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svka.vdi.pref.nagano.lg.jp\課共有\文化振興課\01_公文書\R7\203芸術文化\001芸術文化活動推進\003後援\■後援\後援・表彰\取扱要領\R8.2 起案用\"/>
    </mc:Choice>
  </mc:AlternateContent>
  <xr:revisionPtr revIDLastSave="0" documentId="13_ncr:1_{75DFE6AB-68E0-41DE-B215-C73603138B4A}" xr6:coauthVersionLast="47" xr6:coauthVersionMax="47" xr10:uidLastSave="{00000000-0000-0000-0000-000000000000}"/>
  <bookViews>
    <workbookView xWindow="29385" yWindow="1050" windowWidth="13200" windowHeight="13080" firstSheet="1" activeTab="2" xr2:uid="{55443582-130D-4283-B824-9AF81DADDDD1}"/>
  </bookViews>
  <sheets>
    <sheet name="使い方" sheetId="4" r:id="rId1"/>
    <sheet name="モデル科目種別" sheetId="6" r:id="rId2"/>
    <sheet name="提出書類" sheetId="1" r:id="rId3"/>
    <sheet name="提出収入内訳" sheetId="2" r:id="rId4"/>
    <sheet name="提出支出内訳" sheetId="3" r:id="rId5"/>
  </sheets>
  <definedNames>
    <definedName name="_xlnm._FilterDatabase" localSheetId="4" hidden="1">提出支出内訳!$A$4:$F$4</definedName>
    <definedName name="_xlnm._FilterDatabase" localSheetId="3" hidden="1">提出収入内訳!$A$4:$F$18</definedName>
    <definedName name="_xlnm.Print_Area" localSheetId="4">提出支出内訳!$A$1:$G$42</definedName>
    <definedName name="_xlnm.Print_Area" localSheetId="3">提出収入内訳!$A$1:$F$18</definedName>
    <definedName name="_xlnm.Print_Area" localSheetId="2">提出書類!$A$1:$D$48</definedName>
    <definedName name="_xlnm.Print_Titles" localSheetId="4">提出支出内訳!$4:$4</definedName>
    <definedName name="_xlnm.Print_Titles" localSheetId="3">提出収入内訳!$4:$4</definedName>
    <definedName name="支出科目" comment="支出シートの科目一覧">#REF!</definedName>
    <definedName name="収入科目" comment="収入シート内が表示された科目の一覧(ダブり無し)">#REF!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0" i="1" l="1"/>
  <c r="C41" i="1"/>
  <c r="C42" i="1"/>
  <c r="C43" i="1"/>
  <c r="F15" i="2"/>
  <c r="F16" i="2"/>
  <c r="F17" i="2"/>
  <c r="C44" i="1"/>
  <c r="C21" i="1"/>
  <c r="F25" i="3"/>
  <c r="F26" i="3"/>
  <c r="F27" i="3"/>
  <c r="C39" i="1"/>
  <c r="C38" i="1"/>
  <c r="C45" i="1"/>
  <c r="J5" i="3" a="1"/>
  <c r="J5" i="3" s="1"/>
  <c r="J5" i="2" a="1"/>
  <c r="J5" i="2" s="1"/>
  <c r="F14" i="2"/>
  <c r="F8" i="2"/>
  <c r="C19" i="1" s="1"/>
  <c r="F7" i="2"/>
  <c r="C18" i="1" s="1"/>
  <c r="F11" i="2"/>
  <c r="F10" i="2"/>
  <c r="F9" i="2"/>
  <c r="F12" i="2"/>
  <c r="C14" i="1" s="1"/>
  <c r="F13" i="2"/>
  <c r="C22" i="1" s="1"/>
  <c r="C20" i="1"/>
  <c r="F18" i="2"/>
  <c r="F41" i="3"/>
  <c r="F42" i="3"/>
  <c r="F24" i="3"/>
  <c r="F20" i="3"/>
  <c r="F21" i="3"/>
  <c r="F22" i="3"/>
  <c r="F17" i="3"/>
  <c r="C37" i="1" s="1"/>
  <c r="F40" i="3"/>
  <c r="F12" i="3"/>
  <c r="F13" i="3"/>
  <c r="F14" i="3"/>
  <c r="F5" i="2"/>
  <c r="F6" i="2"/>
  <c r="F5" i="3"/>
  <c r="F16" i="3"/>
  <c r="F11" i="3"/>
  <c r="F30" i="3"/>
  <c r="F6" i="3"/>
  <c r="F31" i="3"/>
  <c r="F34" i="3"/>
  <c r="F35" i="3"/>
  <c r="F36" i="3"/>
  <c r="F37" i="3"/>
  <c r="F38" i="3"/>
  <c r="F39" i="3"/>
  <c r="F18" i="3"/>
  <c r="F19" i="3"/>
  <c r="F28" i="3"/>
  <c r="F29" i="3"/>
  <c r="F10" i="3"/>
  <c r="F9" i="3"/>
  <c r="F8" i="3"/>
  <c r="F7" i="3"/>
  <c r="F33" i="3"/>
  <c r="C46" i="1"/>
  <c r="F32" i="3"/>
  <c r="F15" i="3"/>
  <c r="C13" i="1" l="1"/>
  <c r="C17" i="1"/>
  <c r="C36" i="1"/>
  <c r="C35" i="1"/>
  <c r="C16" i="1"/>
  <c r="C15" i="1"/>
  <c r="C28" i="1"/>
  <c r="C32" i="1"/>
  <c r="C34" i="1"/>
  <c r="C29" i="1"/>
  <c r="C27" i="1"/>
  <c r="C31" i="1"/>
  <c r="C30" i="1"/>
  <c r="C33" i="1"/>
  <c r="C2" i="3"/>
  <c r="C23" i="1" l="1"/>
  <c r="C7" i="1" s="1"/>
  <c r="C2" i="2"/>
  <c r="C47" i="1" l="1"/>
  <c r="C8" i="1" s="1"/>
  <c r="C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町田　美幸</author>
  </authors>
  <commentList>
    <comment ref="C3" authorId="0" shapeId="0" xr:uid="{1329F25A-7B09-426F-941C-0DF5790849C7}">
      <text>
        <r>
          <rPr>
            <b/>
            <sz val="9"/>
            <color indexed="81"/>
            <rFont val="MS P ゴシック"/>
            <family val="3"/>
            <charset val="128"/>
          </rPr>
          <t>提出又は作成した日付を入力してください。
日付以外は入力しないでください。</t>
        </r>
      </text>
    </comment>
    <comment ref="C9" authorId="0" shapeId="0" xr:uid="{1A64EB78-EE16-4669-912F-67C3A8B4ABD9}">
      <text>
        <r>
          <rPr>
            <b/>
            <sz val="12"/>
            <color indexed="81"/>
            <rFont val="ＭＳ Ｐゴシック"/>
            <family val="3"/>
            <charset val="128"/>
          </rPr>
          <t>←必ず</t>
        </r>
        <r>
          <rPr>
            <b/>
            <sz val="12"/>
            <color indexed="10"/>
            <rFont val="ＭＳ Ｐゴシック"/>
            <family val="3"/>
            <charset val="128"/>
          </rPr>
          <t>０</t>
        </r>
        <r>
          <rPr>
            <b/>
            <sz val="12"/>
            <color indexed="81"/>
            <rFont val="ＭＳ Ｐゴシック"/>
            <family val="3"/>
            <charset val="128"/>
          </rPr>
          <t>になるようにしてください。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町田　美幸</author>
  </authors>
  <commentList>
    <comment ref="E5" authorId="0" shapeId="0" xr:uid="{7D234344-E5E7-4F6E-8D32-F96FBB92389A}">
      <text>
        <r>
          <rPr>
            <b/>
            <sz val="12"/>
            <color indexed="81"/>
            <rFont val="MS P ゴシック"/>
            <family val="3"/>
            <charset val="128"/>
          </rPr>
          <t>赤文字部分を消して入力してください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町田　美幸</author>
  </authors>
  <commentList>
    <comment ref="E5" authorId="0" shapeId="0" xr:uid="{C5856DD5-F425-4F7F-9ADE-46A952EB8E52}">
      <text>
        <r>
          <rPr>
            <b/>
            <sz val="12"/>
            <color indexed="81"/>
            <rFont val="MS P ゴシック"/>
            <family val="3"/>
            <charset val="128"/>
          </rPr>
          <t>赤文字部分を消して入力してください。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<sst xmlns="http://schemas.openxmlformats.org/spreadsheetml/2006/main" count="258" uniqueCount="195">
  <si>
    <t>お使いになる前に</t>
    <rPh sb="1" eb="2">
      <t>ツカ</t>
    </rPh>
    <rPh sb="6" eb="7">
      <t>マエ</t>
    </rPh>
    <phoneticPr fontId="2"/>
  </si>
  <si>
    <t>このファイルは簡単に収支に関する書類を作るためのモデルパターンです。</t>
    <rPh sb="7" eb="9">
      <t>カンタン</t>
    </rPh>
    <rPh sb="10" eb="12">
      <t>シュウシ</t>
    </rPh>
    <rPh sb="13" eb="14">
      <t>カン</t>
    </rPh>
    <rPh sb="16" eb="18">
      <t>ショルイ</t>
    </rPh>
    <rPh sb="19" eb="20">
      <t>ツク</t>
    </rPh>
    <phoneticPr fontId="2"/>
  </si>
  <si>
    <t>必ず、このパターンでなければならないわけではありませんので、使いやすい形に変更されてご利用ください。</t>
    <rPh sb="0" eb="1">
      <t>カナラ</t>
    </rPh>
    <rPh sb="30" eb="31">
      <t>ツカ</t>
    </rPh>
    <rPh sb="35" eb="36">
      <t>カタチ</t>
    </rPh>
    <rPh sb="37" eb="39">
      <t>ヘンコウ</t>
    </rPh>
    <rPh sb="43" eb="45">
      <t>リヨウ</t>
    </rPh>
    <phoneticPr fontId="2"/>
  </si>
  <si>
    <t>なお、ご使用に伴う瑕疵や損害等については、当方は一切責任を負いません事をご了承ください。</t>
    <rPh sb="4" eb="6">
      <t>シヨウ</t>
    </rPh>
    <rPh sb="7" eb="8">
      <t>トモナ</t>
    </rPh>
    <rPh sb="9" eb="11">
      <t>カシ</t>
    </rPh>
    <rPh sb="12" eb="14">
      <t>ソンガイ</t>
    </rPh>
    <rPh sb="14" eb="15">
      <t>トウ</t>
    </rPh>
    <rPh sb="21" eb="23">
      <t>トウホウ</t>
    </rPh>
    <rPh sb="24" eb="26">
      <t>イッサイ</t>
    </rPh>
    <rPh sb="26" eb="28">
      <t>セキニン</t>
    </rPh>
    <rPh sb="29" eb="30">
      <t>オ</t>
    </rPh>
    <rPh sb="34" eb="35">
      <t>コト</t>
    </rPh>
    <rPh sb="37" eb="39">
      <t>リョウショウ</t>
    </rPh>
    <phoneticPr fontId="2"/>
  </si>
  <si>
    <t>ファイル内のシートについて</t>
    <rPh sb="4" eb="5">
      <t>ナイ</t>
    </rPh>
    <phoneticPr fontId="2"/>
  </si>
  <si>
    <t>提出書類</t>
    <rPh sb="0" eb="2">
      <t>テイシュツ</t>
    </rPh>
    <rPh sb="2" eb="4">
      <t>ショルイ</t>
    </rPh>
    <phoneticPr fontId="2"/>
  </si>
  <si>
    <t>「収支決算書、予算書、その他」に関する書類作成用シート</t>
    <rPh sb="7" eb="10">
      <t>ヨサンショ</t>
    </rPh>
    <rPh sb="13" eb="14">
      <t>タ</t>
    </rPh>
    <rPh sb="16" eb="17">
      <t>カン</t>
    </rPh>
    <rPh sb="19" eb="21">
      <t>ショルイ</t>
    </rPh>
    <rPh sb="21" eb="24">
      <t>サクセイヨウ</t>
    </rPh>
    <phoneticPr fontId="2"/>
  </si>
  <si>
    <t>収入</t>
    <rPh sb="0" eb="2">
      <t>シュウニュウ</t>
    </rPh>
    <phoneticPr fontId="2"/>
  </si>
  <si>
    <t>収入に関する入力用シート</t>
    <rPh sb="0" eb="2">
      <t>シュウニュウ</t>
    </rPh>
    <rPh sb="3" eb="4">
      <t>カン</t>
    </rPh>
    <rPh sb="6" eb="9">
      <t>ニュウリョクヨウ</t>
    </rPh>
    <phoneticPr fontId="2"/>
  </si>
  <si>
    <t>支出</t>
    <rPh sb="0" eb="2">
      <t>シシュツ</t>
    </rPh>
    <phoneticPr fontId="2"/>
  </si>
  <si>
    <t>支出に関する入力用シート</t>
    <rPh sb="0" eb="2">
      <t>シシュツ</t>
    </rPh>
    <rPh sb="3" eb="4">
      <t>カン</t>
    </rPh>
    <rPh sb="6" eb="9">
      <t>ニュウリョクヨウ</t>
    </rPh>
    <phoneticPr fontId="2"/>
  </si>
  <si>
    <t>提出書類(シート)</t>
    <rPh sb="0" eb="2">
      <t>テイシュツ</t>
    </rPh>
    <rPh sb="2" eb="4">
      <t>ショルイ</t>
    </rPh>
    <phoneticPr fontId="2"/>
  </si>
  <si>
    <t>収入と支出に関する提出用シートとなります。</t>
    <phoneticPr fontId="2"/>
  </si>
  <si>
    <t>⑴　各項目の説明</t>
    <rPh sb="2" eb="5">
      <t>カクコウモク</t>
    </rPh>
    <rPh sb="6" eb="8">
      <t>セツメイ</t>
    </rPh>
    <phoneticPr fontId="2"/>
  </si>
  <si>
    <t>題目</t>
    <rPh sb="0" eb="2">
      <t>ダイモク</t>
    </rPh>
    <phoneticPr fontId="2"/>
  </si>
  <si>
    <t>「収支決算書、予算書、その他」をリストより選択できます。</t>
    <rPh sb="7" eb="10">
      <t>ヨサンショ</t>
    </rPh>
    <rPh sb="13" eb="14">
      <t>タ</t>
    </rPh>
    <rPh sb="21" eb="23">
      <t>センタク</t>
    </rPh>
    <phoneticPr fontId="2"/>
  </si>
  <si>
    <t>行事名称</t>
    <rPh sb="0" eb="2">
      <t>ギョウジ</t>
    </rPh>
    <rPh sb="2" eb="4">
      <t>メイショウ</t>
    </rPh>
    <phoneticPr fontId="2"/>
  </si>
  <si>
    <t>今回行うあるいは行われた行事の正式名称を入力してください。</t>
    <rPh sb="0" eb="2">
      <t>コンカイ</t>
    </rPh>
    <rPh sb="2" eb="3">
      <t>オコナ</t>
    </rPh>
    <rPh sb="8" eb="9">
      <t>オコナ</t>
    </rPh>
    <rPh sb="12" eb="14">
      <t>ギョウジ</t>
    </rPh>
    <rPh sb="15" eb="17">
      <t>セイシキ</t>
    </rPh>
    <rPh sb="17" eb="19">
      <t>メイショウ</t>
    </rPh>
    <rPh sb="20" eb="22">
      <t>ニュウリョク</t>
    </rPh>
    <phoneticPr fontId="2"/>
  </si>
  <si>
    <t>日時</t>
    <rPh sb="0" eb="2">
      <t>ニチジ</t>
    </rPh>
    <phoneticPr fontId="2"/>
  </si>
  <si>
    <t>その行事が行われた日時を入力してください。
なお、期間が多岐にわたる場合、セル内にすべて入力をしてください。</t>
    <rPh sb="2" eb="4">
      <t>ギョウジ</t>
    </rPh>
    <rPh sb="5" eb="6">
      <t>オコナ</t>
    </rPh>
    <rPh sb="9" eb="11">
      <t>ニチジ</t>
    </rPh>
    <rPh sb="12" eb="14">
      <t>ニュウリョク</t>
    </rPh>
    <rPh sb="25" eb="27">
      <t>キカン</t>
    </rPh>
    <rPh sb="28" eb="30">
      <t>タキ</t>
    </rPh>
    <rPh sb="34" eb="36">
      <t>バアイ</t>
    </rPh>
    <rPh sb="39" eb="40">
      <t>ナイ</t>
    </rPh>
    <rPh sb="44" eb="46">
      <t>ニュウリョク</t>
    </rPh>
    <phoneticPr fontId="2"/>
  </si>
  <si>
    <t>場所</t>
    <rPh sb="0" eb="2">
      <t>バショ</t>
    </rPh>
    <phoneticPr fontId="2"/>
  </si>
  <si>
    <t>その行事が行われた場所を入力してください。</t>
    <rPh sb="2" eb="4">
      <t>ギョウジ</t>
    </rPh>
    <rPh sb="5" eb="6">
      <t>オコナ</t>
    </rPh>
    <rPh sb="9" eb="11">
      <t>バショ</t>
    </rPh>
    <rPh sb="12" eb="14">
      <t>ニュウリョク</t>
    </rPh>
    <phoneticPr fontId="2"/>
  </si>
  <si>
    <t>収入、支出、差額</t>
    <rPh sb="0" eb="2">
      <t>シュウニュウ</t>
    </rPh>
    <rPh sb="3" eb="5">
      <t>シシュツ</t>
    </rPh>
    <rPh sb="6" eb="8">
      <t>サガク</t>
    </rPh>
    <phoneticPr fontId="2"/>
  </si>
  <si>
    <t>自動で表示されます。
差額については必ず0円になるよう各項目で調整をしてください。</t>
    <rPh sb="0" eb="2">
      <t>ジドウ</t>
    </rPh>
    <rPh sb="3" eb="5">
      <t>ヒョウジ</t>
    </rPh>
    <rPh sb="11" eb="13">
      <t>サガク</t>
    </rPh>
    <rPh sb="18" eb="19">
      <t>カナラ</t>
    </rPh>
    <rPh sb="21" eb="22">
      <t>エン</t>
    </rPh>
    <rPh sb="27" eb="30">
      <t>カクコウモク</t>
    </rPh>
    <rPh sb="31" eb="33">
      <t>チョウセイ</t>
    </rPh>
    <phoneticPr fontId="2"/>
  </si>
  <si>
    <r>
      <t xml:space="preserve">収入シートより各項目別に集計され、総額が表示されます。
</t>
    </r>
    <r>
      <rPr>
        <b/>
        <sz val="11"/>
        <color rgb="FFFF0000"/>
        <rFont val="游ゴシック"/>
        <family val="3"/>
        <charset val="128"/>
        <scheme val="minor"/>
      </rPr>
      <t>必ず、収入シートにある項目を明記してください。</t>
    </r>
    <r>
      <rPr>
        <sz val="11"/>
        <color theme="1"/>
        <rFont val="游ゴシック"/>
        <family val="2"/>
        <charset val="128"/>
        <scheme val="minor"/>
      </rPr>
      <t xml:space="preserve">
</t>
    </r>
    <r>
      <rPr>
        <b/>
        <sz val="11"/>
        <color rgb="FFFF0000"/>
        <rFont val="游ゴシック"/>
        <family val="3"/>
        <charset val="128"/>
        <scheme val="minor"/>
      </rPr>
      <t>小計には直接入力しないでください。</t>
    </r>
    <r>
      <rPr>
        <sz val="11"/>
        <color theme="1"/>
        <rFont val="游ゴシック"/>
        <family val="2"/>
        <charset val="128"/>
        <scheme val="minor"/>
      </rPr>
      <t xml:space="preserve">
また、備考については項目ごとに簡潔に内容を入力してください。</t>
    </r>
    <rPh sb="0" eb="2">
      <t>シュウニュウ</t>
    </rPh>
    <rPh sb="7" eb="10">
      <t>カクコウモク</t>
    </rPh>
    <rPh sb="10" eb="11">
      <t>ベツ</t>
    </rPh>
    <rPh sb="12" eb="14">
      <t>シュウケイ</t>
    </rPh>
    <rPh sb="17" eb="19">
      <t>ソウガク</t>
    </rPh>
    <rPh sb="20" eb="22">
      <t>ヒョウジ</t>
    </rPh>
    <rPh sb="28" eb="29">
      <t>カナラ</t>
    </rPh>
    <rPh sb="31" eb="33">
      <t>シュウニュウ</t>
    </rPh>
    <rPh sb="39" eb="41">
      <t>コウモク</t>
    </rPh>
    <rPh sb="42" eb="44">
      <t>メイキ</t>
    </rPh>
    <rPh sb="52" eb="54">
      <t>ショウケイ</t>
    </rPh>
    <rPh sb="56" eb="58">
      <t>チョクセツ</t>
    </rPh>
    <rPh sb="58" eb="60">
      <t>ニュウリョク</t>
    </rPh>
    <rPh sb="73" eb="75">
      <t>ビコウ</t>
    </rPh>
    <rPh sb="80" eb="82">
      <t>コウモク</t>
    </rPh>
    <rPh sb="85" eb="87">
      <t>カンケツ</t>
    </rPh>
    <rPh sb="88" eb="90">
      <t>ナイヨウ</t>
    </rPh>
    <rPh sb="91" eb="93">
      <t>ニュウリョク</t>
    </rPh>
    <phoneticPr fontId="2"/>
  </si>
  <si>
    <r>
      <t xml:space="preserve">支出シートより各項目別に集計され、総額が表示されます。
</t>
    </r>
    <r>
      <rPr>
        <b/>
        <sz val="11"/>
        <color rgb="FFFF0000"/>
        <rFont val="游ゴシック"/>
        <family val="3"/>
        <charset val="128"/>
        <scheme val="minor"/>
      </rPr>
      <t>必ず、支出シートにある項目を明記してください。</t>
    </r>
    <r>
      <rPr>
        <sz val="11"/>
        <color theme="1"/>
        <rFont val="游ゴシック"/>
        <family val="2"/>
        <charset val="128"/>
        <scheme val="minor"/>
      </rPr>
      <t xml:space="preserve">
</t>
    </r>
    <r>
      <rPr>
        <b/>
        <sz val="11"/>
        <color rgb="FFFF0000"/>
        <rFont val="游ゴシック"/>
        <family val="3"/>
        <charset val="128"/>
        <scheme val="minor"/>
      </rPr>
      <t>小計には直接入力しないでください。</t>
    </r>
    <r>
      <rPr>
        <sz val="11"/>
        <color theme="1"/>
        <rFont val="游ゴシック"/>
        <family val="2"/>
        <charset val="128"/>
        <scheme val="minor"/>
      </rPr>
      <t xml:space="preserve">
また、備考については項目ごとに簡潔に内容を入力してください。</t>
    </r>
    <rPh sb="0" eb="2">
      <t>シシュツ</t>
    </rPh>
    <rPh sb="7" eb="10">
      <t>カクコウモク</t>
    </rPh>
    <rPh sb="10" eb="11">
      <t>ベツ</t>
    </rPh>
    <rPh sb="12" eb="14">
      <t>シュウケイ</t>
    </rPh>
    <rPh sb="17" eb="19">
      <t>ソウガク</t>
    </rPh>
    <rPh sb="20" eb="22">
      <t>ヒョウジ</t>
    </rPh>
    <rPh sb="28" eb="29">
      <t>カナラ</t>
    </rPh>
    <rPh sb="31" eb="33">
      <t>シシュツ</t>
    </rPh>
    <rPh sb="39" eb="41">
      <t>コウモク</t>
    </rPh>
    <rPh sb="42" eb="44">
      <t>メイキ</t>
    </rPh>
    <rPh sb="52" eb="54">
      <t>ショウケイ</t>
    </rPh>
    <rPh sb="56" eb="58">
      <t>チョクセツ</t>
    </rPh>
    <rPh sb="58" eb="60">
      <t>ニュウリョク</t>
    </rPh>
    <rPh sb="73" eb="75">
      <t>ビコウ</t>
    </rPh>
    <rPh sb="80" eb="82">
      <t>コウモク</t>
    </rPh>
    <rPh sb="85" eb="87">
      <t>カンケツ</t>
    </rPh>
    <rPh sb="88" eb="90">
      <t>ナイヨウ</t>
    </rPh>
    <rPh sb="91" eb="93">
      <t>ニュウリョク</t>
    </rPh>
    <phoneticPr fontId="2"/>
  </si>
  <si>
    <t>(2)　使い方</t>
    <rPh sb="4" eb="5">
      <t>ツカ</t>
    </rPh>
    <rPh sb="6" eb="7">
      <t>カタ</t>
    </rPh>
    <phoneticPr fontId="2"/>
  </si>
  <si>
    <t>上記説明に沿って各セルに入力をしてください。</t>
    <rPh sb="0" eb="2">
      <t>ジョウキ</t>
    </rPh>
    <rPh sb="2" eb="4">
      <t>セツメイ</t>
    </rPh>
    <rPh sb="5" eb="6">
      <t>ソ</t>
    </rPh>
    <rPh sb="8" eb="9">
      <t>カク</t>
    </rPh>
    <rPh sb="12" eb="14">
      <t>ニュウリョク</t>
    </rPh>
    <phoneticPr fontId="2"/>
  </si>
  <si>
    <t>収入、支出、差額、各項目小計、収入・支出の増額については入力しないでください。</t>
    <rPh sb="0" eb="2">
      <t>シュウニュウ</t>
    </rPh>
    <rPh sb="3" eb="5">
      <t>シシュツ</t>
    </rPh>
    <rPh sb="6" eb="8">
      <t>サガク</t>
    </rPh>
    <rPh sb="9" eb="12">
      <t>カクコウモク</t>
    </rPh>
    <rPh sb="12" eb="14">
      <t>ショウケイ</t>
    </rPh>
    <rPh sb="15" eb="17">
      <t>シュウニュウ</t>
    </rPh>
    <rPh sb="18" eb="20">
      <t>シシュツ</t>
    </rPh>
    <rPh sb="21" eb="23">
      <t>ゾウガク</t>
    </rPh>
    <rPh sb="28" eb="30">
      <t>ニュウリョク</t>
    </rPh>
    <phoneticPr fontId="2"/>
  </si>
  <si>
    <t>収入(シート)</t>
    <rPh sb="0" eb="2">
      <t>シュウニュウ</t>
    </rPh>
    <phoneticPr fontId="2"/>
  </si>
  <si>
    <t>収入に関する個別入力用シートとなります。</t>
    <rPh sb="6" eb="8">
      <t>コベツ</t>
    </rPh>
    <rPh sb="8" eb="10">
      <t>ニュウリョク</t>
    </rPh>
    <phoneticPr fontId="2"/>
  </si>
  <si>
    <t>合計額</t>
    <rPh sb="0" eb="2">
      <t>ゴウケイ</t>
    </rPh>
    <rPh sb="2" eb="3">
      <t>ガク</t>
    </rPh>
    <phoneticPr fontId="2"/>
  </si>
  <si>
    <r>
      <t xml:space="preserve">このシート内に入力された金額の総合計です。
</t>
    </r>
    <r>
      <rPr>
        <b/>
        <sz val="11"/>
        <color rgb="FFFF0000"/>
        <rFont val="游ゴシック"/>
        <family val="3"/>
        <charset val="128"/>
        <scheme val="minor"/>
      </rPr>
      <t>直接入力しないでください。</t>
    </r>
    <rPh sb="5" eb="6">
      <t>ナイ</t>
    </rPh>
    <rPh sb="7" eb="9">
      <t>ニュウリョク</t>
    </rPh>
    <rPh sb="12" eb="14">
      <t>キンガク</t>
    </rPh>
    <rPh sb="15" eb="16">
      <t>ソウ</t>
    </rPh>
    <rPh sb="16" eb="18">
      <t>ゴウケイ</t>
    </rPh>
    <rPh sb="22" eb="24">
      <t>チョクセツ</t>
    </rPh>
    <rPh sb="24" eb="26">
      <t>ニュウリョク</t>
    </rPh>
    <phoneticPr fontId="2"/>
  </si>
  <si>
    <t>日付</t>
    <rPh sb="0" eb="2">
      <t>ヒヅケ</t>
    </rPh>
    <phoneticPr fontId="2"/>
  </si>
  <si>
    <t>収入があった日付です。</t>
    <rPh sb="0" eb="2">
      <t>シュウニュウ</t>
    </rPh>
    <rPh sb="6" eb="8">
      <t>ヒヅケ</t>
    </rPh>
    <phoneticPr fontId="2"/>
  </si>
  <si>
    <t>科目</t>
    <rPh sb="0" eb="2">
      <t>カモク</t>
    </rPh>
    <phoneticPr fontId="2"/>
  </si>
  <si>
    <r>
      <t xml:space="preserve">収入のあった科目です。
科目は簿記などをもとにして、利用される方が使いやすい項目を入力してください。
</t>
    </r>
    <r>
      <rPr>
        <b/>
        <sz val="11"/>
        <color rgb="FFFF0000"/>
        <rFont val="游ゴシック"/>
        <family val="3"/>
        <charset val="128"/>
        <scheme val="minor"/>
      </rPr>
      <t>この項目が「提出書類」の項目に関わってきますので、ご注意ください。</t>
    </r>
    <r>
      <rPr>
        <sz val="11"/>
        <color theme="1"/>
        <rFont val="游ゴシック"/>
        <family val="2"/>
        <charset val="128"/>
        <scheme val="minor"/>
      </rPr>
      <t xml:space="preserve">
この項目がきちんとしないと「提出書類」の集計が違ってきます。
このページの合計額と「提出書類」の収入合計が違う場合は、まず科目を確認してください。</t>
    </r>
    <rPh sb="0" eb="2">
      <t>シュウニュウ</t>
    </rPh>
    <rPh sb="6" eb="8">
      <t>カモク</t>
    </rPh>
    <rPh sb="12" eb="14">
      <t>カモク</t>
    </rPh>
    <rPh sb="15" eb="17">
      <t>ボキ</t>
    </rPh>
    <rPh sb="26" eb="28">
      <t>リヨウ</t>
    </rPh>
    <rPh sb="31" eb="32">
      <t>カタ</t>
    </rPh>
    <rPh sb="33" eb="34">
      <t>ツカ</t>
    </rPh>
    <rPh sb="38" eb="40">
      <t>コウモク</t>
    </rPh>
    <rPh sb="41" eb="43">
      <t>ニュウリョク</t>
    </rPh>
    <rPh sb="53" eb="55">
      <t>コウモク</t>
    </rPh>
    <rPh sb="57" eb="59">
      <t>テイシュツ</t>
    </rPh>
    <rPh sb="59" eb="61">
      <t>ショルイ</t>
    </rPh>
    <rPh sb="63" eb="65">
      <t>コウモク</t>
    </rPh>
    <rPh sb="66" eb="67">
      <t>カカ</t>
    </rPh>
    <rPh sb="77" eb="79">
      <t>チュウイ</t>
    </rPh>
    <rPh sb="87" eb="89">
      <t>コウモク</t>
    </rPh>
    <rPh sb="99" eb="101">
      <t>テイシュツ</t>
    </rPh>
    <rPh sb="101" eb="103">
      <t>ショルイ</t>
    </rPh>
    <rPh sb="105" eb="107">
      <t>シュウケイ</t>
    </rPh>
    <rPh sb="108" eb="109">
      <t>チガ</t>
    </rPh>
    <rPh sb="122" eb="124">
      <t>ゴウケイ</t>
    </rPh>
    <rPh sb="124" eb="125">
      <t>ガク</t>
    </rPh>
    <rPh sb="127" eb="129">
      <t>テイシュツ</t>
    </rPh>
    <rPh sb="129" eb="131">
      <t>ショルイ</t>
    </rPh>
    <rPh sb="133" eb="135">
      <t>シュウニュウ</t>
    </rPh>
    <rPh sb="135" eb="137">
      <t>ゴウケイ</t>
    </rPh>
    <rPh sb="138" eb="139">
      <t>チガ</t>
    </rPh>
    <rPh sb="140" eb="142">
      <t>バアイ</t>
    </rPh>
    <rPh sb="146" eb="148">
      <t>カモク</t>
    </rPh>
    <rPh sb="149" eb="151">
      <t>カクニン</t>
    </rPh>
    <phoneticPr fontId="2"/>
  </si>
  <si>
    <t>内容</t>
    <rPh sb="0" eb="2">
      <t>ナイヨウ</t>
    </rPh>
    <phoneticPr fontId="2"/>
  </si>
  <si>
    <t>収入の内容です。
(例)　料金　(大人)</t>
    <rPh sb="0" eb="2">
      <t>シュウニュウ</t>
    </rPh>
    <rPh sb="3" eb="5">
      <t>ナイヨウ</t>
    </rPh>
    <rPh sb="10" eb="11">
      <t>レイ</t>
    </rPh>
    <rPh sb="13" eb="15">
      <t>リョウキン</t>
    </rPh>
    <rPh sb="17" eb="19">
      <t>オトナ</t>
    </rPh>
    <phoneticPr fontId="2"/>
  </si>
  <si>
    <t>単価</t>
    <rPh sb="0" eb="2">
      <t>タンカ</t>
    </rPh>
    <phoneticPr fontId="2"/>
  </si>
  <si>
    <t>収入の個別金額です。
数字のみの入力です。
(例)　1,000　←　上記内容に関わる金額となりますので、入力にご注意ください。(今回は1名1000円という設定で表示しています)</t>
    <rPh sb="0" eb="2">
      <t>シュウニュウ</t>
    </rPh>
    <rPh sb="3" eb="5">
      <t>コベツ</t>
    </rPh>
    <rPh sb="5" eb="7">
      <t>キンガク</t>
    </rPh>
    <rPh sb="11" eb="13">
      <t>スウジ</t>
    </rPh>
    <rPh sb="16" eb="18">
      <t>ニュウリョク</t>
    </rPh>
    <rPh sb="23" eb="24">
      <t>レイ</t>
    </rPh>
    <rPh sb="34" eb="36">
      <t>ジョウキ</t>
    </rPh>
    <rPh sb="36" eb="38">
      <t>ナイヨウ</t>
    </rPh>
    <rPh sb="39" eb="40">
      <t>カカ</t>
    </rPh>
    <rPh sb="42" eb="44">
      <t>キンガク</t>
    </rPh>
    <rPh sb="52" eb="54">
      <t>ニュウリョク</t>
    </rPh>
    <rPh sb="56" eb="58">
      <t>チュウイ</t>
    </rPh>
    <rPh sb="68" eb="69">
      <t>メイ</t>
    </rPh>
    <rPh sb="73" eb="74">
      <t>エン</t>
    </rPh>
    <phoneticPr fontId="2"/>
  </si>
  <si>
    <t>個数</t>
    <rPh sb="0" eb="2">
      <t>コスウ</t>
    </rPh>
    <phoneticPr fontId="2"/>
  </si>
  <si>
    <t>収入の個別総数です。
数字のみの入力です。
(例)　500　←　上記内容に関わる金額となりますので、入力にご注意ください。(今回は500名という設定で表示しています)</t>
    <rPh sb="5" eb="7">
      <t>ソウスウ</t>
    </rPh>
    <rPh sb="62" eb="64">
      <t>コンカイ</t>
    </rPh>
    <rPh sb="68" eb="69">
      <t>メイ</t>
    </rPh>
    <rPh sb="72" eb="74">
      <t>セッテイ</t>
    </rPh>
    <rPh sb="75" eb="77">
      <t>ヒョウジ</t>
    </rPh>
    <phoneticPr fontId="2"/>
  </si>
  <si>
    <t>金額</t>
    <rPh sb="0" eb="2">
      <t>キンガク</t>
    </rPh>
    <phoneticPr fontId="2"/>
  </si>
  <si>
    <r>
      <t xml:space="preserve">自動で表示されます。
</t>
    </r>
    <r>
      <rPr>
        <b/>
        <sz val="11"/>
        <color rgb="FFFF0000"/>
        <rFont val="游ゴシック"/>
        <family val="3"/>
        <charset val="128"/>
        <scheme val="minor"/>
      </rPr>
      <t>直接入力しないでください。</t>
    </r>
    <rPh sb="0" eb="2">
      <t>ジドウ</t>
    </rPh>
    <rPh sb="3" eb="5">
      <t>ヒョウジ</t>
    </rPh>
    <rPh sb="11" eb="13">
      <t>チョクセツ</t>
    </rPh>
    <rPh sb="13" eb="15">
      <t>ニュウリョク</t>
    </rPh>
    <phoneticPr fontId="2"/>
  </si>
  <si>
    <t>行が足りなくなった場合には、「ここから下には、入力しないでください。」メッセージの上に行挿入し、上行より金額セルの数式をコピーしてください。</t>
  </si>
  <si>
    <t>メッセージおよびメッセージの下にはコピーしないでください。</t>
    <rPh sb="14" eb="15">
      <t>シタ</t>
    </rPh>
    <phoneticPr fontId="2"/>
  </si>
  <si>
    <t>支出(シート)</t>
    <rPh sb="0" eb="2">
      <t>シシュツ</t>
    </rPh>
    <phoneticPr fontId="2"/>
  </si>
  <si>
    <t>支出に関する個別入力用シートとなります。</t>
    <rPh sb="0" eb="2">
      <t>シシュツ</t>
    </rPh>
    <rPh sb="6" eb="8">
      <t>コベツ</t>
    </rPh>
    <rPh sb="8" eb="10">
      <t>ニュウリョク</t>
    </rPh>
    <phoneticPr fontId="2"/>
  </si>
  <si>
    <t>支出があった日付です。</t>
    <rPh sb="0" eb="2">
      <t>シシュツ</t>
    </rPh>
    <rPh sb="6" eb="8">
      <t>ヒヅケ</t>
    </rPh>
    <phoneticPr fontId="2"/>
  </si>
  <si>
    <r>
      <t xml:space="preserve">支出のあった科目です。
科目は簿記などをもとにして、利用される方が使いやすい項目を入力してください。
</t>
    </r>
    <r>
      <rPr>
        <b/>
        <sz val="11"/>
        <color rgb="FFFF0000"/>
        <rFont val="游ゴシック"/>
        <family val="3"/>
        <charset val="128"/>
        <scheme val="minor"/>
      </rPr>
      <t>この項目が「提出書類」の項目に関わってきますので、ご注意ください。</t>
    </r>
    <r>
      <rPr>
        <sz val="11"/>
        <color theme="1"/>
        <rFont val="游ゴシック"/>
        <family val="2"/>
        <charset val="128"/>
        <scheme val="minor"/>
      </rPr>
      <t xml:space="preserve">
この項目がきちんとしないと「提出書類」の集計が違ってきます。
このページの合計額と「提出書類」の支出合計が違う場合は、まず科目を確認してください。</t>
    </r>
    <rPh sb="0" eb="2">
      <t>シシュツ</t>
    </rPh>
    <rPh sb="6" eb="8">
      <t>カモク</t>
    </rPh>
    <rPh sb="12" eb="14">
      <t>カモク</t>
    </rPh>
    <rPh sb="15" eb="17">
      <t>ボキ</t>
    </rPh>
    <rPh sb="26" eb="28">
      <t>リヨウ</t>
    </rPh>
    <rPh sb="31" eb="32">
      <t>カタ</t>
    </rPh>
    <rPh sb="33" eb="34">
      <t>ツカ</t>
    </rPh>
    <rPh sb="38" eb="40">
      <t>コウモク</t>
    </rPh>
    <rPh sb="41" eb="43">
      <t>ニュウリョク</t>
    </rPh>
    <rPh sb="53" eb="55">
      <t>コウモク</t>
    </rPh>
    <rPh sb="57" eb="59">
      <t>テイシュツ</t>
    </rPh>
    <rPh sb="59" eb="61">
      <t>ショルイ</t>
    </rPh>
    <rPh sb="63" eb="65">
      <t>コウモク</t>
    </rPh>
    <rPh sb="66" eb="67">
      <t>カカ</t>
    </rPh>
    <rPh sb="77" eb="79">
      <t>チュウイ</t>
    </rPh>
    <rPh sb="87" eb="89">
      <t>コウモク</t>
    </rPh>
    <rPh sb="99" eb="101">
      <t>テイシュツ</t>
    </rPh>
    <rPh sb="101" eb="103">
      <t>ショルイ</t>
    </rPh>
    <rPh sb="105" eb="107">
      <t>シュウケイ</t>
    </rPh>
    <rPh sb="108" eb="109">
      <t>チガ</t>
    </rPh>
    <rPh sb="122" eb="124">
      <t>ゴウケイ</t>
    </rPh>
    <rPh sb="124" eb="125">
      <t>ガク</t>
    </rPh>
    <rPh sb="127" eb="129">
      <t>テイシュツ</t>
    </rPh>
    <rPh sb="129" eb="131">
      <t>ショルイ</t>
    </rPh>
    <rPh sb="133" eb="135">
      <t>シシュツ</t>
    </rPh>
    <rPh sb="135" eb="137">
      <t>ゴウケイ</t>
    </rPh>
    <rPh sb="138" eb="139">
      <t>チガ</t>
    </rPh>
    <rPh sb="140" eb="142">
      <t>バアイ</t>
    </rPh>
    <rPh sb="146" eb="148">
      <t>カモク</t>
    </rPh>
    <rPh sb="149" eb="151">
      <t>カクニン</t>
    </rPh>
    <phoneticPr fontId="2"/>
  </si>
  <si>
    <t>支出の内容です。
(例)　チラシ製作関係</t>
    <rPh sb="0" eb="2">
      <t>シシュツ</t>
    </rPh>
    <rPh sb="3" eb="5">
      <t>ナイヨウ</t>
    </rPh>
    <rPh sb="10" eb="11">
      <t>レイ</t>
    </rPh>
    <rPh sb="16" eb="18">
      <t>セイサク</t>
    </rPh>
    <rPh sb="18" eb="20">
      <t>カンケイ</t>
    </rPh>
    <phoneticPr fontId="2"/>
  </si>
  <si>
    <t>支出の個別金額です。
数字のみの入力です。
(例)　20　←　上記内容に関わる金額となりますので、入力にご注意ください。(今回はチラシ作成費という設定で表示しています)</t>
    <rPh sb="0" eb="2">
      <t>シシュツ</t>
    </rPh>
    <rPh sb="3" eb="5">
      <t>コベツ</t>
    </rPh>
    <rPh sb="5" eb="7">
      <t>キンガク</t>
    </rPh>
    <rPh sb="11" eb="13">
      <t>スウジ</t>
    </rPh>
    <rPh sb="16" eb="18">
      <t>ニュウリョク</t>
    </rPh>
    <rPh sb="23" eb="24">
      <t>レイ</t>
    </rPh>
    <rPh sb="31" eb="33">
      <t>ジョウキ</t>
    </rPh>
    <rPh sb="33" eb="35">
      <t>ナイヨウ</t>
    </rPh>
    <rPh sb="36" eb="37">
      <t>カカ</t>
    </rPh>
    <rPh sb="39" eb="41">
      <t>キンガク</t>
    </rPh>
    <rPh sb="49" eb="51">
      <t>ニュウリョク</t>
    </rPh>
    <rPh sb="53" eb="55">
      <t>チュウイ</t>
    </rPh>
    <rPh sb="67" eb="69">
      <t>サクセイ</t>
    </rPh>
    <rPh sb="69" eb="70">
      <t>ヒ</t>
    </rPh>
    <rPh sb="70" eb="71">
      <t>カイヒ</t>
    </rPh>
    <phoneticPr fontId="2"/>
  </si>
  <si>
    <t>支出の個別総数です。
数字のみの入力です。
(例)　5,000　←　上記内容に関わる金額となりますので、入力にご注意ください。(今回はチラシ枚数5,000枚という設定で表示しています)</t>
    <rPh sb="0" eb="2">
      <t>シシュツ</t>
    </rPh>
    <rPh sb="5" eb="7">
      <t>ソウスウ</t>
    </rPh>
    <rPh sb="64" eb="66">
      <t>コンカイ</t>
    </rPh>
    <rPh sb="70" eb="72">
      <t>マイスウ</t>
    </rPh>
    <rPh sb="77" eb="78">
      <t>マイ</t>
    </rPh>
    <rPh sb="81" eb="83">
      <t>セッテイ</t>
    </rPh>
    <rPh sb="84" eb="86">
      <t>ヒョウジ</t>
    </rPh>
    <phoneticPr fontId="2"/>
  </si>
  <si>
    <r>
      <rPr>
        <sz val="11"/>
        <color rgb="FF000000"/>
        <rFont val="游ゴシック"/>
        <family val="2"/>
        <scheme val="minor"/>
      </rPr>
      <t>行が足りなくなった場合には、「ここから下には、入力しないでください。」</t>
    </r>
    <r>
      <rPr>
        <b/>
        <sz val="11"/>
        <color rgb="FFFF0000"/>
        <rFont val="游ゴシック"/>
        <family val="2"/>
        <scheme val="minor"/>
      </rPr>
      <t>メッセージ</t>
    </r>
    <r>
      <rPr>
        <sz val="11"/>
        <color rgb="FF000000"/>
        <rFont val="游ゴシック"/>
        <family val="2"/>
        <scheme val="minor"/>
      </rPr>
      <t>の上に行挿入し、上行より金額セルの数式をコピーしてください。</t>
    </r>
  </si>
  <si>
    <r>
      <rPr>
        <b/>
        <sz val="11"/>
        <color rgb="FFFF0000"/>
        <rFont val="游ゴシック"/>
        <family val="3"/>
        <charset val="128"/>
        <scheme val="minor"/>
      </rPr>
      <t>メッセージ</t>
    </r>
    <r>
      <rPr>
        <sz val="11"/>
        <color theme="1"/>
        <rFont val="游ゴシック"/>
        <family val="2"/>
        <charset val="128"/>
        <scheme val="minor"/>
      </rPr>
      <t>および</t>
    </r>
    <r>
      <rPr>
        <b/>
        <sz val="11"/>
        <color rgb="FFFF0000"/>
        <rFont val="游ゴシック"/>
        <family val="3"/>
        <charset val="128"/>
        <scheme val="minor"/>
      </rPr>
      <t>メッセージの下</t>
    </r>
    <r>
      <rPr>
        <sz val="11"/>
        <color theme="1"/>
        <rFont val="游ゴシック"/>
        <family val="2"/>
        <charset val="128"/>
        <scheme val="minor"/>
      </rPr>
      <t>にはコピーしないでください。</t>
    </r>
    <rPh sb="14" eb="15">
      <t>シタ</t>
    </rPh>
    <phoneticPr fontId="2"/>
  </si>
  <si>
    <t>その他</t>
    <rPh sb="2" eb="3">
      <t>タ</t>
    </rPh>
    <phoneticPr fontId="2"/>
  </si>
  <si>
    <t>基本はEXCELの簡単な数式等を使ったファイルです。</t>
    <rPh sb="0" eb="2">
      <t>キホン</t>
    </rPh>
    <rPh sb="9" eb="11">
      <t>カンタン</t>
    </rPh>
    <rPh sb="12" eb="14">
      <t>スウシキ</t>
    </rPh>
    <rPh sb="14" eb="15">
      <t>トウ</t>
    </rPh>
    <rPh sb="16" eb="17">
      <t>ツカ</t>
    </rPh>
    <phoneticPr fontId="2"/>
  </si>
  <si>
    <t>マクロ等は使っていませんので、EXCELの使い方がわかる方なら誰でも使えます。</t>
    <rPh sb="3" eb="4">
      <t>トウ</t>
    </rPh>
    <rPh sb="5" eb="6">
      <t>ツカ</t>
    </rPh>
    <rPh sb="21" eb="22">
      <t>ツカ</t>
    </rPh>
    <rPh sb="23" eb="24">
      <t>カタ</t>
    </rPh>
    <rPh sb="28" eb="29">
      <t>カタ</t>
    </rPh>
    <rPh sb="31" eb="32">
      <t>ダレ</t>
    </rPh>
    <rPh sb="34" eb="35">
      <t>ツカ</t>
    </rPh>
    <phoneticPr fontId="2"/>
  </si>
  <si>
    <t>以上</t>
    <rPh sb="0" eb="2">
      <t>イジョウ</t>
    </rPh>
    <phoneticPr fontId="2"/>
  </si>
  <si>
    <t>作成日　2025/11/4</t>
    <rPh sb="0" eb="3">
      <t>サクセイビ</t>
    </rPh>
    <phoneticPr fontId="2"/>
  </si>
  <si>
    <t>科目名</t>
  </si>
  <si>
    <t>科目内容</t>
  </si>
  <si>
    <t>会議費</t>
    <phoneticPr fontId="2"/>
  </si>
  <si>
    <t>業務に必要な社内外の会議や打ち合わせで発生する費用で、会場費、資料代、お弁当・お茶代など</t>
  </si>
  <si>
    <t>販売促進費</t>
  </si>
  <si>
    <t>販促目的</t>
    <phoneticPr fontId="2"/>
  </si>
  <si>
    <t>広告宣伝費</t>
  </si>
  <si>
    <t>報酬費</t>
    <rPh sb="0" eb="3">
      <t>ホウシュウヒ</t>
    </rPh>
    <phoneticPr fontId="2"/>
  </si>
  <si>
    <t>セミナー講師やタレント・演者、警備員など、専門家に支払う報酬</t>
  </si>
  <si>
    <t>人件費</t>
  </si>
  <si>
    <t>運営スタッフなどに支払う報酬、スタッフの飲食費用など</t>
    <phoneticPr fontId="2"/>
  </si>
  <si>
    <t>交際費</t>
  </si>
  <si>
    <t>会場のレンタル費用</t>
    <phoneticPr fontId="2"/>
  </si>
  <si>
    <t>支払手数料</t>
  </si>
  <si>
    <t>旅費交通費</t>
  </si>
  <si>
    <t>スタッフや出演者の交通費や宿泊費など</t>
  </si>
  <si>
    <t>機材レンタル費</t>
  </si>
  <si>
    <t>音響や照明、テント、ステージなどのレンタルにかかる費用</t>
  </si>
  <si>
    <t>外注費　又は　業務委託費</t>
  </si>
  <si>
    <t>外部の演出家への演出料（ギャラ）、舞台監督、演出助手への報酬、脚本家への脚本料など</t>
  </si>
  <si>
    <t>舞台費　又は　舞台制作費</t>
  </si>
  <si>
    <t>大道具・小道具の制作・借用費、衣装の制作・レンタル費、照明・音響スタッフ費および機材レンタル費など</t>
  </si>
  <si>
    <t>会場費　又は　賃借料</t>
  </si>
  <si>
    <t>稽古場代（レンタルスタジオ代）、劇場・会場使用料など</t>
  </si>
  <si>
    <t>消耗品費</t>
  </si>
  <si>
    <t>撮影費　又は　制作費　又は　外注費</t>
  </si>
  <si>
    <t>外部の撮影業者やカメラマンに撮影・編集を依頼した場合。(記録用)</t>
  </si>
  <si>
    <t>通信費</t>
  </si>
  <si>
    <t>手紙、ハガキ、速達、書留、レターパック、宅配便（書類・備品）など、情報伝達や郵便にかかる費用。</t>
  </si>
  <si>
    <t>売上高</t>
  </si>
  <si>
    <t>チケット販売や、入場料など、イベントそのものによって得られた収入</t>
    <phoneticPr fontId="2"/>
  </si>
  <si>
    <t>受取入場料</t>
    <phoneticPr fontId="2"/>
  </si>
  <si>
    <t>入場料として受け取った収入</t>
    <phoneticPr fontId="2"/>
  </si>
  <si>
    <t>商品売上高</t>
  </si>
  <si>
    <t>物販による商品販売収入</t>
    <phoneticPr fontId="2"/>
  </si>
  <si>
    <t>受取スポンサー料</t>
  </si>
  <si>
    <t>スポンサーシップや協賛による収入</t>
    <phoneticPr fontId="2"/>
  </si>
  <si>
    <t>受取出展料</t>
  </si>
  <si>
    <t>ブース出展による収入</t>
    <phoneticPr fontId="2"/>
  </si>
  <si>
    <t>広告収入</t>
  </si>
  <si>
    <t>関連する広告掲載によって得られた収入</t>
    <phoneticPr fontId="2"/>
  </si>
  <si>
    <t>受取サービス料</t>
  </si>
  <si>
    <t>VIP席や特別サービス提供によって発生する追加料金</t>
    <phoneticPr fontId="2"/>
  </si>
  <si>
    <t>受取広告料</t>
  </si>
  <si>
    <t>提供される広告スペースに対して受け取った収入</t>
    <phoneticPr fontId="2"/>
  </si>
  <si>
    <t>受取寄付金</t>
  </si>
  <si>
    <t>慈善イベントや寄付を募るイベントで受け取った寄付金</t>
  </si>
  <si>
    <t>会場使用料収入</t>
  </si>
  <si>
    <t>他の企業や団体にスペースを貸し出して得た収入</t>
    <phoneticPr fontId="2"/>
  </si>
  <si>
    <t>様式第５号（第６条関係）</t>
  </si>
  <si>
    <t>開催行事収支予算書</t>
    <rPh sb="4" eb="6">
      <t>シュウシ</t>
    </rPh>
    <phoneticPr fontId="2"/>
  </si>
  <si>
    <t>開催行事名称</t>
    <rPh sb="0" eb="2">
      <t>カイサイ</t>
    </rPh>
    <rPh sb="2" eb="4">
      <t>ギョウジ</t>
    </rPh>
    <rPh sb="4" eb="6">
      <t>メイショウ</t>
    </rPh>
    <phoneticPr fontId="2"/>
  </si>
  <si>
    <t>開催行事主催団体名
(申請主体団体名)</t>
    <rPh sb="0" eb="4">
      <t>カイサイギョウジ</t>
    </rPh>
    <rPh sb="4" eb="6">
      <t>シュサイ</t>
    </rPh>
    <rPh sb="6" eb="9">
      <t>ダンタイメイ</t>
    </rPh>
    <rPh sb="11" eb="13">
      <t>シンセイ</t>
    </rPh>
    <rPh sb="13" eb="18">
      <t>シュタイダンタイメイ</t>
    </rPh>
    <phoneticPr fontId="2"/>
  </si>
  <si>
    <t>差額</t>
    <rPh sb="0" eb="2">
      <t>サガク</t>
    </rPh>
    <phoneticPr fontId="2"/>
  </si>
  <si>
    <t>（１）収入</t>
    <rPh sb="3" eb="5">
      <t>シュウニュウ</t>
    </rPh>
    <phoneticPr fontId="2"/>
  </si>
  <si>
    <t>小計</t>
    <rPh sb="0" eb="2">
      <t>ショウケイ</t>
    </rPh>
    <phoneticPr fontId="2"/>
  </si>
  <si>
    <t>合計</t>
    <rPh sb="0" eb="2">
      <t>ゴウケイ</t>
    </rPh>
    <phoneticPr fontId="2"/>
  </si>
  <si>
    <t>（２）支出</t>
    <rPh sb="3" eb="5">
      <t>シシュツ</t>
    </rPh>
    <phoneticPr fontId="2"/>
  </si>
  <si>
    <t>ここから下は入力等しないでください。</t>
    <rPh sb="4" eb="5">
      <t>シタ</t>
    </rPh>
    <rPh sb="6" eb="8">
      <t>ニュウリョク</t>
    </rPh>
    <rPh sb="8" eb="9">
      <t>トウ</t>
    </rPh>
    <phoneticPr fontId="2"/>
  </si>
  <si>
    <t>内容</t>
  </si>
  <si>
    <t>売上</t>
  </si>
  <si>
    <t>売上</t>
    <rPh sb="0" eb="2">
      <t>ウリアゲ</t>
    </rPh>
    <phoneticPr fontId="2"/>
  </si>
  <si>
    <t>団費</t>
  </si>
  <si>
    <t>団費</t>
    <rPh sb="0" eb="2">
      <t>ダンヒ</t>
    </rPh>
    <phoneticPr fontId="2"/>
  </si>
  <si>
    <t>演奏会用</t>
    <rPh sb="0" eb="3">
      <t>エンソウカイ</t>
    </rPh>
    <rPh sb="3" eb="4">
      <t>ヨウ</t>
    </rPh>
    <phoneticPr fontId="2"/>
  </si>
  <si>
    <t>広告収入</t>
    <rPh sb="0" eb="4">
      <t>コウコクシュウニュウ</t>
    </rPh>
    <phoneticPr fontId="2"/>
  </si>
  <si>
    <t>繰越金</t>
  </si>
  <si>
    <t>雑費</t>
  </si>
  <si>
    <t>会場使用料　又は　会場費</t>
    <rPh sb="6" eb="7">
      <t>マタ</t>
    </rPh>
    <rPh sb="9" eb="12">
      <t>カイジョウヒ</t>
    </rPh>
    <phoneticPr fontId="2"/>
  </si>
  <si>
    <t>会場費</t>
  </si>
  <si>
    <t>運搬費</t>
  </si>
  <si>
    <t>運搬費</t>
    <rPh sb="0" eb="3">
      <t>ウンパンヒ</t>
    </rPh>
    <phoneticPr fontId="2"/>
  </si>
  <si>
    <t>材料等を運搬する際に発生する交通費等</t>
    <rPh sb="0" eb="3">
      <t>ザイリョウトウ</t>
    </rPh>
    <rPh sb="4" eb="6">
      <t>ウンパン</t>
    </rPh>
    <rPh sb="8" eb="9">
      <t>サイ</t>
    </rPh>
    <rPh sb="10" eb="12">
      <t>ハッセイ</t>
    </rPh>
    <rPh sb="14" eb="18">
      <t>コウツウヒトウ</t>
    </rPh>
    <phoneticPr fontId="2"/>
  </si>
  <si>
    <t>謝礼を報酬の意味合いで支払った場合、チケット販売プラットフォームやクレジットカード決済などにかかる手数料</t>
    <rPh sb="0" eb="2">
      <t>シャレイ</t>
    </rPh>
    <phoneticPr fontId="2"/>
  </si>
  <si>
    <t>演出で使用する細かい材料や事務用品、日常的に使う印刷費</t>
    <rPh sb="18" eb="21">
      <t>ニチジョウテキ</t>
    </rPh>
    <rPh sb="22" eb="23">
      <t>ツカ</t>
    </rPh>
    <rPh sb="24" eb="27">
      <t>インサツヒ</t>
    </rPh>
    <phoneticPr fontId="2"/>
  </si>
  <si>
    <t>謝礼を宣伝や販促のために支払った場合や集客を目的とした新聞や雑誌などのメディア掲載費用、宣伝用のホームページ作成費、参加者に配布する資料・販促品など及びそのための印刷費</t>
    <rPh sb="0" eb="2">
      <t>シャレイ</t>
    </rPh>
    <rPh sb="74" eb="75">
      <t>オヨ</t>
    </rPh>
    <rPh sb="81" eb="84">
      <t>インサツヒ</t>
    </rPh>
    <phoneticPr fontId="2"/>
  </si>
  <si>
    <t>謝礼をお礼として支払った場合、懇親会費用、特定の相手に送る招待状など</t>
    <rPh sb="0" eb="2">
      <t>シャレイ</t>
    </rPh>
    <rPh sb="21" eb="23">
      <t>トクテイ</t>
    </rPh>
    <rPh sb="24" eb="26">
      <t>アイテ</t>
    </rPh>
    <rPh sb="27" eb="28">
      <t>オク</t>
    </rPh>
    <rPh sb="29" eb="32">
      <t>ショウタイジョウ</t>
    </rPh>
    <phoneticPr fontId="2"/>
  </si>
  <si>
    <t>ここから下には、入力しないでください。</t>
  </si>
  <si>
    <t>足りない場合には、上の行に追加をしていってください。</t>
  </si>
  <si>
    <t>その場合には、F列をCopyしてください。</t>
  </si>
  <si>
    <t>収入内訳</t>
    <rPh sb="0" eb="4">
      <t>シュウニュウウチワケ</t>
    </rPh>
    <phoneticPr fontId="2"/>
  </si>
  <si>
    <t>支出内訳</t>
    <rPh sb="0" eb="4">
      <t>シシュツウチワケ</t>
    </rPh>
    <phoneticPr fontId="2"/>
  </si>
  <si>
    <t>第117回定期演奏会</t>
    <phoneticPr fontId="2"/>
  </si>
  <si>
    <t>○✕楽団</t>
    <phoneticPr fontId="2"/>
  </si>
  <si>
    <t>チケット大人</t>
    <rPh sb="4" eb="6">
      <t>オトナ</t>
    </rPh>
    <phoneticPr fontId="2"/>
  </si>
  <si>
    <t>チケット子供</t>
    <rPh sb="4" eb="6">
      <t>コドモ</t>
    </rPh>
    <phoneticPr fontId="2"/>
  </si>
  <si>
    <t>広告収入</t>
    <rPh sb="0" eb="4">
      <t>コウコクシュウニュウ</t>
    </rPh>
    <phoneticPr fontId="2"/>
  </si>
  <si>
    <t>松本市内</t>
    <rPh sb="0" eb="2">
      <t>マツモト</t>
    </rPh>
    <rPh sb="2" eb="4">
      <t>シナイ</t>
    </rPh>
    <phoneticPr fontId="2"/>
  </si>
  <si>
    <t>長野市内</t>
    <rPh sb="0" eb="4">
      <t>ナガノシナイ</t>
    </rPh>
    <phoneticPr fontId="2"/>
  </si>
  <si>
    <t>協賛金</t>
  </si>
  <si>
    <t>協賛金</t>
    <rPh sb="0" eb="3">
      <t>キョウサンキン</t>
    </rPh>
    <phoneticPr fontId="2"/>
  </si>
  <si>
    <t>△建設</t>
    <rPh sb="1" eb="3">
      <t>ケンセツ</t>
    </rPh>
    <phoneticPr fontId="2"/>
  </si>
  <si>
    <t>月日</t>
    <rPh sb="0" eb="2">
      <t>ツキヒ</t>
    </rPh>
    <phoneticPr fontId="2"/>
  </si>
  <si>
    <t>会場費</t>
    <rPh sb="0" eb="3">
      <t>カイジョウヒ</t>
    </rPh>
    <phoneticPr fontId="2"/>
  </si>
  <si>
    <t>□ホール　練習場</t>
    <rPh sb="5" eb="8">
      <t>レンシュウジョウ</t>
    </rPh>
    <phoneticPr fontId="2"/>
  </si>
  <si>
    <t>□ホール　練習場　冷暖房費</t>
    <rPh sb="5" eb="8">
      <t>レンシュウジョウ</t>
    </rPh>
    <rPh sb="9" eb="12">
      <t>レイダンボウ</t>
    </rPh>
    <rPh sb="12" eb="13">
      <t>ヒ</t>
    </rPh>
    <phoneticPr fontId="2"/>
  </si>
  <si>
    <t>□ホール　大ホール　当日</t>
    <rPh sb="5" eb="6">
      <t>ダイ</t>
    </rPh>
    <rPh sb="10" eb="12">
      <t>トウジツ</t>
    </rPh>
    <phoneticPr fontId="2"/>
  </si>
  <si>
    <t>□ホール　大ホール　当日　冷暖房費</t>
    <rPh sb="5" eb="6">
      <t>ダイ</t>
    </rPh>
    <rPh sb="10" eb="12">
      <t>トウジツ</t>
    </rPh>
    <rPh sb="13" eb="16">
      <t>レイダンボウ</t>
    </rPh>
    <rPh sb="16" eb="17">
      <t>ヒ</t>
    </rPh>
    <phoneticPr fontId="2"/>
  </si>
  <si>
    <t>報酬費</t>
  </si>
  <si>
    <t>報酬費</t>
    <rPh sb="0" eb="3">
      <t>ホウシュウヒ</t>
    </rPh>
    <phoneticPr fontId="2"/>
  </si>
  <si>
    <t>指揮者　謝礼</t>
    <rPh sb="0" eb="3">
      <t>シキシャ</t>
    </rPh>
    <rPh sb="4" eb="6">
      <t>シャレイ</t>
    </rPh>
    <phoneticPr fontId="2"/>
  </si>
  <si>
    <t>アシスタント　謝礼</t>
    <rPh sb="7" eb="9">
      <t>シャレイ</t>
    </rPh>
    <phoneticPr fontId="2"/>
  </si>
  <si>
    <t>旅費交通費</t>
    <rPh sb="0" eb="2">
      <t>リョヒ</t>
    </rPh>
    <rPh sb="2" eb="5">
      <t>コウツウヒ</t>
    </rPh>
    <phoneticPr fontId="2"/>
  </si>
  <si>
    <t>指揮者　練習時</t>
    <rPh sb="0" eb="3">
      <t>シキシャ</t>
    </rPh>
    <rPh sb="4" eb="7">
      <t>レンシュウジ</t>
    </rPh>
    <phoneticPr fontId="2"/>
  </si>
  <si>
    <t>指揮者　当日</t>
    <rPh sb="0" eb="3">
      <t>シキシャ</t>
    </rPh>
    <rPh sb="4" eb="6">
      <t>トウジツ</t>
    </rPh>
    <phoneticPr fontId="2"/>
  </si>
  <si>
    <t>アシスタント　練習時</t>
    <rPh sb="7" eb="10">
      <t>レンシュウジ</t>
    </rPh>
    <phoneticPr fontId="2"/>
  </si>
  <si>
    <t>アシスタント　当日</t>
    <rPh sb="7" eb="9">
      <t>トウジツ</t>
    </rPh>
    <phoneticPr fontId="2"/>
  </si>
  <si>
    <t>会議費</t>
  </si>
  <si>
    <t>会議費</t>
    <rPh sb="0" eb="3">
      <t>カイギヒ</t>
    </rPh>
    <phoneticPr fontId="2"/>
  </si>
  <si>
    <t>当日弁当代　指揮者、アシスタント</t>
    <rPh sb="0" eb="2">
      <t>トウジツ</t>
    </rPh>
    <rPh sb="2" eb="5">
      <t>ベントウダイ</t>
    </rPh>
    <rPh sb="6" eb="9">
      <t>シキシャ</t>
    </rPh>
    <phoneticPr fontId="2"/>
  </si>
  <si>
    <t>HP、チラシ、ポスター作成依頼</t>
    <rPh sb="11" eb="15">
      <t>サクセイイライ</t>
    </rPh>
    <phoneticPr fontId="2"/>
  </si>
  <si>
    <t>広告宣伝費</t>
    <rPh sb="0" eb="5">
      <t>コウコクセンデンヒ</t>
    </rPh>
    <phoneticPr fontId="2"/>
  </si>
  <si>
    <t>当日撮影(人件費込)</t>
    <rPh sb="0" eb="2">
      <t>トウジツ</t>
    </rPh>
    <rPh sb="2" eb="4">
      <t>サツエイ</t>
    </rPh>
    <rPh sb="5" eb="8">
      <t>ジンケンヒ</t>
    </rPh>
    <rPh sb="8" eb="9">
      <t>コミ</t>
    </rPh>
    <phoneticPr fontId="2"/>
  </si>
  <si>
    <t>製作費</t>
  </si>
  <si>
    <t>製作費</t>
    <rPh sb="0" eb="3">
      <t>セイサクヒ</t>
    </rPh>
    <phoneticPr fontId="2"/>
  </si>
  <si>
    <t>運搬費</t>
    <rPh sb="0" eb="3">
      <t>ウンパンヒ</t>
    </rPh>
    <phoneticPr fontId="2"/>
  </si>
  <si>
    <t>当日機材、楽器搬入用</t>
    <rPh sb="0" eb="2">
      <t>トウジツ</t>
    </rPh>
    <rPh sb="2" eb="4">
      <t>キザイ</t>
    </rPh>
    <rPh sb="5" eb="10">
      <t>ガッキハンニュウヨウ</t>
    </rPh>
    <phoneticPr fontId="2"/>
  </si>
  <si>
    <t>人件費</t>
    <rPh sb="0" eb="3">
      <t>ジンケンヒ</t>
    </rPh>
    <phoneticPr fontId="2"/>
  </si>
  <si>
    <t>当日スタッフ(半日)</t>
    <rPh sb="0" eb="2">
      <t>トウジツ</t>
    </rPh>
    <rPh sb="7" eb="9">
      <t>ハンニチ</t>
    </rPh>
    <phoneticPr fontId="2"/>
  </si>
  <si>
    <t>事務用品費</t>
    <rPh sb="0" eb="5">
      <t>ジムヨウヒンヒ</t>
    </rPh>
    <phoneticPr fontId="2"/>
  </si>
  <si>
    <t>消耗品費</t>
    <rPh sb="0" eb="3">
      <t>ショウモウヒン</t>
    </rPh>
    <rPh sb="3" eb="4">
      <t>ヒ</t>
    </rPh>
    <phoneticPr fontId="2"/>
  </si>
  <si>
    <t>通信費</t>
    <rPh sb="0" eb="3">
      <t>ツウシンヒ</t>
    </rPh>
    <phoneticPr fontId="2"/>
  </si>
  <si>
    <t>招待状送付</t>
    <rPh sb="0" eb="3">
      <t>ショウタイジョウ</t>
    </rPh>
    <rPh sb="3" eb="5">
      <t>ソウフ</t>
    </rPh>
    <phoneticPr fontId="2"/>
  </si>
  <si>
    <t>雑費</t>
    <rPh sb="0" eb="2">
      <t>ザッピ</t>
    </rPh>
    <phoneticPr fontId="2"/>
  </si>
  <si>
    <t>繰越金</t>
    <rPh sb="0" eb="2">
      <t>クリコシ</t>
    </rPh>
    <rPh sb="2" eb="3">
      <t>キン</t>
    </rPh>
    <phoneticPr fontId="2"/>
  </si>
  <si>
    <t>舞台費</t>
  </si>
  <si>
    <t>舞台費</t>
    <rPh sb="0" eb="3">
      <t>ブタイヒ</t>
    </rPh>
    <phoneticPr fontId="2"/>
  </si>
  <si>
    <t>舞台レンタル及び照明(人件費込み)</t>
    <rPh sb="0" eb="2">
      <t>ブタイ</t>
    </rPh>
    <rPh sb="6" eb="7">
      <t>オヨ</t>
    </rPh>
    <rPh sb="8" eb="10">
      <t>ショウメイ</t>
    </rPh>
    <rPh sb="11" eb="14">
      <t>ジンケンヒ</t>
    </rPh>
    <rPh sb="14" eb="15">
      <t>コ</t>
    </rPh>
    <phoneticPr fontId="2"/>
  </si>
  <si>
    <t>支払手数料</t>
    <rPh sb="0" eb="5">
      <t>シハライテスウリョウ</t>
    </rPh>
    <phoneticPr fontId="2"/>
  </si>
  <si>
    <t>チケット販売関係</t>
    <rPh sb="4" eb="8">
      <t>ハンバイカンケイ</t>
    </rPh>
    <phoneticPr fontId="2"/>
  </si>
  <si>
    <t>繰越金</t>
    <rPh sb="0" eb="3">
      <t>クリコシキン</t>
    </rPh>
    <phoneticPr fontId="2"/>
  </si>
  <si>
    <t>前回</t>
    <rPh sb="0" eb="2">
      <t>ゼンカイ</t>
    </rPh>
    <phoneticPr fontId="2"/>
  </si>
  <si>
    <t>前回繰り越し分</t>
    <rPh sb="0" eb="2">
      <t>ゼンカイ</t>
    </rPh>
    <rPh sb="2" eb="3">
      <t>ク</t>
    </rPh>
    <rPh sb="4" eb="5">
      <t>コ</t>
    </rPh>
    <rPh sb="6" eb="7">
      <t>ブン</t>
    </rPh>
    <phoneticPr fontId="2"/>
  </si>
  <si>
    <t>次回繰り越し分</t>
    <rPh sb="0" eb="3">
      <t>ジカイク</t>
    </rPh>
    <rPh sb="4" eb="5">
      <t>コ</t>
    </rPh>
    <rPh sb="6" eb="7">
      <t>ブン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</si>
</sst>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quot; 現&quot;&quot;在&quot;"/>
  </numFmts>
  <fonts count="26">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2"/>
      <color indexed="81"/>
      <name val="ＭＳ Ｐゴシック"/>
      <family val="3"/>
      <charset val="128"/>
    </font>
    <font>
      <b/>
      <sz val="12"/>
      <color indexed="10"/>
      <name val="ＭＳ Ｐゴシック"/>
      <family val="3"/>
      <charset val="128"/>
    </font>
    <font>
      <sz val="11"/>
      <color theme="1"/>
      <name val="游ゴシック"/>
      <family val="3"/>
      <charset val="128"/>
      <scheme val="minor"/>
    </font>
    <font>
      <sz val="8"/>
      <color theme="1"/>
      <name val="游ゴシック"/>
      <family val="2"/>
      <charset val="128"/>
      <scheme val="minor"/>
    </font>
    <font>
      <sz val="9"/>
      <color theme="1"/>
      <name val="游ゴシック"/>
      <family val="2"/>
      <charset val="128"/>
      <scheme val="minor"/>
    </font>
    <font>
      <sz val="9"/>
      <color theme="1"/>
      <name val="游ゴシック"/>
      <family val="3"/>
      <charset val="128"/>
      <scheme val="minor"/>
    </font>
    <font>
      <b/>
      <sz val="11"/>
      <color rgb="FFFF0000"/>
      <name val="游ゴシック"/>
      <family val="3"/>
      <charset val="128"/>
      <scheme val="minor"/>
    </font>
    <font>
      <b/>
      <sz val="9"/>
      <color indexed="81"/>
      <name val="MS P ゴシック"/>
      <family val="3"/>
      <charset val="128"/>
    </font>
    <font>
      <sz val="11"/>
      <color theme="1"/>
      <name val="ＭＳ ゴシック"/>
      <family val="3"/>
      <charset val="128"/>
    </font>
    <font>
      <sz val="14"/>
      <color theme="1"/>
      <name val="ＭＳ ゴシック"/>
      <family val="3"/>
      <charset val="128"/>
    </font>
    <font>
      <sz val="8"/>
      <color theme="1"/>
      <name val="ＭＳ ゴシック"/>
      <family val="3"/>
      <charset val="128"/>
    </font>
    <font>
      <b/>
      <sz val="12"/>
      <color theme="1"/>
      <name val="ＭＳ ゴシック"/>
      <family val="3"/>
      <charset val="128"/>
    </font>
    <font>
      <sz val="9"/>
      <color theme="1"/>
      <name val="ＭＳ ゴシック"/>
      <family val="3"/>
      <charset val="128"/>
    </font>
    <font>
      <b/>
      <sz val="12"/>
      <color theme="1"/>
      <name val="游ゴシック"/>
      <family val="3"/>
      <charset val="128"/>
      <scheme val="minor"/>
    </font>
    <font>
      <sz val="16"/>
      <color theme="1"/>
      <name val="ＭＳ ゴシック"/>
      <family val="3"/>
      <charset val="128"/>
    </font>
    <font>
      <b/>
      <sz val="16"/>
      <color theme="1"/>
      <name val="ＭＳ ゴシック"/>
      <family val="3"/>
      <charset val="128"/>
    </font>
    <font>
      <sz val="18"/>
      <color theme="1"/>
      <name val="ＭＳ ゴシック"/>
      <family val="3"/>
      <charset val="128"/>
    </font>
    <font>
      <sz val="11"/>
      <color rgb="FF000000"/>
      <name val="游ゴシック"/>
      <family val="2"/>
      <scheme val="minor"/>
    </font>
    <font>
      <b/>
      <sz val="11"/>
      <color rgb="FFFF0000"/>
      <name val="游ゴシック"/>
      <family val="2"/>
      <scheme val="minor"/>
    </font>
    <font>
      <sz val="11"/>
      <color theme="1"/>
      <name val="游ゴシック"/>
      <family val="2"/>
      <scheme val="minor"/>
    </font>
    <font>
      <sz val="14"/>
      <color theme="1"/>
      <name val="游ゴシック"/>
      <family val="2"/>
      <charset val="128"/>
      <scheme val="minor"/>
    </font>
    <font>
      <sz val="11"/>
      <color rgb="FFFF0000"/>
      <name val="游ゴシック"/>
      <family val="3"/>
      <charset val="128"/>
      <scheme val="minor"/>
    </font>
    <font>
      <b/>
      <sz val="12"/>
      <color indexed="81"/>
      <name val="MS P ゴシック"/>
      <family val="3"/>
      <charset val="128"/>
    </font>
  </fonts>
  <fills count="2">
    <fill>
      <patternFill patternType="none"/>
    </fill>
    <fill>
      <patternFill patternType="gray125"/>
    </fill>
  </fills>
  <borders count="28">
    <border>
      <left/>
      <right/>
      <top/>
      <bottom/>
      <diagonal/>
    </border>
    <border>
      <left/>
      <right/>
      <top/>
      <bottom style="thin">
        <color indexed="64"/>
      </bottom>
      <diagonal/>
    </border>
    <border>
      <left/>
      <right/>
      <top style="thin">
        <color indexed="64"/>
      </top>
      <bottom style="thin">
        <color indexed="64"/>
      </bottom>
      <diagonal/>
    </border>
    <border diagonalDown="1">
      <left style="medium">
        <color indexed="64"/>
      </left>
      <right/>
      <top style="medium">
        <color indexed="64"/>
      </top>
      <bottom style="thin">
        <color indexed="64"/>
      </bottom>
      <diagonal style="thin">
        <color auto="1"/>
      </diagonal>
    </border>
    <border>
      <left style="medium">
        <color indexed="64"/>
      </left>
      <right/>
      <top/>
      <bottom style="hair">
        <color auto="1"/>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bottom style="hair">
        <color auto="1"/>
      </bottom>
      <diagonal/>
    </border>
    <border>
      <left style="thin">
        <color indexed="64"/>
      </left>
      <right/>
      <top style="hair">
        <color auto="1"/>
      </top>
      <bottom/>
      <diagonal/>
    </border>
    <border>
      <left style="thin">
        <color indexed="64"/>
      </left>
      <right/>
      <top style="hair">
        <color auto="1"/>
      </top>
      <bottom style="thin">
        <color indexed="64"/>
      </bottom>
      <diagonal/>
    </border>
    <border>
      <left style="thin">
        <color indexed="64"/>
      </left>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hair">
        <color auto="1"/>
      </bottom>
      <diagonal/>
    </border>
    <border>
      <left style="thin">
        <color indexed="64"/>
      </left>
      <right style="medium">
        <color indexed="64"/>
      </right>
      <top style="hair">
        <color auto="1"/>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hair">
        <color auto="1"/>
      </top>
      <bottom style="thin">
        <color indexed="64"/>
      </bottom>
      <diagonal/>
    </border>
    <border>
      <left style="medium">
        <color indexed="64"/>
      </left>
      <right style="thin">
        <color indexed="64"/>
      </right>
      <top style="hair">
        <color auto="1"/>
      </top>
      <bottom style="hair">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87">
    <xf numFmtId="0" fontId="0" fillId="0" borderId="0" xfId="0">
      <alignment vertical="center"/>
    </xf>
    <xf numFmtId="38" fontId="0" fillId="0" borderId="0" xfId="1" applyFont="1">
      <alignment vertical="center"/>
    </xf>
    <xf numFmtId="38" fontId="0" fillId="0" borderId="1" xfId="1" applyFont="1" applyBorder="1" applyAlignment="1">
      <alignment horizontal="center" vertical="center"/>
    </xf>
    <xf numFmtId="3" fontId="0" fillId="0" borderId="0" xfId="0" applyNumberFormat="1">
      <alignment vertical="center"/>
    </xf>
    <xf numFmtId="0" fontId="0" fillId="0" borderId="0" xfId="0" applyAlignment="1">
      <alignment vertical="center" shrinkToFit="1"/>
    </xf>
    <xf numFmtId="3" fontId="0" fillId="0" borderId="0" xfId="0" applyNumberFormat="1" applyAlignment="1">
      <alignment vertical="center" shrinkToFit="1"/>
    </xf>
    <xf numFmtId="38" fontId="0" fillId="0" borderId="0" xfId="0" applyNumberFormat="1" applyAlignment="1">
      <alignment vertical="center" shrinkToFit="1"/>
    </xf>
    <xf numFmtId="38" fontId="5" fillId="0" borderId="0" xfId="1" applyFont="1" applyBorder="1">
      <alignment vertical="center"/>
    </xf>
    <xf numFmtId="0" fontId="0" fillId="0" borderId="1" xfId="0" applyBorder="1" applyAlignment="1">
      <alignment horizontal="center" vertical="center"/>
    </xf>
    <xf numFmtId="0" fontId="0" fillId="0" borderId="1" xfId="0" applyBorder="1" applyAlignment="1">
      <alignment horizontal="center" vertical="center" shrinkToFit="1"/>
    </xf>
    <xf numFmtId="0" fontId="0" fillId="0" borderId="0" xfId="0" applyAlignment="1">
      <alignment vertical="center" wrapText="1"/>
    </xf>
    <xf numFmtId="0" fontId="5" fillId="0" borderId="0" xfId="0" applyFont="1">
      <alignment vertical="center"/>
    </xf>
    <xf numFmtId="0" fontId="0" fillId="0" borderId="0" xfId="0" applyAlignment="1">
      <alignment horizontal="right" vertical="center" wrapText="1"/>
    </xf>
    <xf numFmtId="0" fontId="0" fillId="0" borderId="0" xfId="0" applyAlignment="1">
      <alignment vertical="top"/>
    </xf>
    <xf numFmtId="0" fontId="0" fillId="0" borderId="0" xfId="0" applyAlignment="1">
      <alignment vertical="top" wrapText="1" shrinkToFit="1"/>
    </xf>
    <xf numFmtId="38" fontId="11" fillId="0" borderId="0" xfId="1" applyFont="1">
      <alignment vertical="center"/>
    </xf>
    <xf numFmtId="38" fontId="12" fillId="0" borderId="0" xfId="1" applyFont="1" applyAlignment="1">
      <alignment horizontal="center" vertical="center"/>
    </xf>
    <xf numFmtId="176" fontId="13" fillId="0" borderId="0" xfId="1" applyNumberFormat="1" applyFont="1" applyAlignment="1">
      <alignment horizontal="center" vertical="center"/>
    </xf>
    <xf numFmtId="38" fontId="11" fillId="0" borderId="1" xfId="1" applyFont="1" applyBorder="1" applyAlignment="1">
      <alignment horizontal="center" vertical="center"/>
    </xf>
    <xf numFmtId="38" fontId="11" fillId="0" borderId="0" xfId="1" applyFont="1" applyAlignment="1">
      <alignment horizontal="center" vertical="center"/>
    </xf>
    <xf numFmtId="38" fontId="13" fillId="0" borderId="3" xfId="1" applyFont="1" applyBorder="1" applyAlignment="1"/>
    <xf numFmtId="38" fontId="11" fillId="0" borderId="14" xfId="1" applyFont="1" applyBorder="1" applyAlignment="1">
      <alignment horizontal="center" vertical="center"/>
    </xf>
    <xf numFmtId="38" fontId="11" fillId="0" borderId="18" xfId="1" applyFont="1" applyBorder="1">
      <alignment vertical="center"/>
    </xf>
    <xf numFmtId="38" fontId="11" fillId="0" borderId="9" xfId="1" applyFont="1" applyBorder="1">
      <alignment vertical="center"/>
    </xf>
    <xf numFmtId="38" fontId="11" fillId="0" borderId="19" xfId="1" applyFont="1" applyBorder="1">
      <alignment vertical="center"/>
    </xf>
    <xf numFmtId="38" fontId="11" fillId="0" borderId="11" xfId="1" applyFont="1" applyBorder="1">
      <alignment vertical="center"/>
    </xf>
    <xf numFmtId="38" fontId="11" fillId="0" borderId="20" xfId="1" applyFont="1" applyBorder="1">
      <alignment vertical="center"/>
    </xf>
    <xf numFmtId="38" fontId="11" fillId="0" borderId="21" xfId="1" applyFont="1" applyBorder="1">
      <alignment vertical="center"/>
    </xf>
    <xf numFmtId="38" fontId="11" fillId="0" borderId="13" xfId="1" applyFont="1" applyBorder="1">
      <alignment vertical="center"/>
    </xf>
    <xf numFmtId="38" fontId="11" fillId="0" borderId="17" xfId="1" applyFont="1" applyBorder="1">
      <alignment vertical="center"/>
    </xf>
    <xf numFmtId="38" fontId="11" fillId="0" borderId="10" xfId="1" applyFont="1" applyBorder="1">
      <alignment vertical="center"/>
    </xf>
    <xf numFmtId="38" fontId="11" fillId="0" borderId="15" xfId="1" applyFont="1" applyBorder="1">
      <alignment vertical="center"/>
    </xf>
    <xf numFmtId="38" fontId="11" fillId="0" borderId="12" xfId="1" applyFont="1" applyBorder="1">
      <alignment vertical="center"/>
    </xf>
    <xf numFmtId="38" fontId="11" fillId="0" borderId="16" xfId="1" applyFont="1" applyBorder="1">
      <alignment vertical="center"/>
    </xf>
    <xf numFmtId="38" fontId="11" fillId="0" borderId="24" xfId="1" applyFont="1" applyBorder="1">
      <alignment vertical="center"/>
    </xf>
    <xf numFmtId="38" fontId="11" fillId="0" borderId="25" xfId="1" applyFont="1" applyBorder="1">
      <alignment vertical="center"/>
    </xf>
    <xf numFmtId="38" fontId="14" fillId="0" borderId="0" xfId="1" applyFont="1">
      <alignment vertical="center"/>
    </xf>
    <xf numFmtId="38" fontId="14" fillId="0" borderId="1" xfId="1" applyFont="1" applyBorder="1">
      <alignment vertical="center"/>
    </xf>
    <xf numFmtId="38" fontId="15" fillId="0" borderId="0" xfId="1" applyFont="1">
      <alignment vertical="center"/>
    </xf>
    <xf numFmtId="38" fontId="11" fillId="0" borderId="7" xfId="1" applyFont="1" applyBorder="1" applyAlignment="1">
      <alignment horizontal="center" vertical="center"/>
    </xf>
    <xf numFmtId="38" fontId="14" fillId="0" borderId="0" xfId="1" applyFont="1" applyAlignment="1">
      <alignment horizontal="right" vertical="center"/>
    </xf>
    <xf numFmtId="38" fontId="14" fillId="0" borderId="1" xfId="1" applyFont="1" applyBorder="1" applyAlignment="1">
      <alignment horizontal="right" vertical="center"/>
    </xf>
    <xf numFmtId="38" fontId="11" fillId="0" borderId="4" xfId="1" applyFont="1" applyBorder="1" applyAlignment="1">
      <alignment horizontal="center" vertical="center" shrinkToFit="1"/>
    </xf>
    <xf numFmtId="0" fontId="11" fillId="0" borderId="5" xfId="0" applyFont="1" applyBorder="1" applyAlignment="1">
      <alignment horizontal="center" vertical="center"/>
    </xf>
    <xf numFmtId="38" fontId="11" fillId="0" borderId="6" xfId="1" applyFont="1" applyBorder="1" applyAlignment="1">
      <alignment horizontal="center" vertical="center"/>
    </xf>
    <xf numFmtId="38" fontId="11" fillId="0" borderId="23" xfId="1" applyFont="1" applyBorder="1" applyAlignment="1">
      <alignment horizontal="center" vertical="center"/>
    </xf>
    <xf numFmtId="38" fontId="17" fillId="0" borderId="0" xfId="1" applyFont="1">
      <alignment vertical="center"/>
    </xf>
    <xf numFmtId="38" fontId="18" fillId="0" borderId="0" xfId="1" applyFont="1">
      <alignment vertical="center"/>
    </xf>
    <xf numFmtId="38" fontId="0" fillId="0" borderId="0" xfId="1" applyFont="1" applyBorder="1" applyAlignment="1">
      <alignment horizontal="center" vertical="center"/>
    </xf>
    <xf numFmtId="38" fontId="0" fillId="0" borderId="1" xfId="1" applyFont="1" applyFill="1" applyBorder="1" applyAlignment="1">
      <alignment horizontal="left" vertical="center"/>
    </xf>
    <xf numFmtId="38" fontId="15" fillId="0" borderId="2" xfId="1" applyFont="1" applyBorder="1" applyAlignment="1">
      <alignment horizontal="center" vertical="center" wrapText="1"/>
    </xf>
    <xf numFmtId="38" fontId="11" fillId="0" borderId="8" xfId="1" applyFont="1" applyBorder="1" applyAlignment="1">
      <alignment vertical="center" shrinkToFit="1"/>
    </xf>
    <xf numFmtId="38" fontId="11" fillId="0" borderId="9" xfId="1" applyFont="1" applyBorder="1" applyAlignment="1">
      <alignment vertical="center" shrinkToFit="1"/>
    </xf>
    <xf numFmtId="38" fontId="11" fillId="0" borderId="11" xfId="1" applyFont="1" applyBorder="1" applyAlignment="1">
      <alignment vertical="center" shrinkToFit="1"/>
    </xf>
    <xf numFmtId="38" fontId="11" fillId="0" borderId="22" xfId="1" applyFont="1" applyBorder="1" applyAlignment="1">
      <alignment vertical="center" shrinkToFit="1"/>
    </xf>
    <xf numFmtId="38" fontId="11" fillId="0" borderId="13" xfId="1" applyFont="1" applyBorder="1" applyAlignment="1">
      <alignment vertical="center" shrinkToFit="1"/>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wrapText="1" shrinkToFit="1"/>
    </xf>
    <xf numFmtId="0" fontId="0" fillId="0" borderId="0" xfId="0" applyAlignment="1">
      <alignment vertical="center" wrapText="1" shrinkToFit="1"/>
    </xf>
    <xf numFmtId="0" fontId="16" fillId="0" borderId="0" xfId="0" applyFont="1" applyAlignment="1">
      <alignment vertical="center" wrapText="1" shrinkToFit="1"/>
    </xf>
    <xf numFmtId="0" fontId="0" fillId="0" borderId="1" xfId="0" applyNumberFormat="1" applyBorder="1" applyAlignment="1">
      <alignment horizontal="center" vertical="center"/>
    </xf>
    <xf numFmtId="0" fontId="0" fillId="0" borderId="0" xfId="0" applyNumberFormat="1" applyAlignment="1">
      <alignment horizontal="center" vertical="center"/>
    </xf>
    <xf numFmtId="0" fontId="0" fillId="0" borderId="0" xfId="0" applyNumberFormat="1" applyAlignment="1">
      <alignment horizontal="left" vertical="center"/>
    </xf>
    <xf numFmtId="38" fontId="5" fillId="0" borderId="1" xfId="1" applyFont="1" applyBorder="1">
      <alignment vertical="center"/>
    </xf>
    <xf numFmtId="0" fontId="23" fillId="0" borderId="0" xfId="0" applyFont="1">
      <alignment vertical="center"/>
    </xf>
    <xf numFmtId="0" fontId="23" fillId="0" borderId="0" xfId="0" applyFont="1" applyAlignment="1">
      <alignment vertical="center"/>
    </xf>
    <xf numFmtId="38" fontId="11" fillId="0" borderId="26" xfId="1" applyFont="1" applyBorder="1" applyAlignment="1">
      <alignment horizontal="center" vertical="center" shrinkToFit="1"/>
    </xf>
    <xf numFmtId="0" fontId="22" fillId="0" borderId="0" xfId="0" applyFont="1" applyAlignment="1">
      <alignment horizontal="left" vertical="center" wrapText="1"/>
    </xf>
    <xf numFmtId="0" fontId="0" fillId="0" borderId="0" xfId="0" applyAlignment="1">
      <alignment horizontal="left" vertical="center" wrapText="1"/>
    </xf>
    <xf numFmtId="0" fontId="7" fillId="0" borderId="0" xfId="0" applyFont="1" applyAlignment="1">
      <alignment horizontal="left" vertical="center" wrapText="1"/>
    </xf>
    <xf numFmtId="0" fontId="8" fillId="0" borderId="0" xfId="0" applyFont="1" applyAlignment="1">
      <alignment horizontal="left" vertical="center" wrapText="1"/>
    </xf>
    <xf numFmtId="0" fontId="6" fillId="0" borderId="0" xfId="0" applyFont="1" applyAlignment="1">
      <alignment horizontal="left" vertical="center" wrapText="1"/>
    </xf>
    <xf numFmtId="38" fontId="19" fillId="0" borderId="0" xfId="1" applyFont="1" applyAlignment="1">
      <alignment horizontal="center" vertical="center"/>
    </xf>
    <xf numFmtId="38" fontId="11" fillId="0" borderId="1" xfId="1" applyFont="1" applyBorder="1" applyAlignment="1">
      <alignment horizontal="center" vertical="center"/>
    </xf>
    <xf numFmtId="38" fontId="11" fillId="0" borderId="2" xfId="1" applyFont="1" applyBorder="1" applyAlignment="1">
      <alignment horizontal="center" vertical="center"/>
    </xf>
    <xf numFmtId="38" fontId="11" fillId="0" borderId="27" xfId="1" applyFont="1" applyBorder="1" applyAlignment="1">
      <alignment horizontal="center" vertical="center" shrinkToFit="1"/>
    </xf>
    <xf numFmtId="0" fontId="24" fillId="0" borderId="0" xfId="0" applyFont="1">
      <alignment vertical="center"/>
    </xf>
    <xf numFmtId="0" fontId="24" fillId="0" borderId="0" xfId="0" applyFont="1" applyAlignment="1">
      <alignment vertical="center" shrinkToFit="1"/>
    </xf>
    <xf numFmtId="38" fontId="24" fillId="0" borderId="0" xfId="1" applyFont="1">
      <alignment vertical="center"/>
    </xf>
    <xf numFmtId="3" fontId="24" fillId="0" borderId="0" xfId="0" applyNumberFormat="1" applyFont="1" applyAlignment="1">
      <alignment vertical="center" wrapText="1" shrinkToFit="1"/>
    </xf>
    <xf numFmtId="3" fontId="24" fillId="0" borderId="0" xfId="0" applyNumberFormat="1" applyFont="1" applyAlignment="1">
      <alignment vertical="center" shrinkToFit="1"/>
    </xf>
    <xf numFmtId="38" fontId="24" fillId="0" borderId="0" xfId="1" applyFont="1" applyBorder="1">
      <alignment vertical="center"/>
    </xf>
    <xf numFmtId="0" fontId="24" fillId="0" borderId="1" xfId="0" applyFont="1" applyBorder="1">
      <alignment vertical="center"/>
    </xf>
    <xf numFmtId="3" fontId="24" fillId="0" borderId="1" xfId="0" applyNumberFormat="1" applyFont="1" applyBorder="1" applyAlignment="1">
      <alignment vertical="center" shrinkToFit="1"/>
    </xf>
    <xf numFmtId="38" fontId="24" fillId="0" borderId="1" xfId="1" applyFont="1" applyBorder="1">
      <alignment vertical="center"/>
    </xf>
    <xf numFmtId="0" fontId="24" fillId="0" borderId="1" xfId="0" applyFont="1" applyBorder="1" applyAlignment="1">
      <alignment vertical="center" shrinkToFit="1"/>
    </xf>
  </cellXfs>
  <cellStyles count="2">
    <cellStyle name="桁区切り" xfId="1" builtinId="6"/>
    <cellStyle name="標準" xfId="0" builtinId="0"/>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FAE0FF-BC52-4871-9820-041FDD5E75A5}">
  <dimension ref="A1:E67"/>
  <sheetViews>
    <sheetView zoomScaleNormal="100" workbookViewId="0">
      <selection activeCell="D9" sqref="D9"/>
    </sheetView>
  </sheetViews>
  <sheetFormatPr defaultRowHeight="18"/>
  <cols>
    <col min="1" max="1" width="3.3984375" customWidth="1"/>
    <col min="2" max="2" width="4.5" customWidth="1"/>
    <col min="3" max="3" width="12" customWidth="1"/>
    <col min="4" max="4" width="65.19921875" style="10" customWidth="1"/>
  </cols>
  <sheetData>
    <row r="1" spans="1:4">
      <c r="A1" t="s">
        <v>0</v>
      </c>
    </row>
    <row r="2" spans="1:4">
      <c r="B2" s="70" t="s">
        <v>1</v>
      </c>
      <c r="C2" s="70"/>
      <c r="D2" s="70"/>
    </row>
    <row r="3" spans="1:4">
      <c r="B3" s="71" t="s">
        <v>2</v>
      </c>
      <c r="C3" s="71"/>
      <c r="D3" s="71"/>
    </row>
    <row r="4" spans="1:4">
      <c r="B4" s="72" t="s">
        <v>3</v>
      </c>
      <c r="C4" s="72"/>
      <c r="D4" s="72"/>
    </row>
    <row r="6" spans="1:4">
      <c r="A6">
        <v>1</v>
      </c>
      <c r="B6" t="s">
        <v>4</v>
      </c>
    </row>
    <row r="7" spans="1:4">
      <c r="C7" t="s">
        <v>5</v>
      </c>
      <c r="D7" s="10" t="s">
        <v>6</v>
      </c>
    </row>
    <row r="8" spans="1:4">
      <c r="C8" t="s">
        <v>7</v>
      </c>
      <c r="D8" s="10" t="s">
        <v>8</v>
      </c>
    </row>
    <row r="9" spans="1:4">
      <c r="C9" t="s">
        <v>9</v>
      </c>
      <c r="D9" s="10" t="s">
        <v>10</v>
      </c>
    </row>
    <row r="11" spans="1:4">
      <c r="A11">
        <v>2</v>
      </c>
      <c r="B11" t="s">
        <v>11</v>
      </c>
    </row>
    <row r="12" spans="1:4">
      <c r="B12" s="69" t="s">
        <v>12</v>
      </c>
      <c r="C12" s="69"/>
      <c r="D12" s="69"/>
    </row>
    <row r="13" spans="1:4">
      <c r="B13" t="s">
        <v>13</v>
      </c>
    </row>
    <row r="14" spans="1:4">
      <c r="C14" s="13" t="s">
        <v>14</v>
      </c>
      <c r="D14" s="10" t="s">
        <v>15</v>
      </c>
    </row>
    <row r="15" spans="1:4">
      <c r="C15" s="13" t="s">
        <v>16</v>
      </c>
      <c r="D15" s="10" t="s">
        <v>17</v>
      </c>
    </row>
    <row r="16" spans="1:4" ht="36">
      <c r="C16" s="13" t="s">
        <v>18</v>
      </c>
      <c r="D16" s="10" t="s">
        <v>19</v>
      </c>
    </row>
    <row r="17" spans="1:4">
      <c r="C17" s="13" t="s">
        <v>20</v>
      </c>
      <c r="D17" s="10" t="s">
        <v>21</v>
      </c>
    </row>
    <row r="18" spans="1:4">
      <c r="C18" s="13"/>
    </row>
    <row r="19" spans="1:4" ht="36">
      <c r="C19" s="14" t="s">
        <v>22</v>
      </c>
      <c r="D19" s="10" t="s">
        <v>23</v>
      </c>
    </row>
    <row r="20" spans="1:4">
      <c r="C20" s="13"/>
    </row>
    <row r="21" spans="1:4" ht="72">
      <c r="C21" s="13" t="s">
        <v>7</v>
      </c>
      <c r="D21" s="10" t="s">
        <v>24</v>
      </c>
    </row>
    <row r="22" spans="1:4" ht="72">
      <c r="C22" s="13" t="s">
        <v>9</v>
      </c>
      <c r="D22" s="10" t="s">
        <v>25</v>
      </c>
    </row>
    <row r="24" spans="1:4">
      <c r="B24" t="s">
        <v>26</v>
      </c>
    </row>
    <row r="25" spans="1:4">
      <c r="C25" t="s">
        <v>27</v>
      </c>
    </row>
    <row r="26" spans="1:4">
      <c r="C26" s="69" t="s">
        <v>28</v>
      </c>
      <c r="D26" s="69"/>
    </row>
    <row r="28" spans="1:4">
      <c r="A28">
        <v>3</v>
      </c>
      <c r="B28" t="s">
        <v>29</v>
      </c>
    </row>
    <row r="29" spans="1:4">
      <c r="B29" t="s">
        <v>30</v>
      </c>
    </row>
    <row r="30" spans="1:4">
      <c r="B30" t="s">
        <v>13</v>
      </c>
    </row>
    <row r="31" spans="1:4" ht="36">
      <c r="C31" s="13" t="s">
        <v>31</v>
      </c>
      <c r="D31" s="10" t="s">
        <v>32</v>
      </c>
    </row>
    <row r="32" spans="1:4">
      <c r="C32" s="13" t="s">
        <v>33</v>
      </c>
      <c r="D32" s="10" t="s">
        <v>34</v>
      </c>
    </row>
    <row r="33" spans="1:4" ht="126">
      <c r="C33" s="13" t="s">
        <v>35</v>
      </c>
      <c r="D33" s="10" t="s">
        <v>36</v>
      </c>
    </row>
    <row r="34" spans="1:4" ht="36">
      <c r="C34" s="13" t="s">
        <v>37</v>
      </c>
      <c r="D34" s="10" t="s">
        <v>38</v>
      </c>
    </row>
    <row r="35" spans="1:4" ht="72">
      <c r="C35" s="13" t="s">
        <v>39</v>
      </c>
      <c r="D35" s="10" t="s">
        <v>40</v>
      </c>
    </row>
    <row r="36" spans="1:4" ht="72">
      <c r="C36" s="13" t="s">
        <v>41</v>
      </c>
      <c r="D36" s="10" t="s">
        <v>42</v>
      </c>
    </row>
    <row r="37" spans="1:4" ht="36">
      <c r="C37" s="13" t="s">
        <v>43</v>
      </c>
      <c r="D37" s="10" t="s">
        <v>44</v>
      </c>
    </row>
    <row r="39" spans="1:4">
      <c r="B39" t="s">
        <v>26</v>
      </c>
    </row>
    <row r="40" spans="1:4">
      <c r="C40" t="s">
        <v>27</v>
      </c>
    </row>
    <row r="41" spans="1:4" ht="50.25" customHeight="1">
      <c r="C41" s="69" t="s">
        <v>45</v>
      </c>
      <c r="D41" s="69"/>
    </row>
    <row r="42" spans="1:4">
      <c r="C42" t="s">
        <v>46</v>
      </c>
    </row>
    <row r="44" spans="1:4">
      <c r="A44">
        <v>4</v>
      </c>
      <c r="B44" t="s">
        <v>47</v>
      </c>
    </row>
    <row r="45" spans="1:4">
      <c r="B45" t="s">
        <v>48</v>
      </c>
    </row>
    <row r="46" spans="1:4">
      <c r="B46" t="s">
        <v>13</v>
      </c>
    </row>
    <row r="47" spans="1:4" ht="36">
      <c r="C47" s="13" t="s">
        <v>31</v>
      </c>
      <c r="D47" s="10" t="s">
        <v>32</v>
      </c>
    </row>
    <row r="48" spans="1:4">
      <c r="C48" s="13" t="s">
        <v>33</v>
      </c>
      <c r="D48" s="10" t="s">
        <v>49</v>
      </c>
    </row>
    <row r="49" spans="1:4" ht="126">
      <c r="C49" s="13" t="s">
        <v>35</v>
      </c>
      <c r="D49" s="10" t="s">
        <v>50</v>
      </c>
    </row>
    <row r="50" spans="1:4" ht="36">
      <c r="C50" s="13" t="s">
        <v>37</v>
      </c>
      <c r="D50" s="10" t="s">
        <v>51</v>
      </c>
    </row>
    <row r="51" spans="1:4" ht="123" customHeight="1">
      <c r="C51" s="13" t="s">
        <v>39</v>
      </c>
      <c r="D51" s="10" t="s">
        <v>52</v>
      </c>
    </row>
    <row r="52" spans="1:4" ht="124.5" customHeight="1">
      <c r="C52" s="13" t="s">
        <v>41</v>
      </c>
      <c r="D52" s="10" t="s">
        <v>53</v>
      </c>
    </row>
    <row r="53" spans="1:4" ht="36">
      <c r="C53" s="13" t="s">
        <v>43</v>
      </c>
      <c r="D53" s="10" t="s">
        <v>44</v>
      </c>
    </row>
    <row r="55" spans="1:4">
      <c r="B55" t="s">
        <v>26</v>
      </c>
    </row>
    <row r="56" spans="1:4">
      <c r="C56" t="s">
        <v>27</v>
      </c>
    </row>
    <row r="57" spans="1:4" ht="47.25" customHeight="1">
      <c r="C57" s="68" t="s">
        <v>54</v>
      </c>
      <c r="D57" s="69"/>
    </row>
    <row r="58" spans="1:4">
      <c r="C58" s="11" t="s">
        <v>55</v>
      </c>
    </row>
    <row r="61" spans="1:4">
      <c r="A61">
        <v>4</v>
      </c>
      <c r="B61" t="s">
        <v>56</v>
      </c>
    </row>
    <row r="62" spans="1:4">
      <c r="C62" t="s">
        <v>57</v>
      </c>
    </row>
    <row r="63" spans="1:4">
      <c r="C63" t="s">
        <v>58</v>
      </c>
    </row>
    <row r="66" spans="4:5">
      <c r="E66" t="s">
        <v>59</v>
      </c>
    </row>
    <row r="67" spans="4:5">
      <c r="D67" s="12" t="s">
        <v>60</v>
      </c>
    </row>
  </sheetData>
  <mergeCells count="7">
    <mergeCell ref="C57:D57"/>
    <mergeCell ref="B2:D2"/>
    <mergeCell ref="B3:D3"/>
    <mergeCell ref="B4:D4"/>
    <mergeCell ref="B12:D12"/>
    <mergeCell ref="C26:D26"/>
    <mergeCell ref="C41:D41"/>
  </mergeCells>
  <phoneticPr fontId="2"/>
  <pageMargins left="0.7" right="0.7" top="0.75" bottom="0.75" header="0.3" footer="0.3"/>
  <pageSetup paperSize="9" scale="85" orientation="portrait" r:id="rId1"/>
  <rowBreaks count="2" manualBreakCount="2">
    <brk id="27" max="16383" man="1"/>
    <brk id="4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30DCF-50F9-420C-92AF-019AAB13DCD5}">
  <dimension ref="A1:B35"/>
  <sheetViews>
    <sheetView workbookViewId="0">
      <selection activeCell="B5" sqref="B5"/>
    </sheetView>
  </sheetViews>
  <sheetFormatPr defaultRowHeight="18"/>
  <cols>
    <col min="1" max="1" width="19.59765625" style="59" customWidth="1"/>
    <col min="2" max="2" width="65.8984375" style="10" customWidth="1"/>
  </cols>
  <sheetData>
    <row r="1" spans="1:2" s="56" customFormat="1">
      <c r="A1" s="58" t="s">
        <v>61</v>
      </c>
      <c r="B1" s="57" t="s">
        <v>62</v>
      </c>
    </row>
    <row r="3" spans="1:2" ht="19.8">
      <c r="A3" s="60" t="s">
        <v>9</v>
      </c>
    </row>
    <row r="4" spans="1:2" ht="36.6" customHeight="1">
      <c r="A4" s="59" t="s">
        <v>63</v>
      </c>
      <c r="B4" s="10" t="s">
        <v>64</v>
      </c>
    </row>
    <row r="5" spans="1:2" ht="24.6" customHeight="1">
      <c r="A5" s="59" t="s">
        <v>65</v>
      </c>
      <c r="B5" s="10" t="s">
        <v>66</v>
      </c>
    </row>
    <row r="6" spans="1:2" ht="55.8" customHeight="1">
      <c r="A6" s="59" t="s">
        <v>67</v>
      </c>
      <c r="B6" s="10" t="s">
        <v>136</v>
      </c>
    </row>
    <row r="7" spans="1:2" ht="24.6" customHeight="1">
      <c r="A7" s="59" t="s">
        <v>68</v>
      </c>
      <c r="B7" s="10" t="s">
        <v>69</v>
      </c>
    </row>
    <row r="8" spans="1:2" ht="24.6" customHeight="1">
      <c r="A8" s="59" t="s">
        <v>70</v>
      </c>
      <c r="B8" s="10" t="s">
        <v>71</v>
      </c>
    </row>
    <row r="9" spans="1:2" ht="24.6" customHeight="1">
      <c r="A9" s="59" t="s">
        <v>72</v>
      </c>
      <c r="B9" s="10" t="s">
        <v>137</v>
      </c>
    </row>
    <row r="10" spans="1:2" ht="39.6" customHeight="1">
      <c r="A10" s="59" t="s">
        <v>129</v>
      </c>
      <c r="B10" s="10" t="s">
        <v>73</v>
      </c>
    </row>
    <row r="11" spans="1:2" ht="42.6" customHeight="1">
      <c r="A11" s="59" t="s">
        <v>74</v>
      </c>
      <c r="B11" s="10" t="s">
        <v>134</v>
      </c>
    </row>
    <row r="12" spans="1:2" ht="24.6" customHeight="1">
      <c r="A12" s="59" t="s">
        <v>75</v>
      </c>
      <c r="B12" s="10" t="s">
        <v>76</v>
      </c>
    </row>
    <row r="13" spans="1:2" ht="24.6" customHeight="1">
      <c r="A13" s="59" t="s">
        <v>77</v>
      </c>
      <c r="B13" s="10" t="s">
        <v>78</v>
      </c>
    </row>
    <row r="14" spans="1:2" ht="36" customHeight="1">
      <c r="A14" s="59" t="s">
        <v>79</v>
      </c>
      <c r="B14" s="10" t="s">
        <v>80</v>
      </c>
    </row>
    <row r="15" spans="1:2" ht="36" customHeight="1">
      <c r="A15" s="59" t="s">
        <v>81</v>
      </c>
      <c r="B15" s="10" t="s">
        <v>82</v>
      </c>
    </row>
    <row r="16" spans="1:2" ht="24.6" customHeight="1">
      <c r="A16" s="59" t="s">
        <v>83</v>
      </c>
      <c r="B16" s="10" t="s">
        <v>84</v>
      </c>
    </row>
    <row r="17" spans="1:2" ht="24.6" customHeight="1">
      <c r="A17" s="59" t="s">
        <v>85</v>
      </c>
      <c r="B17" s="10" t="s">
        <v>135</v>
      </c>
    </row>
    <row r="18" spans="1:2" ht="38.4" customHeight="1">
      <c r="A18" s="59" t="s">
        <v>86</v>
      </c>
      <c r="B18" s="10" t="s">
        <v>87</v>
      </c>
    </row>
    <row r="19" spans="1:2" ht="39.6" customHeight="1">
      <c r="A19" s="59" t="s">
        <v>88</v>
      </c>
      <c r="B19" s="10" t="s">
        <v>89</v>
      </c>
    </row>
    <row r="20" spans="1:2" ht="24.6" customHeight="1">
      <c r="A20" s="59" t="s">
        <v>132</v>
      </c>
      <c r="B20" s="10" t="s">
        <v>133</v>
      </c>
    </row>
    <row r="21" spans="1:2" ht="24.6" customHeight="1"/>
    <row r="25" spans="1:2" ht="19.8">
      <c r="A25" s="60" t="s">
        <v>7</v>
      </c>
    </row>
    <row r="26" spans="1:2">
      <c r="A26" s="59" t="s">
        <v>90</v>
      </c>
      <c r="B26" s="10" t="s">
        <v>91</v>
      </c>
    </row>
    <row r="27" spans="1:2">
      <c r="A27" s="59" t="s">
        <v>92</v>
      </c>
      <c r="B27" s="10" t="s">
        <v>93</v>
      </c>
    </row>
    <row r="28" spans="1:2">
      <c r="A28" s="59" t="s">
        <v>94</v>
      </c>
      <c r="B28" s="10" t="s">
        <v>95</v>
      </c>
    </row>
    <row r="29" spans="1:2">
      <c r="A29" s="59" t="s">
        <v>96</v>
      </c>
      <c r="B29" s="10" t="s">
        <v>97</v>
      </c>
    </row>
    <row r="30" spans="1:2">
      <c r="A30" s="59" t="s">
        <v>98</v>
      </c>
      <c r="B30" s="10" t="s">
        <v>99</v>
      </c>
    </row>
    <row r="31" spans="1:2">
      <c r="A31" s="59" t="s">
        <v>100</v>
      </c>
      <c r="B31" s="10" t="s">
        <v>101</v>
      </c>
    </row>
    <row r="32" spans="1:2">
      <c r="A32" s="59" t="s">
        <v>102</v>
      </c>
      <c r="B32" s="10" t="s">
        <v>103</v>
      </c>
    </row>
    <row r="33" spans="1:2">
      <c r="A33" s="59" t="s">
        <v>104</v>
      </c>
      <c r="B33" s="10" t="s">
        <v>105</v>
      </c>
    </row>
    <row r="34" spans="1:2">
      <c r="A34" s="59" t="s">
        <v>106</v>
      </c>
      <c r="B34" s="10" t="s">
        <v>107</v>
      </c>
    </row>
    <row r="35" spans="1:2">
      <c r="A35" s="59" t="s">
        <v>108</v>
      </c>
      <c r="B35" s="10" t="s">
        <v>109</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46D6F-A644-4950-9C40-6E2245148CCE}">
  <dimension ref="A1:C47"/>
  <sheetViews>
    <sheetView tabSelected="1" zoomScaleNormal="100" workbookViewId="0">
      <pane ySplit="9" topLeftCell="A10" activePane="bottomLeft" state="frozen"/>
      <selection pane="bottomLeft" activeCell="E19" sqref="E19"/>
    </sheetView>
  </sheetViews>
  <sheetFormatPr defaultColWidth="8.69921875" defaultRowHeight="13.2"/>
  <cols>
    <col min="1" max="1" width="15.5" style="15" customWidth="1"/>
    <col min="2" max="2" width="28.5" style="15" customWidth="1"/>
    <col min="3" max="3" width="12.19921875" style="15" customWidth="1"/>
    <col min="4" max="4" width="1" style="15" customWidth="1"/>
    <col min="5" max="16384" width="8.69921875" style="15"/>
  </cols>
  <sheetData>
    <row r="1" spans="1:3">
      <c r="A1" s="38" t="s">
        <v>110</v>
      </c>
    </row>
    <row r="2" spans="1:3" ht="30.6" customHeight="1">
      <c r="A2" s="73" t="s">
        <v>111</v>
      </c>
      <c r="B2" s="73"/>
      <c r="C2" s="73"/>
    </row>
    <row r="3" spans="1:3" ht="16.2">
      <c r="A3" s="16"/>
      <c r="B3" s="16"/>
      <c r="C3" s="17">
        <v>45708</v>
      </c>
    </row>
    <row r="4" spans="1:3" ht="27" customHeight="1">
      <c r="A4" s="18" t="s">
        <v>112</v>
      </c>
      <c r="B4" s="74" t="s">
        <v>143</v>
      </c>
      <c r="C4" s="74"/>
    </row>
    <row r="5" spans="1:3" ht="27" customHeight="1">
      <c r="A5" s="50" t="s">
        <v>113</v>
      </c>
      <c r="B5" s="75" t="s">
        <v>144</v>
      </c>
      <c r="C5" s="75"/>
    </row>
    <row r="6" spans="1:3" ht="6.6" customHeight="1">
      <c r="C6" s="19"/>
    </row>
    <row r="7" spans="1:3" ht="20.100000000000001" customHeight="1">
      <c r="B7" s="40" t="s">
        <v>7</v>
      </c>
      <c r="C7" s="36">
        <f>C23</f>
        <v>1665000</v>
      </c>
    </row>
    <row r="8" spans="1:3" ht="20.100000000000001" customHeight="1">
      <c r="B8" s="41" t="s">
        <v>9</v>
      </c>
      <c r="C8" s="37">
        <f>C47</f>
        <v>1665000</v>
      </c>
    </row>
    <row r="9" spans="1:3" ht="20.100000000000001" customHeight="1">
      <c r="B9" s="40" t="s">
        <v>114</v>
      </c>
      <c r="C9" s="36">
        <f>C7-C8</f>
        <v>0</v>
      </c>
    </row>
    <row r="10" spans="1:3" ht="11.25" customHeight="1"/>
    <row r="11" spans="1:3" s="46" customFormat="1" ht="29.4" customHeight="1" thickBot="1">
      <c r="A11" s="47" t="s">
        <v>115</v>
      </c>
    </row>
    <row r="12" spans="1:3" ht="20.100000000000001" customHeight="1">
      <c r="A12" s="20" t="s">
        <v>35</v>
      </c>
      <c r="B12" s="39" t="s">
        <v>37</v>
      </c>
      <c r="C12" s="21" t="s">
        <v>116</v>
      </c>
    </row>
    <row r="13" spans="1:3" ht="20.100000000000001" customHeight="1">
      <c r="A13" s="42" t="s">
        <v>121</v>
      </c>
      <c r="B13" s="51"/>
      <c r="C13" s="22">
        <f>SUMIF(提出収入内訳!$B$5:$B$18,A13,提出収入内訳!$F$5:$F$18)</f>
        <v>575000</v>
      </c>
    </row>
    <row r="14" spans="1:3" ht="20.100000000000001" customHeight="1">
      <c r="A14" s="42" t="s">
        <v>123</v>
      </c>
      <c r="B14" s="52"/>
      <c r="C14" s="24">
        <f>SUMIF(提出収入内訳!$B$5:$B$18,A14,提出収入内訳!$F$5:$F$18)</f>
        <v>875000</v>
      </c>
    </row>
    <row r="15" spans="1:3" ht="20.100000000000001" customHeight="1">
      <c r="A15" s="42" t="s">
        <v>100</v>
      </c>
      <c r="B15" s="52"/>
      <c r="C15" s="24">
        <f>SUMIF(提出収入内訳!$B$5:$B$18,A15,提出収入内訳!$F$5:$F$18)</f>
        <v>45000</v>
      </c>
    </row>
    <row r="16" spans="1:3" ht="20.100000000000001" customHeight="1">
      <c r="A16" s="42" t="s">
        <v>150</v>
      </c>
      <c r="B16" s="52"/>
      <c r="C16" s="24">
        <f>SUMIF(提出収入内訳!$B$5:$B$18,A16,提出収入内訳!$F$5:$F$18)</f>
        <v>20000</v>
      </c>
    </row>
    <row r="17" spans="1:3" ht="20.100000000000001" customHeight="1">
      <c r="A17" s="42"/>
      <c r="B17" s="52"/>
      <c r="C17" s="24">
        <f>SUMIF(提出収入内訳!$B$5:$B$18,A17,提出収入内訳!$F$5:$F$18)</f>
        <v>0</v>
      </c>
    </row>
    <row r="18" spans="1:3" ht="20.100000000000001" customHeight="1">
      <c r="A18" s="42"/>
      <c r="B18" s="52"/>
      <c r="C18" s="24">
        <f>SUMIF(提出収入内訳!$B$5:$B$18,A18,提出収入内訳!$F$5:$F$18)</f>
        <v>0</v>
      </c>
    </row>
    <row r="19" spans="1:3" ht="20.100000000000001" customHeight="1">
      <c r="A19" s="42"/>
      <c r="B19" s="52"/>
      <c r="C19" s="24">
        <f>SUMIF(提出収入内訳!$B$5:$B$18,A19,提出収入内訳!$F$5:$F$18)</f>
        <v>0</v>
      </c>
    </row>
    <row r="20" spans="1:3" ht="20.100000000000001" customHeight="1">
      <c r="A20" s="42"/>
      <c r="B20" s="53"/>
      <c r="C20" s="24">
        <f>SUMIF(提出収入内訳!$B$5:$B$18,A20,提出収入内訳!$F$5:$F$18)</f>
        <v>0</v>
      </c>
    </row>
    <row r="21" spans="1:3" ht="20.100000000000001" customHeight="1">
      <c r="A21" s="42"/>
      <c r="B21" s="53"/>
      <c r="C21" s="26">
        <f>SUMIF(提出収入内訳!$B$5:$B$18,A21,提出収入内訳!$F$5:$F$18)</f>
        <v>0</v>
      </c>
    </row>
    <row r="22" spans="1:3" ht="20.100000000000001" customHeight="1">
      <c r="A22" s="43" t="s">
        <v>127</v>
      </c>
      <c r="B22" s="54" t="s">
        <v>193</v>
      </c>
      <c r="C22" s="27">
        <f>SUMIF(提出収入内訳!$B$5:$B$18,A22,提出収入内訳!$F$5:$F$18)</f>
        <v>150000</v>
      </c>
    </row>
    <row r="23" spans="1:3" ht="20.100000000000001" customHeight="1" thickBot="1">
      <c r="A23" s="44" t="s">
        <v>117</v>
      </c>
      <c r="B23" s="55"/>
      <c r="C23" s="29">
        <f>SUM(C13:C22)</f>
        <v>1665000</v>
      </c>
    </row>
    <row r="24" spans="1:3" ht="25.8" customHeight="1"/>
    <row r="25" spans="1:3" s="46" customFormat="1" ht="29.4" customHeight="1" thickBot="1">
      <c r="A25" s="47" t="s">
        <v>118</v>
      </c>
    </row>
    <row r="26" spans="1:3" ht="20.100000000000001" customHeight="1">
      <c r="A26" s="20" t="s">
        <v>35</v>
      </c>
      <c r="B26" s="39" t="s">
        <v>37</v>
      </c>
      <c r="C26" s="21" t="s">
        <v>116</v>
      </c>
    </row>
    <row r="27" spans="1:3" ht="20.100000000000001" customHeight="1">
      <c r="A27" s="42" t="s">
        <v>130</v>
      </c>
      <c r="B27" s="30"/>
      <c r="C27" s="31">
        <f>SUMIF(提出支出内訳!$B$5:$B$138,A27,提出支出内訳!$F$5:$F$138)</f>
        <v>83500</v>
      </c>
    </row>
    <row r="28" spans="1:3" ht="20.100000000000001" customHeight="1">
      <c r="A28" s="42" t="s">
        <v>168</v>
      </c>
      <c r="B28" s="23"/>
      <c r="C28" s="31">
        <f>SUMIF(提出支出内訳!$B$5:$B$138,A28,提出支出内訳!$F$5:$F$138)</f>
        <v>2400</v>
      </c>
    </row>
    <row r="29" spans="1:3" ht="20.100000000000001" customHeight="1">
      <c r="A29" s="42" t="s">
        <v>67</v>
      </c>
      <c r="B29" s="23"/>
      <c r="C29" s="31">
        <f>SUMIF(提出支出内訳!$B$5:$B$138,A29,提出支出内訳!$F$5:$F$138)</f>
        <v>50000</v>
      </c>
    </row>
    <row r="30" spans="1:3" ht="20.100000000000001" customHeight="1">
      <c r="A30" s="42" t="s">
        <v>159</v>
      </c>
      <c r="B30" s="23"/>
      <c r="C30" s="31">
        <f>SUMIF(提出支出内訳!$B$5:$B$138,A30,提出支出内訳!$F$5:$F$138)</f>
        <v>600000</v>
      </c>
    </row>
    <row r="31" spans="1:3" ht="20.100000000000001" customHeight="1">
      <c r="A31" s="42" t="s">
        <v>75</v>
      </c>
      <c r="B31" s="23"/>
      <c r="C31" s="31">
        <f>SUMIF(提出支出内訳!$B$5:$B$138,A31,提出支出内訳!$F$5:$F$138)</f>
        <v>330000</v>
      </c>
    </row>
    <row r="32" spans="1:3" ht="20.100000000000001" customHeight="1">
      <c r="A32" s="42" t="s">
        <v>70</v>
      </c>
      <c r="B32" s="23"/>
      <c r="C32" s="31">
        <f>SUMIF(提出支出内訳!$B$5:$B$138,A32,提出支出内訳!$F$5:$F$138)</f>
        <v>30000</v>
      </c>
    </row>
    <row r="33" spans="1:3" ht="20.100000000000001" customHeight="1">
      <c r="A33" s="42" t="s">
        <v>174</v>
      </c>
      <c r="B33" s="25"/>
      <c r="C33" s="31">
        <f>SUMIF(提出支出内訳!$B$5:$B$138,A33,提出支出内訳!$F$5:$F$138)</f>
        <v>150000</v>
      </c>
    </row>
    <row r="34" spans="1:3" ht="20.100000000000001" customHeight="1">
      <c r="A34" s="42" t="s">
        <v>88</v>
      </c>
      <c r="B34" s="25"/>
      <c r="C34" s="31">
        <f>SUMIF(提出支出内訳!$B$5:$B$138,A34,提出支出内訳!$F$5:$F$138)</f>
        <v>3000</v>
      </c>
    </row>
    <row r="35" spans="1:3" ht="20.100000000000001" customHeight="1">
      <c r="A35" s="42" t="s">
        <v>131</v>
      </c>
      <c r="B35" s="25"/>
      <c r="C35" s="26">
        <f>SUMIF(提出支出内訳!$B$5:$B$138,A35,提出支出内訳!$F$5:$F$138)</f>
        <v>10000</v>
      </c>
    </row>
    <row r="36" spans="1:3" ht="20.100000000000001" customHeight="1">
      <c r="A36" s="42" t="s">
        <v>74</v>
      </c>
      <c r="B36" s="25"/>
      <c r="C36" s="26">
        <f>SUMIF(提出支出内訳!$B$5:$B$138,A36,提出支出内訳!$F$5:$F$138)</f>
        <v>35000</v>
      </c>
    </row>
    <row r="37" spans="1:3" ht="20.100000000000001" customHeight="1">
      <c r="A37" s="42" t="s">
        <v>85</v>
      </c>
      <c r="B37" s="25"/>
      <c r="C37" s="26">
        <f>SUMIF(提出支出内訳!$B$5:$B$138,A37,提出支出内訳!$F$5:$F$138)</f>
        <v>15000</v>
      </c>
    </row>
    <row r="38" spans="1:3" ht="20.100000000000001" customHeight="1">
      <c r="A38" s="42" t="s">
        <v>186</v>
      </c>
      <c r="B38" s="25"/>
      <c r="C38" s="26">
        <f>SUMIF(提出支出内訳!$B$5:$B$138,A38,提出支出内訳!$F$5:$F$138)</f>
        <v>200000</v>
      </c>
    </row>
    <row r="39" spans="1:3" ht="20.100000000000001" customHeight="1">
      <c r="A39" s="76" t="s">
        <v>128</v>
      </c>
      <c r="B39" s="25"/>
      <c r="C39" s="26">
        <f>SUMIF(提出支出内訳!$B$5:$B$138,A39,提出支出内訳!$F$5:$F$138)</f>
        <v>25000</v>
      </c>
    </row>
    <row r="40" spans="1:3" ht="20.100000000000001" customHeight="1">
      <c r="A40" s="76"/>
      <c r="B40" s="25"/>
      <c r="C40" s="26">
        <f>SUMIF(提出支出内訳!$B$5:$B$138,A40,提出支出内訳!$F$5:$F$138)</f>
        <v>0</v>
      </c>
    </row>
    <row r="41" spans="1:3" ht="20.100000000000001" customHeight="1">
      <c r="A41" s="76"/>
      <c r="B41" s="25"/>
      <c r="C41" s="26">
        <f>SUMIF(提出支出内訳!$B$5:$B$138,A41,提出支出内訳!$F$5:$F$138)</f>
        <v>0</v>
      </c>
    </row>
    <row r="42" spans="1:3" ht="20.100000000000001" customHeight="1">
      <c r="A42" s="76"/>
      <c r="B42" s="25"/>
      <c r="C42" s="26">
        <f>SUMIF(提出支出内訳!$B$5:$B$138,A42,提出支出内訳!$F$5:$F$138)</f>
        <v>0</v>
      </c>
    </row>
    <row r="43" spans="1:3" ht="20.100000000000001" customHeight="1">
      <c r="A43" s="76"/>
      <c r="B43" s="25"/>
      <c r="C43" s="26">
        <f>SUMIF(提出支出内訳!$B$5:$B$138,A43,提出支出内訳!$F$5:$F$138)</f>
        <v>0</v>
      </c>
    </row>
    <row r="44" spans="1:3" ht="20.100000000000001" customHeight="1">
      <c r="A44" s="76"/>
      <c r="B44" s="25"/>
      <c r="C44" s="26">
        <f>SUMIF(提出支出内訳!$B$5:$B$138,A44,提出支出内訳!$F$5:$F$138)</f>
        <v>0</v>
      </c>
    </row>
    <row r="45" spans="1:3" ht="20.100000000000001" customHeight="1">
      <c r="A45" s="67"/>
      <c r="B45" s="32"/>
      <c r="C45" s="33">
        <f>SUMIF(提出支出内訳!$B$5:$B$138,A45,提出支出内訳!$F$5:$F$138)</f>
        <v>0</v>
      </c>
    </row>
    <row r="46" spans="1:3" ht="20.100000000000001" customHeight="1">
      <c r="A46" s="45" t="s">
        <v>185</v>
      </c>
      <c r="B46" s="34" t="s">
        <v>194</v>
      </c>
      <c r="C46" s="35">
        <f>SUMIF(提出支出内訳!$B$5:$B$138,A46,提出支出内訳!$F$5:$F$138)</f>
        <v>131100</v>
      </c>
    </row>
    <row r="47" spans="1:3" ht="20.100000000000001" customHeight="1" thickBot="1">
      <c r="A47" s="44" t="s">
        <v>117</v>
      </c>
      <c r="B47" s="28"/>
      <c r="C47" s="29">
        <f>SUM(C27:C46)</f>
        <v>1665000</v>
      </c>
    </row>
  </sheetData>
  <mergeCells count="3">
    <mergeCell ref="A2:C2"/>
    <mergeCell ref="B4:C4"/>
    <mergeCell ref="B5:C5"/>
  </mergeCells>
  <phoneticPr fontId="2"/>
  <conditionalFormatting sqref="A27:A46">
    <cfRule type="duplicateValues" dxfId="2" priority="3"/>
  </conditionalFormatting>
  <conditionalFormatting sqref="A13:A21">
    <cfRule type="duplicateValues" dxfId="1" priority="2"/>
  </conditionalFormatting>
  <conditionalFormatting sqref="A13:A22">
    <cfRule type="duplicateValues" dxfId="0" priority="1"/>
  </conditionalFormatting>
  <printOptions horizontalCentered="1"/>
  <pageMargins left="0.70866141732283472" right="0.70866141732283472" top="0.74803149606299213" bottom="0.74803149606299213" header="0.31496062992125984" footer="0.31496062992125984"/>
  <pageSetup paperSize="9" orientation="portrait" r:id="rId1"/>
  <rowBreaks count="1" manualBreakCount="1">
    <brk id="24" max="3" man="1"/>
  </rowBreaks>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9A186C30-09EE-4265-BFEC-6C532357A3E5}">
          <x14:formula1>
            <xm:f>提出支出内訳!$J$5:$J$24</xm:f>
          </x14:formula1>
          <xm:sqref>A27:A45</xm:sqref>
        </x14:dataValidation>
        <x14:dataValidation type="list" allowBlank="1" showInputMessage="1" showErrorMessage="1" xr:uid="{29831C5E-908B-49B7-85BF-6CBF2C59AADA}">
          <x14:formula1>
            <xm:f>提出収入内訳!$J$5:$J$17</xm:f>
          </x14:formula1>
          <xm:sqref>A13:A21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C213D-60C4-4264-9D1D-7020952C80CF}">
  <dimension ref="A1:J34"/>
  <sheetViews>
    <sheetView workbookViewId="0">
      <selection activeCell="E12" sqref="E12"/>
    </sheetView>
  </sheetViews>
  <sheetFormatPr defaultRowHeight="15.75" customHeight="1"/>
  <cols>
    <col min="1" max="1" width="8.796875" style="62"/>
    <col min="3" max="3" width="15" style="4" customWidth="1"/>
    <col min="4" max="4" width="9.3984375" style="1" bestFit="1" customWidth="1"/>
    <col min="5" max="5" width="9.5" style="1" bestFit="1" customWidth="1"/>
    <col min="6" max="6" width="9.3984375" style="1" bestFit="1" customWidth="1"/>
    <col min="9" max="9" width="7.5" customWidth="1"/>
    <col min="10" max="10" width="8.796875" hidden="1" customWidth="1"/>
  </cols>
  <sheetData>
    <row r="1" spans="1:10" ht="42" customHeight="1">
      <c r="B1" s="65" t="s">
        <v>141</v>
      </c>
    </row>
    <row r="2" spans="1:10" ht="18">
      <c r="B2" t="s">
        <v>31</v>
      </c>
      <c r="C2" s="6">
        <f>SUM(F5:F18)</f>
        <v>1665000</v>
      </c>
    </row>
    <row r="4" spans="1:10" ht="18">
      <c r="A4" s="61" t="s">
        <v>33</v>
      </c>
      <c r="B4" s="8" t="s">
        <v>35</v>
      </c>
      <c r="C4" s="9" t="s">
        <v>37</v>
      </c>
      <c r="D4" s="2" t="s">
        <v>39</v>
      </c>
      <c r="E4" s="2" t="s">
        <v>41</v>
      </c>
      <c r="F4" s="2" t="s">
        <v>43</v>
      </c>
      <c r="J4" s="49" t="s">
        <v>119</v>
      </c>
    </row>
    <row r="5" spans="1:10" ht="18">
      <c r="B5" s="77" t="s">
        <v>122</v>
      </c>
      <c r="C5" s="78" t="s">
        <v>145</v>
      </c>
      <c r="D5" s="79">
        <v>2500</v>
      </c>
      <c r="E5" s="79">
        <v>200</v>
      </c>
      <c r="F5" s="1">
        <f t="shared" ref="F5:F18" si="0">D5*E5</f>
        <v>500000</v>
      </c>
      <c r="J5" t="str" cm="1">
        <f t="array" ref="J5:J10">_xlfn._xlws.SORT(_xlfn.UNIQUE($B$5:$B$18))</f>
        <v>協賛金</v>
      </c>
    </row>
    <row r="6" spans="1:10" ht="18">
      <c r="B6" s="77" t="s">
        <v>122</v>
      </c>
      <c r="C6" s="78" t="s">
        <v>146</v>
      </c>
      <c r="D6" s="79">
        <v>500</v>
      </c>
      <c r="E6" s="79">
        <v>150</v>
      </c>
      <c r="F6" s="1">
        <f t="shared" si="0"/>
        <v>75000</v>
      </c>
      <c r="J6" t="str">
        <v>繰越金</v>
      </c>
    </row>
    <row r="7" spans="1:10" ht="18">
      <c r="B7" s="77" t="s">
        <v>147</v>
      </c>
      <c r="C7" s="80" t="s">
        <v>148</v>
      </c>
      <c r="D7" s="79">
        <v>8000</v>
      </c>
      <c r="E7" s="79">
        <v>3</v>
      </c>
      <c r="F7" s="1">
        <f t="shared" si="0"/>
        <v>24000</v>
      </c>
      <c r="J7" t="str">
        <v>広告収入</v>
      </c>
    </row>
    <row r="8" spans="1:10" ht="18">
      <c r="B8" s="77" t="s">
        <v>126</v>
      </c>
      <c r="C8" s="78" t="s">
        <v>149</v>
      </c>
      <c r="D8" s="79">
        <v>10000</v>
      </c>
      <c r="E8" s="79">
        <v>1</v>
      </c>
      <c r="F8" s="1">
        <f t="shared" si="0"/>
        <v>10000</v>
      </c>
      <c r="J8" t="str">
        <v>団費</v>
      </c>
    </row>
    <row r="9" spans="1:10" ht="18">
      <c r="B9" s="77" t="s">
        <v>126</v>
      </c>
      <c r="C9" s="78" t="s">
        <v>149</v>
      </c>
      <c r="D9" s="79">
        <v>8000</v>
      </c>
      <c r="E9" s="79">
        <v>1</v>
      </c>
      <c r="F9" s="1">
        <f t="shared" si="0"/>
        <v>8000</v>
      </c>
      <c r="J9" t="str">
        <v>売上</v>
      </c>
    </row>
    <row r="10" spans="1:10" ht="18">
      <c r="B10" s="77" t="s">
        <v>126</v>
      </c>
      <c r="C10" s="78" t="s">
        <v>149</v>
      </c>
      <c r="D10" s="79">
        <v>3000</v>
      </c>
      <c r="E10" s="79">
        <v>1</v>
      </c>
      <c r="F10" s="1">
        <f t="shared" si="0"/>
        <v>3000</v>
      </c>
      <c r="J10">
        <v>0</v>
      </c>
    </row>
    <row r="11" spans="1:10" ht="18">
      <c r="B11" s="77" t="s">
        <v>151</v>
      </c>
      <c r="C11" s="78" t="s">
        <v>152</v>
      </c>
      <c r="D11" s="79">
        <v>20000</v>
      </c>
      <c r="E11" s="79">
        <v>1</v>
      </c>
      <c r="F11" s="1">
        <f t="shared" si="0"/>
        <v>20000</v>
      </c>
    </row>
    <row r="12" spans="1:10" ht="18">
      <c r="B12" s="77" t="s">
        <v>124</v>
      </c>
      <c r="C12" s="78" t="s">
        <v>125</v>
      </c>
      <c r="D12" s="79">
        <v>35000</v>
      </c>
      <c r="E12" s="79">
        <v>25</v>
      </c>
      <c r="F12" s="1">
        <f t="shared" si="0"/>
        <v>875000</v>
      </c>
    </row>
    <row r="13" spans="1:10" ht="18">
      <c r="B13" s="77" t="s">
        <v>191</v>
      </c>
      <c r="C13" s="78" t="s">
        <v>192</v>
      </c>
      <c r="D13" s="79">
        <v>150000</v>
      </c>
      <c r="E13" s="79">
        <v>1</v>
      </c>
      <c r="F13" s="1">
        <f t="shared" si="0"/>
        <v>150000</v>
      </c>
    </row>
    <row r="14" spans="1:10" ht="18">
      <c r="B14" s="77"/>
      <c r="C14" s="81"/>
      <c r="D14" s="79"/>
      <c r="E14" s="79">
        <v>0</v>
      </c>
      <c r="F14" s="1">
        <f t="shared" si="0"/>
        <v>0</v>
      </c>
    </row>
    <row r="15" spans="1:10" ht="18">
      <c r="B15" s="77"/>
      <c r="C15" s="81"/>
      <c r="D15" s="79"/>
      <c r="E15" s="79">
        <v>0</v>
      </c>
      <c r="F15" s="1">
        <f t="shared" ref="F15:F17" si="1">D15*E15</f>
        <v>0</v>
      </c>
    </row>
    <row r="16" spans="1:10" ht="18">
      <c r="B16" s="77"/>
      <c r="C16" s="81"/>
      <c r="D16" s="79"/>
      <c r="E16" s="79">
        <v>0</v>
      </c>
      <c r="F16" s="1">
        <f t="shared" si="1"/>
        <v>0</v>
      </c>
    </row>
    <row r="17" spans="1:6" ht="18">
      <c r="B17" s="77"/>
      <c r="C17" s="81"/>
      <c r="D17" s="82"/>
      <c r="E17" s="79">
        <v>0</v>
      </c>
      <c r="F17" s="1">
        <f t="shared" si="1"/>
        <v>0</v>
      </c>
    </row>
    <row r="18" spans="1:6" ht="18">
      <c r="A18" s="61"/>
      <c r="B18" s="83"/>
      <c r="C18" s="84"/>
      <c r="D18" s="85"/>
      <c r="E18" s="85">
        <v>0</v>
      </c>
      <c r="F18" s="64">
        <f t="shared" si="0"/>
        <v>0</v>
      </c>
    </row>
    <row r="19" spans="1:6" ht="18">
      <c r="A19" s="63" t="s">
        <v>138</v>
      </c>
      <c r="C19" s="5"/>
    </row>
    <row r="20" spans="1:6" ht="15.75" customHeight="1">
      <c r="A20" s="63" t="s">
        <v>139</v>
      </c>
    </row>
    <row r="21" spans="1:6" ht="18">
      <c r="A21" s="63" t="s">
        <v>140</v>
      </c>
      <c r="B21" s="3"/>
    </row>
    <row r="25" spans="1:6" ht="18">
      <c r="B25" s="3"/>
    </row>
    <row r="30" spans="1:6" ht="18">
      <c r="B30" s="3"/>
    </row>
    <row r="34" spans="2:2" ht="18">
      <c r="B34" s="3"/>
    </row>
  </sheetData>
  <autoFilter ref="A4:F18" xr:uid="{3DCC213D-60C4-4264-9D1D-7020952C80CF}">
    <sortState xmlns:xlrd2="http://schemas.microsoft.com/office/spreadsheetml/2017/richdata2" ref="A5:F21">
      <sortCondition ref="B4:B18"/>
    </sortState>
  </autoFilter>
  <phoneticPr fontId="2"/>
  <dataValidations count="1">
    <dataValidation imeMode="halfAlpha" allowBlank="1" showInputMessage="1" showErrorMessage="1" sqref="D1:F1048576" xr:uid="{8B360F20-4AB9-40AA-8503-EDF92DA4058F}"/>
  </dataValidations>
  <pageMargins left="0.70866141732283472" right="0.70866141732283472" top="0.74803149606299213" bottom="0.74803149606299213" header="0.31496062992125984" footer="0.31496062992125984"/>
  <pageSetup paperSize="9" scale="120" orientation="portrait" horizontalDpi="1200" verticalDpi="1200"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971EB-07DF-4D5B-B4B4-D9E7B000EF37}">
  <dimension ref="A1:J52"/>
  <sheetViews>
    <sheetView workbookViewId="0">
      <selection activeCell="B9" sqref="B9"/>
    </sheetView>
  </sheetViews>
  <sheetFormatPr defaultRowHeight="15.75" customHeight="1"/>
  <cols>
    <col min="1" max="1" width="8.796875" style="62"/>
    <col min="3" max="3" width="28.3984375" style="4" customWidth="1"/>
    <col min="4" max="4" width="9.3984375" style="1" bestFit="1" customWidth="1"/>
    <col min="5" max="5" width="9.5" style="1" bestFit="1" customWidth="1"/>
    <col min="6" max="6" width="9.3984375" style="1" bestFit="1" customWidth="1"/>
    <col min="7" max="7" width="1.296875" style="1" customWidth="1"/>
    <col min="9" max="9" width="8.796875" customWidth="1"/>
    <col min="10" max="10" width="8.796875" hidden="1" customWidth="1"/>
  </cols>
  <sheetData>
    <row r="1" spans="1:10" ht="43.8" customHeight="1">
      <c r="B1" s="66" t="s">
        <v>142</v>
      </c>
    </row>
    <row r="2" spans="1:10" ht="18">
      <c r="B2" t="s">
        <v>31</v>
      </c>
      <c r="C2" s="6">
        <f>SUM(F5:F42)</f>
        <v>1665000</v>
      </c>
    </row>
    <row r="4" spans="1:10" ht="18">
      <c r="A4" s="61" t="s">
        <v>153</v>
      </c>
      <c r="B4" s="8" t="s">
        <v>35</v>
      </c>
      <c r="C4" s="9" t="s">
        <v>120</v>
      </c>
      <c r="D4" s="2" t="s">
        <v>39</v>
      </c>
      <c r="E4" s="2" t="s">
        <v>41</v>
      </c>
      <c r="F4" s="2" t="s">
        <v>43</v>
      </c>
      <c r="G4" s="48"/>
      <c r="J4" s="49" t="s">
        <v>119</v>
      </c>
    </row>
    <row r="5" spans="1:10" ht="18">
      <c r="B5" s="78" t="s">
        <v>154</v>
      </c>
      <c r="C5" s="81" t="s">
        <v>157</v>
      </c>
      <c r="D5" s="82">
        <v>35000</v>
      </c>
      <c r="E5" s="79">
        <v>1</v>
      </c>
      <c r="F5" s="7">
        <f t="shared" ref="F5:F42" si="0">D5*E5</f>
        <v>35000</v>
      </c>
      <c r="J5" t="str" cm="1">
        <f t="array" ref="J5:J19">_xlfn._xlws.SORT(_xlfn.UNIQUE($B$5:$B$42))</f>
        <v>運搬費</v>
      </c>
    </row>
    <row r="6" spans="1:10" ht="18">
      <c r="B6" s="78" t="s">
        <v>154</v>
      </c>
      <c r="C6" s="81" t="s">
        <v>158</v>
      </c>
      <c r="D6" s="82">
        <v>6000</v>
      </c>
      <c r="E6" s="79">
        <v>1</v>
      </c>
      <c r="F6" s="7">
        <f t="shared" si="0"/>
        <v>6000</v>
      </c>
      <c r="J6" t="str">
        <v>会議費</v>
      </c>
    </row>
    <row r="7" spans="1:10" ht="18">
      <c r="B7" s="78" t="s">
        <v>154</v>
      </c>
      <c r="C7" s="81" t="s">
        <v>155</v>
      </c>
      <c r="D7" s="79">
        <v>2500</v>
      </c>
      <c r="E7" s="79">
        <v>15</v>
      </c>
      <c r="F7" s="1">
        <f t="shared" si="0"/>
        <v>37500</v>
      </c>
      <c r="J7" t="str">
        <v>会場費</v>
      </c>
    </row>
    <row r="8" spans="1:10" ht="18">
      <c r="B8" s="78" t="s">
        <v>154</v>
      </c>
      <c r="C8" s="81" t="s">
        <v>156</v>
      </c>
      <c r="D8" s="79">
        <v>500</v>
      </c>
      <c r="E8" s="79">
        <v>10</v>
      </c>
      <c r="F8" s="1">
        <f t="shared" si="0"/>
        <v>5000</v>
      </c>
      <c r="J8" t="str">
        <v>繰越金</v>
      </c>
    </row>
    <row r="9" spans="1:10" ht="18">
      <c r="B9" s="78" t="s">
        <v>160</v>
      </c>
      <c r="C9" s="81" t="s">
        <v>161</v>
      </c>
      <c r="D9" s="79">
        <v>450000</v>
      </c>
      <c r="E9" s="79">
        <v>1</v>
      </c>
      <c r="F9" s="1">
        <f t="shared" si="0"/>
        <v>450000</v>
      </c>
      <c r="J9" t="str">
        <v>広告宣伝費</v>
      </c>
    </row>
    <row r="10" spans="1:10" ht="18">
      <c r="B10" s="78" t="s">
        <v>160</v>
      </c>
      <c r="C10" s="81" t="s">
        <v>162</v>
      </c>
      <c r="D10" s="82">
        <v>150000</v>
      </c>
      <c r="E10" s="79">
        <v>1</v>
      </c>
      <c r="F10" s="7">
        <f t="shared" si="0"/>
        <v>150000</v>
      </c>
      <c r="J10" t="str">
        <v>雑費</v>
      </c>
    </row>
    <row r="11" spans="1:10" ht="18">
      <c r="B11" s="78" t="s">
        <v>163</v>
      </c>
      <c r="C11" s="80" t="s">
        <v>164</v>
      </c>
      <c r="D11" s="82">
        <v>15000</v>
      </c>
      <c r="E11" s="79">
        <v>10</v>
      </c>
      <c r="F11" s="7">
        <f t="shared" si="0"/>
        <v>150000</v>
      </c>
      <c r="J11" t="str">
        <v>支払手数料</v>
      </c>
    </row>
    <row r="12" spans="1:10" ht="18">
      <c r="B12" s="78" t="s">
        <v>163</v>
      </c>
      <c r="C12" s="80" t="s">
        <v>165</v>
      </c>
      <c r="D12" s="79">
        <v>15000</v>
      </c>
      <c r="E12" s="79">
        <v>1</v>
      </c>
      <c r="F12" s="1">
        <f t="shared" si="0"/>
        <v>15000</v>
      </c>
      <c r="J12" t="str">
        <v>消耗品費</v>
      </c>
    </row>
    <row r="13" spans="1:10" ht="18">
      <c r="B13" s="78" t="s">
        <v>163</v>
      </c>
      <c r="C13" s="80" t="s">
        <v>166</v>
      </c>
      <c r="D13" s="79">
        <v>15000</v>
      </c>
      <c r="E13" s="79">
        <v>10</v>
      </c>
      <c r="F13" s="1">
        <f t="shared" si="0"/>
        <v>150000</v>
      </c>
      <c r="J13" t="str">
        <v>人件費</v>
      </c>
    </row>
    <row r="14" spans="1:10" ht="18">
      <c r="B14" s="78" t="s">
        <v>163</v>
      </c>
      <c r="C14" s="80" t="s">
        <v>167</v>
      </c>
      <c r="D14" s="79">
        <v>15000</v>
      </c>
      <c r="E14" s="79">
        <v>1</v>
      </c>
      <c r="F14" s="1">
        <f t="shared" si="0"/>
        <v>15000</v>
      </c>
      <c r="J14" t="str">
        <v>製作費</v>
      </c>
    </row>
    <row r="15" spans="1:10" ht="18">
      <c r="B15" s="78" t="s">
        <v>169</v>
      </c>
      <c r="C15" s="81" t="s">
        <v>170</v>
      </c>
      <c r="D15" s="79">
        <v>1200</v>
      </c>
      <c r="E15" s="79">
        <v>2</v>
      </c>
      <c r="F15" s="1">
        <f t="shared" si="0"/>
        <v>2400</v>
      </c>
      <c r="J15" t="str">
        <v>通信費</v>
      </c>
    </row>
    <row r="16" spans="1:10" ht="18">
      <c r="B16" s="78" t="s">
        <v>172</v>
      </c>
      <c r="C16" s="81" t="s">
        <v>171</v>
      </c>
      <c r="D16" s="82">
        <v>50000</v>
      </c>
      <c r="E16" s="79">
        <v>1</v>
      </c>
      <c r="F16" s="7">
        <f t="shared" si="0"/>
        <v>50000</v>
      </c>
      <c r="G16" s="7"/>
      <c r="J16" t="str">
        <v>舞台費</v>
      </c>
    </row>
    <row r="17" spans="2:10" ht="18">
      <c r="B17" s="78" t="s">
        <v>175</v>
      </c>
      <c r="C17" s="80" t="s">
        <v>173</v>
      </c>
      <c r="D17" s="82">
        <v>150000</v>
      </c>
      <c r="E17" s="79">
        <v>1</v>
      </c>
      <c r="F17" s="7">
        <f t="shared" si="0"/>
        <v>150000</v>
      </c>
      <c r="G17" s="7"/>
      <c r="J17" t="str">
        <v>報酬費</v>
      </c>
    </row>
    <row r="18" spans="2:10" ht="18">
      <c r="B18" s="78" t="s">
        <v>176</v>
      </c>
      <c r="C18" s="81" t="s">
        <v>177</v>
      </c>
      <c r="D18" s="82">
        <v>10000</v>
      </c>
      <c r="E18" s="79">
        <v>1</v>
      </c>
      <c r="F18" s="7">
        <f t="shared" si="0"/>
        <v>10000</v>
      </c>
      <c r="G18" s="7"/>
      <c r="J18" t="str">
        <v>旅費交通費</v>
      </c>
    </row>
    <row r="19" spans="2:10" ht="18">
      <c r="B19" s="78" t="s">
        <v>178</v>
      </c>
      <c r="C19" s="81" t="s">
        <v>179</v>
      </c>
      <c r="D19" s="82">
        <v>5000</v>
      </c>
      <c r="E19" s="79">
        <v>6</v>
      </c>
      <c r="F19" s="7">
        <f t="shared" si="0"/>
        <v>30000</v>
      </c>
      <c r="G19" s="7"/>
      <c r="J19">
        <v>0</v>
      </c>
    </row>
    <row r="20" spans="2:10" ht="18">
      <c r="B20" s="78" t="s">
        <v>181</v>
      </c>
      <c r="C20" s="81" t="s">
        <v>180</v>
      </c>
      <c r="D20" s="82">
        <v>15000</v>
      </c>
      <c r="E20" s="79">
        <v>1</v>
      </c>
      <c r="F20" s="7">
        <f t="shared" si="0"/>
        <v>15000</v>
      </c>
      <c r="G20" s="7"/>
    </row>
    <row r="21" spans="2:10" ht="18">
      <c r="B21" s="78" t="s">
        <v>182</v>
      </c>
      <c r="C21" s="81" t="s">
        <v>183</v>
      </c>
      <c r="D21" s="82">
        <v>150</v>
      </c>
      <c r="E21" s="79">
        <v>20</v>
      </c>
      <c r="F21" s="7">
        <f t="shared" si="0"/>
        <v>3000</v>
      </c>
      <c r="G21" s="7"/>
    </row>
    <row r="22" spans="2:10" ht="18">
      <c r="B22" s="78" t="s">
        <v>184</v>
      </c>
      <c r="C22" s="81"/>
      <c r="D22" s="82">
        <v>25000</v>
      </c>
      <c r="E22" s="79">
        <v>1</v>
      </c>
      <c r="F22" s="7">
        <f t="shared" si="0"/>
        <v>25000</v>
      </c>
      <c r="G22" s="7"/>
    </row>
    <row r="23" spans="2:10" ht="18">
      <c r="B23" s="78" t="s">
        <v>189</v>
      </c>
      <c r="C23" s="81" t="s">
        <v>190</v>
      </c>
      <c r="D23" s="79">
        <v>100</v>
      </c>
      <c r="E23" s="79">
        <v>350</v>
      </c>
      <c r="F23" s="1">
        <v>35000</v>
      </c>
      <c r="G23" s="7"/>
      <c r="H23" s="3"/>
    </row>
    <row r="24" spans="2:10" ht="18">
      <c r="B24" s="78" t="s">
        <v>187</v>
      </c>
      <c r="C24" s="81" t="s">
        <v>188</v>
      </c>
      <c r="D24" s="82">
        <v>200000</v>
      </c>
      <c r="E24" s="79">
        <v>1</v>
      </c>
      <c r="F24" s="7">
        <f t="shared" si="0"/>
        <v>200000</v>
      </c>
      <c r="G24" s="7"/>
    </row>
    <row r="25" spans="2:10" ht="18">
      <c r="B25" s="78" t="s">
        <v>191</v>
      </c>
      <c r="C25" s="81"/>
      <c r="D25" s="82">
        <v>131100</v>
      </c>
      <c r="E25" s="79">
        <v>1</v>
      </c>
      <c r="F25" s="7">
        <f t="shared" si="0"/>
        <v>131100</v>
      </c>
      <c r="G25" s="7"/>
      <c r="H25" s="3"/>
    </row>
    <row r="26" spans="2:10" ht="18">
      <c r="B26" s="78"/>
      <c r="C26" s="78"/>
      <c r="D26" s="79"/>
      <c r="E26" s="79">
        <v>0</v>
      </c>
      <c r="F26" s="7">
        <f t="shared" si="0"/>
        <v>0</v>
      </c>
      <c r="G26" s="7"/>
    </row>
    <row r="27" spans="2:10" ht="18">
      <c r="B27" s="78"/>
      <c r="C27" s="81"/>
      <c r="D27" s="79"/>
      <c r="E27" s="79">
        <v>0</v>
      </c>
      <c r="F27" s="7">
        <f t="shared" si="0"/>
        <v>0</v>
      </c>
      <c r="G27" s="7"/>
      <c r="H27" s="3"/>
    </row>
    <row r="28" spans="2:10" ht="18">
      <c r="B28" s="78"/>
      <c r="C28" s="81"/>
      <c r="D28" s="82"/>
      <c r="E28" s="79">
        <v>0</v>
      </c>
      <c r="F28" s="7">
        <f t="shared" si="0"/>
        <v>0</v>
      </c>
      <c r="G28" s="7"/>
    </row>
    <row r="29" spans="2:10" ht="18">
      <c r="B29" s="78"/>
      <c r="C29" s="81"/>
      <c r="D29" s="82"/>
      <c r="E29" s="79">
        <v>0</v>
      </c>
      <c r="F29" s="7">
        <f t="shared" si="0"/>
        <v>0</v>
      </c>
      <c r="G29" s="7"/>
      <c r="H29" s="3"/>
    </row>
    <row r="30" spans="2:10" ht="18">
      <c r="B30" s="78"/>
      <c r="C30" s="81"/>
      <c r="D30" s="82"/>
      <c r="E30" s="79">
        <v>0</v>
      </c>
      <c r="F30" s="7">
        <f t="shared" si="0"/>
        <v>0</v>
      </c>
      <c r="G30" s="7"/>
    </row>
    <row r="31" spans="2:10" ht="18">
      <c r="B31" s="78"/>
      <c r="C31" s="81"/>
      <c r="D31" s="82"/>
      <c r="E31" s="79">
        <v>0</v>
      </c>
      <c r="F31" s="7">
        <f t="shared" si="0"/>
        <v>0</v>
      </c>
      <c r="G31" s="7"/>
      <c r="H31" s="3"/>
    </row>
    <row r="32" spans="2:10" ht="18">
      <c r="B32" s="78"/>
      <c r="C32" s="78"/>
      <c r="D32" s="79"/>
      <c r="E32" s="79">
        <v>0</v>
      </c>
      <c r="F32" s="1">
        <f t="shared" si="0"/>
        <v>0</v>
      </c>
      <c r="G32" s="7"/>
    </row>
    <row r="33" spans="1:8" ht="18">
      <c r="B33" s="78"/>
      <c r="C33" s="81"/>
      <c r="D33" s="79"/>
      <c r="E33" s="79">
        <v>0</v>
      </c>
      <c r="F33" s="1">
        <f t="shared" si="0"/>
        <v>0</v>
      </c>
      <c r="G33" s="7"/>
      <c r="H33" s="3"/>
    </row>
    <row r="34" spans="1:8" ht="18">
      <c r="B34" s="78"/>
      <c r="C34" s="81"/>
      <c r="D34" s="82"/>
      <c r="E34" s="79">
        <v>0</v>
      </c>
      <c r="F34" s="7">
        <f t="shared" si="0"/>
        <v>0</v>
      </c>
      <c r="G34" s="7"/>
    </row>
    <row r="35" spans="1:8" ht="18">
      <c r="B35" s="78"/>
      <c r="C35" s="81"/>
      <c r="D35" s="82"/>
      <c r="E35" s="79">
        <v>0</v>
      </c>
      <c r="F35" s="7">
        <f t="shared" si="0"/>
        <v>0</v>
      </c>
      <c r="G35" s="7"/>
      <c r="H35" s="3"/>
    </row>
    <row r="36" spans="1:8" ht="18">
      <c r="B36" s="78"/>
      <c r="C36" s="81"/>
      <c r="D36" s="82"/>
      <c r="E36" s="79">
        <v>0</v>
      </c>
      <c r="F36" s="7">
        <f t="shared" si="0"/>
        <v>0</v>
      </c>
      <c r="G36" s="7"/>
    </row>
    <row r="37" spans="1:8" ht="18">
      <c r="B37" s="78"/>
      <c r="C37" s="81"/>
      <c r="D37" s="82"/>
      <c r="E37" s="79">
        <v>0</v>
      </c>
      <c r="F37" s="7">
        <f t="shared" si="0"/>
        <v>0</v>
      </c>
      <c r="G37" s="7"/>
      <c r="H37" s="3"/>
    </row>
    <row r="38" spans="1:8" ht="18">
      <c r="B38" s="78"/>
      <c r="C38" s="81"/>
      <c r="D38" s="82"/>
      <c r="E38" s="79">
        <v>0</v>
      </c>
      <c r="F38" s="7">
        <f t="shared" si="0"/>
        <v>0</v>
      </c>
      <c r="G38" s="7"/>
    </row>
    <row r="39" spans="1:8" ht="18">
      <c r="B39" s="78"/>
      <c r="C39" s="81"/>
      <c r="D39" s="82"/>
      <c r="E39" s="79">
        <v>0</v>
      </c>
      <c r="F39" s="7">
        <f t="shared" si="0"/>
        <v>0</v>
      </c>
      <c r="G39" s="7"/>
      <c r="H39" s="3"/>
    </row>
    <row r="40" spans="1:8" ht="18">
      <c r="B40" s="78"/>
      <c r="C40" s="81"/>
      <c r="D40" s="82"/>
      <c r="E40" s="79">
        <v>0</v>
      </c>
      <c r="F40" s="7">
        <f t="shared" si="0"/>
        <v>0</v>
      </c>
      <c r="G40" s="7"/>
    </row>
    <row r="41" spans="1:8" ht="18">
      <c r="B41" s="78"/>
      <c r="C41" s="81"/>
      <c r="D41" s="82"/>
      <c r="E41" s="79">
        <v>0</v>
      </c>
      <c r="F41" s="7">
        <f t="shared" si="0"/>
        <v>0</v>
      </c>
      <c r="G41" s="7"/>
    </row>
    <row r="42" spans="1:8" ht="18">
      <c r="A42" s="61"/>
      <c r="B42" s="86"/>
      <c r="C42" s="84"/>
      <c r="D42" s="85"/>
      <c r="E42" s="85">
        <v>0</v>
      </c>
      <c r="F42" s="64">
        <f t="shared" si="0"/>
        <v>0</v>
      </c>
      <c r="G42" s="7"/>
    </row>
    <row r="43" spans="1:8" ht="18">
      <c r="A43" s="63" t="s">
        <v>138</v>
      </c>
      <c r="B43" s="3"/>
    </row>
    <row r="44" spans="1:8" ht="15.75" customHeight="1">
      <c r="A44" s="63" t="s">
        <v>139</v>
      </c>
    </row>
    <row r="45" spans="1:8" ht="15.75" customHeight="1">
      <c r="A45" s="63" t="s">
        <v>140</v>
      </c>
    </row>
    <row r="48" spans="1:8" ht="18">
      <c r="B48" s="3"/>
    </row>
    <row r="52" spans="2:2" ht="18">
      <c r="B52" s="3"/>
    </row>
  </sheetData>
  <autoFilter ref="A4:F4" xr:uid="{BFD971EB-07DF-4D5B-B4B4-D9E7B000EF37}">
    <sortState xmlns:xlrd2="http://schemas.microsoft.com/office/spreadsheetml/2017/richdata2" ref="A5:F106">
      <sortCondition ref="B4"/>
    </sortState>
  </autoFilter>
  <phoneticPr fontId="2"/>
  <dataValidations count="1">
    <dataValidation imeMode="halfAlpha" allowBlank="1" showInputMessage="1" showErrorMessage="1" sqref="D1:G1048576" xr:uid="{F7D4F496-D4E5-4081-AAE5-D4E6F9DBAD84}"/>
  </dataValidations>
  <pageMargins left="0.70866141732283472" right="0.70866141732283472" top="0.35433070866141736" bottom="0.15748031496062992" header="0.31496062992125984" footer="0.31496062992125984"/>
  <pageSetup paperSize="9" orientation="portrait" horizontalDpi="1200" verticalDpi="120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e56cae5-be06-41d8-a4a8-a36b6d9e63de">
      <Terms xmlns="http://schemas.microsoft.com/office/infopath/2007/PartnerControls"/>
    </lcf76f155ced4ddcb4097134ff3c332f>
    <Thumbnail xmlns="ae56cae5-be06-41d8-a4a8-a36b6d9e63de" xsi:nil="true"/>
    <TaxCatchAll xmlns="0d43914f-bd77-4d0b-9932-c02d253fd58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8F4C5C2B17581438501567399531AFD" ma:contentTypeVersion="19" ma:contentTypeDescription="新しいドキュメントを作成します。" ma:contentTypeScope="" ma:versionID="e53ce983071b00986b1bd819463b42b3">
  <xsd:schema xmlns:xsd="http://www.w3.org/2001/XMLSchema" xmlns:xs="http://www.w3.org/2001/XMLSchema" xmlns:p="http://schemas.microsoft.com/office/2006/metadata/properties" xmlns:ns2="ae56cae5-be06-41d8-a4a8-a36b6d9e63de" xmlns:ns3="0d43914f-bd77-4d0b-9932-c02d253fd58f" targetNamespace="http://schemas.microsoft.com/office/2006/metadata/properties" ma:root="true" ma:fieldsID="13b334557f99152104d32ff33fdb07bf" ns2:_="" ns3:_="">
    <xsd:import namespace="ae56cae5-be06-41d8-a4a8-a36b6d9e63de"/>
    <xsd:import namespace="0d43914f-bd77-4d0b-9932-c02d253fd58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BillingMetadata" minOccurs="0"/>
                <xsd:element ref="ns2:MediaServiceLocation" minOccurs="0"/>
                <xsd:element ref="ns2:Thumbnai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56cae5-be06-41d8-a4a8-a36b6d9e63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629d7330-8f8f-43ff-822f-8badfcb16fdf"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description="" ma:indexed="true" ma:internalName="MediaServiceLocation" ma:readOnly="true">
      <xsd:simpleType>
        <xsd:restriction base="dms:Text"/>
      </xsd:simpleType>
    </xsd:element>
    <xsd:element name="Thumbnail" ma:index="24" nillable="true" ma:displayName="Thumbnail" ma:format="Thumbnail" ma:internalName="Thumbnail">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d43914f-bd77-4d0b-9932-c02d253fd58f"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089474c3-550c-47f2-862e-cab9f97bd694}" ma:internalName="TaxCatchAll" ma:showField="CatchAllData" ma:web="0d43914f-bd77-4d0b-9932-c02d253fd58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F60EB2D-354F-40E7-B3C3-37E710A3E3B9}">
  <ds:schemaRefs>
    <ds:schemaRef ds:uri="http://schemas.microsoft.com/office/2006/metadata/properties"/>
    <ds:schemaRef ds:uri="http://schemas.microsoft.com/office/infopath/2007/PartnerControls"/>
    <ds:schemaRef ds:uri="ae56cae5-be06-41d8-a4a8-a36b6d9e63de"/>
    <ds:schemaRef ds:uri="0d43914f-bd77-4d0b-9932-c02d253fd58f"/>
  </ds:schemaRefs>
</ds:datastoreItem>
</file>

<file path=customXml/itemProps2.xml><?xml version="1.0" encoding="utf-8"?>
<ds:datastoreItem xmlns:ds="http://schemas.openxmlformats.org/officeDocument/2006/customXml" ds:itemID="{B097EBFA-9702-4CEA-8084-8A04950FD958}">
  <ds:schemaRefs>
    <ds:schemaRef ds:uri="http://schemas.microsoft.com/sharepoint/v3/contenttype/forms"/>
  </ds:schemaRefs>
</ds:datastoreItem>
</file>

<file path=customXml/itemProps3.xml><?xml version="1.0" encoding="utf-8"?>
<ds:datastoreItem xmlns:ds="http://schemas.openxmlformats.org/officeDocument/2006/customXml" ds:itemID="{170FE32F-EF8B-457C-AAEB-FA3C4425EC0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56cae5-be06-41d8-a4a8-a36b6d9e63de"/>
    <ds:schemaRef ds:uri="0d43914f-bd77-4d0b-9932-c02d253fd58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使い方</vt:lpstr>
      <vt:lpstr>モデル科目種別</vt:lpstr>
      <vt:lpstr>提出書類</vt:lpstr>
      <vt:lpstr>提出収入内訳</vt:lpstr>
      <vt:lpstr>提出支出内訳</vt:lpstr>
      <vt:lpstr>提出支出内訳!Print_Area</vt:lpstr>
      <vt:lpstr>提出収入内訳!Print_Area</vt:lpstr>
      <vt:lpstr>提出書類!Print_Area</vt:lpstr>
      <vt:lpstr>提出支出内訳!Print_Titles</vt:lpstr>
      <vt:lpstr>提出収入内訳!Print_Titles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町田　美幸</dc:creator>
  <cp:keywords/>
  <dc:description/>
  <cp:lastModifiedBy>町田　美幸</cp:lastModifiedBy>
  <cp:revision/>
  <cp:lastPrinted>2026-02-24T07:46:22Z</cp:lastPrinted>
  <dcterms:created xsi:type="dcterms:W3CDTF">2025-01-06T07:01:37Z</dcterms:created>
  <dcterms:modified xsi:type="dcterms:W3CDTF">2026-02-24T07:46:58Z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0x01010008F4C5C2B17581438501567399531AFD</vt:lpwstr>
  </property>
  <property fmtid="{D5CDD505-2E9C-101B-9397-08002B2CF9AE}" pid="3" name="MediaServiceImageTags">
    <vt:lpwstr/>
  </property>
</Properties>
</file>