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中表紙 (3)" sheetId="1" r:id="rId1"/>
    <sheet name="問1-0" sheetId="2" r:id="rId2"/>
    <sheet name="問1-1" sheetId="3" r:id="rId3"/>
    <sheet name="問1-2" sheetId="4" r:id="rId4"/>
    <sheet name="問1-3" sheetId="5" r:id="rId5"/>
    <sheet name="問1-4" sheetId="6" r:id="rId6"/>
    <sheet name="問1-5" sheetId="7" r:id="rId7"/>
    <sheet name="問1-6" sheetId="8" r:id="rId8"/>
    <sheet name="問1-7" sheetId="9" r:id="rId9"/>
    <sheet name="問2" sheetId="10" r:id="rId10"/>
    <sheet name="問3" sheetId="11" r:id="rId11"/>
    <sheet name="問4A" sheetId="12" r:id="rId12"/>
    <sheet name="問4B" sheetId="13" r:id="rId13"/>
    <sheet name="問4C" sheetId="14" r:id="rId14"/>
    <sheet name="問4D" sheetId="15" r:id="rId15"/>
    <sheet name="問4E" sheetId="16" r:id="rId16"/>
    <sheet name="問4F" sheetId="17" r:id="rId17"/>
    <sheet name="問4G" sheetId="18" r:id="rId18"/>
    <sheet name="問5A" sheetId="19" r:id="rId19"/>
    <sheet name="問5B" sheetId="20" r:id="rId20"/>
    <sheet name="問5C" sheetId="21" r:id="rId21"/>
    <sheet name="問5D" sheetId="22" r:id="rId22"/>
    <sheet name="問5E" sheetId="23" r:id="rId23"/>
    <sheet name="問5F" sheetId="24" r:id="rId24"/>
    <sheet name="問5G" sheetId="25" r:id="rId25"/>
    <sheet name="問6-1" sheetId="26" r:id="rId26"/>
    <sheet name="問6-2" sheetId="27" r:id="rId27"/>
    <sheet name="問6-3" sheetId="28" r:id="rId28"/>
    <sheet name="問6-4" sheetId="29" r:id="rId29"/>
    <sheet name="問7-1" sheetId="30" r:id="rId30"/>
    <sheet name="問7-2" sheetId="31" r:id="rId31"/>
    <sheet name="問8" sheetId="32" r:id="rId32"/>
    <sheet name="問9" sheetId="33" r:id="rId33"/>
    <sheet name="問10-A" sheetId="34" r:id="rId34"/>
    <sheet name="問10-B" sheetId="35" r:id="rId35"/>
    <sheet name="問10-C" sheetId="36" r:id="rId36"/>
  </sheets>
  <definedNames>
    <definedName name="_Toc151507861" localSheetId="0">'中表紙 (3)'!#REF!</definedName>
    <definedName name="_Toc151507862" localSheetId="0">'中表紙 (3)'!#REF!</definedName>
    <definedName name="_Toc151507863" localSheetId="0">'中表紙 (3)'!#REF!</definedName>
    <definedName name="_Toc151507864" localSheetId="0">'中表紙 (3)'!#REF!</definedName>
    <definedName name="_Toc151507865" localSheetId="0">'中表紙 (3)'!#REF!</definedName>
    <definedName name="_Toc151507866" localSheetId="0">'中表紙 (3)'!#REF!</definedName>
    <definedName name="_Toc151507867" localSheetId="0">'中表紙 (3)'!#REF!</definedName>
    <definedName name="_Toc151507868" localSheetId="0">'中表紙 (3)'!#REF!</definedName>
    <definedName name="_Toc151507869" localSheetId="0">'中表紙 (3)'!#REF!</definedName>
    <definedName name="_xlnm.Print_Area" localSheetId="0">'中表紙 (3)'!$A$1:$AQ$68</definedName>
    <definedName name="_xlnm.Print_Area" localSheetId="1">'問1-0'!$A$1:$F$41</definedName>
    <definedName name="_xlnm.Print_Area" localSheetId="33">'問10-A'!$A$1:$J$44</definedName>
    <definedName name="_xlnm.Print_Area" localSheetId="34">'問10-B'!$A$1:$J$44</definedName>
    <definedName name="_xlnm.Print_Area" localSheetId="35">'問10-C'!$A$1:$J$44</definedName>
    <definedName name="_xlnm.Print_Area" localSheetId="11">'問4A'!$A$1:$I$57</definedName>
    <definedName name="_xlnm.Print_Area" localSheetId="12">'問4B'!$A$1:$I$43</definedName>
    <definedName name="_xlnm.Print_Area" localSheetId="13">'問4C'!$A$1:$I$43</definedName>
    <definedName name="_xlnm.Print_Area" localSheetId="14">'問4D'!$A$1:$I$43</definedName>
    <definedName name="_xlnm.Print_Area" localSheetId="15">'問4E'!$A$1:$I$43</definedName>
    <definedName name="_xlnm.Print_Area" localSheetId="16">'問4F'!$A$1:$I$43</definedName>
    <definedName name="_xlnm.Print_Area" localSheetId="17">'問4G'!$A$1:$I$43</definedName>
    <definedName name="_xlnm.Print_Area" localSheetId="25">'問6-1'!$A$1:$I$43</definedName>
    <definedName name="_xlnm.Print_Area" localSheetId="26">'問6-2'!$A$1:$I$43</definedName>
    <definedName name="_xlnm.Print_Area" localSheetId="27">'問6-3'!$A$1:$I$43</definedName>
    <definedName name="_xlnm.Print_Area" localSheetId="28">'問6-4'!$A$1:$I$43</definedName>
    <definedName name="_xlnm.Print_Area" localSheetId="30">'問7-2'!#REF!</definedName>
  </definedNames>
  <calcPr fullCalcOnLoad="1"/>
</workbook>
</file>

<file path=xl/sharedStrings.xml><?xml version="1.0" encoding="utf-8"?>
<sst xmlns="http://schemas.openxmlformats.org/spreadsheetml/2006/main" count="1071" uniqueCount="104">
  <si>
    <t>組合別</t>
  </si>
  <si>
    <t>産業種別</t>
  </si>
  <si>
    <t>規模別</t>
  </si>
  <si>
    <t>必要な知識や経験、判断力等を有する女性がいない</t>
  </si>
  <si>
    <t>将来就く可能性のある女性はいるが、現在、役職に就くための在職年数等を満たしている者はいない</t>
  </si>
  <si>
    <t>勤続年数が短く、役職者になるまでに退職する</t>
  </si>
  <si>
    <t>時間外労働が多い、又は深夜業がある</t>
  </si>
  <si>
    <t>出張、全国転勤がある</t>
  </si>
  <si>
    <t>顧客が女性管理職を嫌がる</t>
  </si>
  <si>
    <t>家庭責任があるので責任ある仕事に就けられない</t>
  </si>
  <si>
    <t>仕事がハードで女性には無理である</t>
  </si>
  <si>
    <t>女性が希望しない</t>
  </si>
  <si>
    <t>上司・同僚・部下となる男性が女性管理職を希望しない</t>
  </si>
  <si>
    <t>本人の能力によって男女の区別なく登用したい</t>
  </si>
  <si>
    <t>女性に適した職種や業務については登用したい</t>
  </si>
  <si>
    <t>今後とも女性を登用するつもりはない</t>
  </si>
  <si>
    <t>第３　付属統計表</t>
  </si>
  <si>
    <t>企業計</t>
  </si>
  <si>
    <t>採用あり</t>
  </si>
  <si>
    <t>採用なし</t>
  </si>
  <si>
    <t>無回答</t>
  </si>
  <si>
    <t>合計</t>
  </si>
  <si>
    <t>建設業</t>
  </si>
  <si>
    <t>産業種別</t>
  </si>
  <si>
    <t>製造業</t>
  </si>
  <si>
    <t>卸売・小売業</t>
  </si>
  <si>
    <t>飲食店・宿泊業</t>
  </si>
  <si>
    <t>運輸業</t>
  </si>
  <si>
    <t>金融・保険業</t>
  </si>
  <si>
    <t>医療・福祉</t>
  </si>
  <si>
    <t>サービス業</t>
  </si>
  <si>
    <t>9人以下</t>
  </si>
  <si>
    <t>規模別</t>
  </si>
  <si>
    <t>10～19人</t>
  </si>
  <si>
    <t>20～29人</t>
  </si>
  <si>
    <t>30～49人</t>
  </si>
  <si>
    <t>50～99人</t>
  </si>
  <si>
    <t>100～299人</t>
  </si>
  <si>
    <t>300人以上</t>
  </si>
  <si>
    <t>あり</t>
  </si>
  <si>
    <t>なし</t>
  </si>
  <si>
    <t>無回答</t>
  </si>
  <si>
    <t>採用ない</t>
  </si>
  <si>
    <t>無回答</t>
  </si>
  <si>
    <t>　</t>
  </si>
  <si>
    <t>男女とも
採用</t>
  </si>
  <si>
    <t>女性のみ
採用</t>
  </si>
  <si>
    <t>男性のみ
採用</t>
  </si>
  <si>
    <t>男女とも
採用</t>
  </si>
  <si>
    <t>女性のみ
採用</t>
  </si>
  <si>
    <t>男性のみ
採用</t>
  </si>
  <si>
    <t>中途で女性を採用した企業計</t>
  </si>
  <si>
    <t>常勤雇用</t>
  </si>
  <si>
    <t>パート</t>
  </si>
  <si>
    <t>導入している</t>
  </si>
  <si>
    <t>導入していない</t>
  </si>
  <si>
    <t>無回答</t>
  </si>
  <si>
    <t>該当する職務あり</t>
  </si>
  <si>
    <t>該当する職務はない</t>
  </si>
  <si>
    <t>無回答</t>
  </si>
  <si>
    <t>　</t>
  </si>
  <si>
    <t>いずれの職場にも男女とも配置</t>
  </si>
  <si>
    <t>女性のみ配置の職場がある</t>
  </si>
  <si>
    <t>男性のみ配置の職場がある</t>
  </si>
  <si>
    <t>（複数回答）</t>
  </si>
  <si>
    <t>男性のみ配置の企業数</t>
  </si>
  <si>
    <t>時間外労働が多い</t>
  </si>
  <si>
    <t>体力・筋力を必要とする業務がある</t>
  </si>
  <si>
    <t>出張、全国転勤がある</t>
  </si>
  <si>
    <t>外部との折衝が多い</t>
  </si>
  <si>
    <t>かなりの高度の判断力を必要とする</t>
  </si>
  <si>
    <t>技能や資格を持つ女性がいない</t>
  </si>
  <si>
    <t>関係部署が女性の配置を希望しない</t>
  </si>
  <si>
    <t>その他</t>
  </si>
  <si>
    <t>該当する事業所あり</t>
  </si>
  <si>
    <t>該当する事業所はない</t>
  </si>
  <si>
    <t>無回答</t>
  </si>
  <si>
    <t>　</t>
  </si>
  <si>
    <t>男女とも
対象</t>
  </si>
  <si>
    <t>女性のみ
対象</t>
  </si>
  <si>
    <t>男性のみ
対象</t>
  </si>
  <si>
    <t>管理・監督職</t>
  </si>
  <si>
    <t>係長相当職以上女性管理・監督職を有する企業数</t>
  </si>
  <si>
    <t>管理職</t>
  </si>
  <si>
    <t>監督職</t>
  </si>
  <si>
    <t>部長・課長相当職の女性管理職あり</t>
  </si>
  <si>
    <t>部長相当職の女性管理職あり</t>
  </si>
  <si>
    <t>課長相当職の女性管理職あり</t>
  </si>
  <si>
    <t>係長相当職の女性監督職あり</t>
  </si>
  <si>
    <t>係長相当職以上の管理・監督職（人）</t>
  </si>
  <si>
    <t>部長相当職の管理職（人）</t>
  </si>
  <si>
    <t>課長相当職の管理職（人）</t>
  </si>
  <si>
    <t>係長相当職の監督職（人）</t>
  </si>
  <si>
    <t>総数</t>
  </si>
  <si>
    <t>左のうち
女性</t>
  </si>
  <si>
    <t>女性の
割合</t>
  </si>
  <si>
    <t>係長級以上の女性の割合が１割未満あるいは、全くない役職が１つでもある企業の数</t>
  </si>
  <si>
    <t>その他　　　　　　　　　　　　　　　　　　　　　　　　　　　　　　　　　　</t>
  </si>
  <si>
    <t>教育訓練実施</t>
  </si>
  <si>
    <t>該当する教育訓練はない</t>
  </si>
  <si>
    <t>無回答</t>
  </si>
  <si>
    <t>　</t>
  </si>
  <si>
    <t>男女別
に実施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</si>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</sst>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_ "/>
    <numFmt numFmtId="181" formatCode="0.000_);[Red]\(0.000\)"/>
    <numFmt numFmtId="182" formatCode="0.0%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gge&quot;年&quot;m&quot;月&quot;d&quot;日&quot;;@"/>
    <numFmt numFmtId="189" formatCode="0_);[Red]\(0\)"/>
    <numFmt numFmtId="190" formatCode="#,##0;&quot;△ &quot;#,##0"/>
    <numFmt numFmtId="191" formatCode="0.000000000000000%"/>
    <numFmt numFmtId="192" formatCode="0_ "/>
    <numFmt numFmtId="193" formatCode="#,##0_ "/>
    <numFmt numFmtId="194" formatCode="#,##0&quot;人&quot;"/>
    <numFmt numFmtId="195" formatCode="&quot;(&quot;0.0%&quot;)&quot;"/>
    <numFmt numFmtId="196" formatCode="0.0&quot;%&quot;"/>
    <numFmt numFmtId="197" formatCode="#,##0_);[Red]\(#,##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thin">
        <color indexed="8"/>
      </right>
      <top style="hair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218">
    <xf numFmtId="0" fontId="0" fillId="0" borderId="0" xfId="0" applyAlignment="1">
      <alignment vertical="center"/>
    </xf>
    <xf numFmtId="0" fontId="3" fillId="0" borderId="0" xfId="24" applyFont="1" applyBorder="1">
      <alignment vertical="center"/>
      <protection/>
    </xf>
    <xf numFmtId="0" fontId="3" fillId="0" borderId="0" xfId="24" applyFont="1">
      <alignment vertic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23" applyFont="1" applyFill="1" applyBorder="1" applyAlignment="1">
      <alignment horizontal="right" wrapText="1"/>
      <protection/>
    </xf>
    <xf numFmtId="197" fontId="2" fillId="0" borderId="4" xfId="23" applyNumberFormat="1" applyFont="1" applyFill="1" applyBorder="1" applyAlignment="1">
      <alignment horizontal="right" wrapText="1"/>
      <protection/>
    </xf>
    <xf numFmtId="197" fontId="0" fillId="0" borderId="5" xfId="0" applyNumberFormat="1" applyBorder="1" applyAlignment="1">
      <alignment vertical="center" wrapText="1"/>
    </xf>
    <xf numFmtId="0" fontId="2" fillId="0" borderId="6" xfId="23" applyFont="1" applyFill="1" applyBorder="1" applyAlignment="1">
      <alignment horizontal="right" wrapText="1"/>
      <protection/>
    </xf>
    <xf numFmtId="182" fontId="2" fillId="2" borderId="7" xfId="23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vertical="center"/>
    </xf>
    <xf numFmtId="0" fontId="8" fillId="0" borderId="8" xfId="23" applyFont="1" applyFill="1" applyBorder="1" applyAlignment="1">
      <alignment horizontal="center"/>
      <protection/>
    </xf>
    <xf numFmtId="0" fontId="8" fillId="0" borderId="8" xfId="23" applyFont="1" applyFill="1" applyBorder="1" applyAlignment="1">
      <alignment wrapText="1"/>
      <protection/>
    </xf>
    <xf numFmtId="193" fontId="2" fillId="0" borderId="8" xfId="23" applyNumberFormat="1" applyFont="1" applyFill="1" applyBorder="1" applyAlignment="1">
      <alignment horizontal="right" wrapText="1"/>
      <protection/>
    </xf>
    <xf numFmtId="197" fontId="2" fillId="0" borderId="9" xfId="23" applyNumberFormat="1" applyFont="1" applyFill="1" applyBorder="1" applyAlignment="1">
      <alignment horizontal="right" wrapText="1"/>
      <protection/>
    </xf>
    <xf numFmtId="0" fontId="2" fillId="0" borderId="9" xfId="23" applyFont="1" applyFill="1" applyBorder="1" applyAlignment="1">
      <alignment horizontal="right" wrapText="1"/>
      <protection/>
    </xf>
    <xf numFmtId="197" fontId="0" fillId="0" borderId="10" xfId="0" applyNumberFormat="1" applyBorder="1" applyAlignment="1">
      <alignment vertical="center" wrapText="1"/>
    </xf>
    <xf numFmtId="0" fontId="8" fillId="0" borderId="0" xfId="23" applyFont="1" applyFill="1" applyBorder="1" applyAlignment="1">
      <alignment wrapText="1"/>
      <protection/>
    </xf>
    <xf numFmtId="182" fontId="2" fillId="0" borderId="0" xfId="23" applyNumberFormat="1" applyFont="1" applyFill="1" applyBorder="1" applyAlignment="1">
      <alignment horizontal="right" wrapText="1"/>
      <protection/>
    </xf>
    <xf numFmtId="0" fontId="7" fillId="0" borderId="11" xfId="0" applyFont="1" applyFill="1" applyBorder="1" applyAlignment="1">
      <alignment horizontal="center" vertical="center"/>
    </xf>
    <xf numFmtId="0" fontId="8" fillId="0" borderId="12" xfId="23" applyFont="1" applyFill="1" applyBorder="1" applyAlignment="1">
      <alignment wrapText="1"/>
      <protection/>
    </xf>
    <xf numFmtId="196" fontId="2" fillId="0" borderId="12" xfId="23" applyNumberFormat="1" applyFont="1" applyFill="1" applyBorder="1" applyAlignment="1">
      <alignment horizontal="right" wrapText="1"/>
      <protection/>
    </xf>
    <xf numFmtId="182" fontId="2" fillId="2" borderId="13" xfId="23" applyNumberFormat="1" applyFont="1" applyFill="1" applyBorder="1" applyAlignment="1">
      <alignment horizontal="right" wrapText="1"/>
      <protection/>
    </xf>
    <xf numFmtId="0" fontId="7" fillId="0" borderId="11" xfId="0" applyFont="1" applyFill="1" applyBorder="1" applyAlignment="1">
      <alignment vertical="center"/>
    </xf>
    <xf numFmtId="0" fontId="8" fillId="0" borderId="14" xfId="23" applyFont="1" applyFill="1" applyBorder="1" applyAlignment="1">
      <alignment wrapText="1"/>
      <protection/>
    </xf>
    <xf numFmtId="193" fontId="2" fillId="0" borderId="14" xfId="23" applyNumberFormat="1" applyFont="1" applyFill="1" applyBorder="1" applyAlignment="1">
      <alignment horizontal="right" wrapText="1"/>
      <protection/>
    </xf>
    <xf numFmtId="197" fontId="2" fillId="0" borderId="15" xfId="23" applyNumberFormat="1" applyFont="1" applyFill="1" applyBorder="1" applyAlignment="1">
      <alignment horizontal="right" wrapText="1"/>
      <protection/>
    </xf>
    <xf numFmtId="0" fontId="2" fillId="0" borderId="15" xfId="23" applyFont="1" applyFill="1" applyBorder="1" applyAlignment="1">
      <alignment horizontal="right" wrapText="1"/>
      <protection/>
    </xf>
    <xf numFmtId="193" fontId="2" fillId="0" borderId="15" xfId="23" applyNumberFormat="1" applyFont="1" applyFill="1" applyBorder="1" applyAlignment="1">
      <alignment horizontal="right" wrapText="1"/>
      <protection/>
    </xf>
    <xf numFmtId="182" fontId="0" fillId="0" borderId="0" xfId="0" applyNumberForma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8" fillId="0" borderId="16" xfId="23" applyFont="1" applyFill="1" applyBorder="1" applyAlignment="1">
      <alignment wrapText="1"/>
      <protection/>
    </xf>
    <xf numFmtId="0" fontId="8" fillId="0" borderId="17" xfId="23" applyFont="1" applyFill="1" applyBorder="1" applyAlignment="1">
      <alignment horizontal="center"/>
      <protection/>
    </xf>
    <xf numFmtId="0" fontId="8" fillId="0" borderId="17" xfId="23" applyFont="1" applyFill="1" applyBorder="1" applyAlignment="1">
      <alignment wrapText="1"/>
      <protection/>
    </xf>
    <xf numFmtId="197" fontId="2" fillId="0" borderId="18" xfId="23" applyNumberFormat="1" applyFont="1" applyFill="1" applyBorder="1" applyAlignment="1">
      <alignment horizontal="right" wrapText="1"/>
      <protection/>
    </xf>
    <xf numFmtId="0" fontId="2" fillId="0" borderId="18" xfId="23" applyFont="1" applyFill="1" applyBorder="1" applyAlignment="1">
      <alignment horizontal="right" wrapText="1"/>
      <protection/>
    </xf>
    <xf numFmtId="193" fontId="2" fillId="0" borderId="18" xfId="23" applyNumberFormat="1" applyFont="1" applyFill="1" applyBorder="1" applyAlignment="1">
      <alignment horizontal="right" wrapText="1"/>
      <protection/>
    </xf>
    <xf numFmtId="197" fontId="2" fillId="0" borderId="15" xfId="23" applyNumberFormat="1" applyFont="1" applyFill="1" applyBorder="1" applyAlignment="1">
      <alignment horizontal="right" wrapText="1"/>
      <protection/>
    </xf>
    <xf numFmtId="197" fontId="2" fillId="0" borderId="18" xfId="23" applyNumberFormat="1" applyFont="1" applyFill="1" applyBorder="1" applyAlignment="1">
      <alignment horizontal="right" wrapText="1"/>
      <protection/>
    </xf>
    <xf numFmtId="0" fontId="8" fillId="0" borderId="11" xfId="23" applyFont="1" applyFill="1" applyBorder="1" applyAlignment="1">
      <alignment horizontal="center"/>
      <protection/>
    </xf>
    <xf numFmtId="0" fontId="7" fillId="0" borderId="19" xfId="0" applyFont="1" applyFill="1" applyBorder="1" applyAlignment="1">
      <alignment vertical="center"/>
    </xf>
    <xf numFmtId="0" fontId="8" fillId="0" borderId="19" xfId="23" applyFont="1" applyFill="1" applyBorder="1" applyAlignment="1">
      <alignment wrapText="1"/>
      <protection/>
    </xf>
    <xf numFmtId="0" fontId="0" fillId="0" borderId="0" xfId="0" applyFill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97" fontId="0" fillId="0" borderId="23" xfId="0" applyNumberFormat="1" applyBorder="1" applyAlignment="1">
      <alignment vertical="center" wrapText="1"/>
    </xf>
    <xf numFmtId="9" fontId="0" fillId="0" borderId="5" xfId="0" applyNumberFormat="1" applyBorder="1" applyAlignment="1">
      <alignment vertical="center" wrapText="1"/>
    </xf>
    <xf numFmtId="196" fontId="0" fillId="0" borderId="24" xfId="0" applyNumberFormat="1" applyBorder="1" applyAlignment="1">
      <alignment vertical="center" wrapText="1"/>
    </xf>
    <xf numFmtId="196" fontId="2" fillId="2" borderId="25" xfId="23" applyNumberFormat="1" applyFont="1" applyFill="1" applyBorder="1" applyAlignment="1">
      <alignment horizontal="right" wrapText="1"/>
      <protection/>
    </xf>
    <xf numFmtId="196" fontId="2" fillId="2" borderId="26" xfId="23" applyNumberFormat="1" applyFont="1" applyFill="1" applyBorder="1" applyAlignment="1">
      <alignment horizontal="right" wrapText="1"/>
      <protection/>
    </xf>
    <xf numFmtId="196" fontId="2" fillId="2" borderId="27" xfId="23" applyNumberFormat="1" applyFont="1" applyFill="1" applyBorder="1" applyAlignment="1">
      <alignment horizontal="right" wrapText="1"/>
      <protection/>
    </xf>
    <xf numFmtId="196" fontId="0" fillId="0" borderId="0" xfId="0" applyNumberFormat="1" applyAlignment="1">
      <alignment vertical="center"/>
    </xf>
    <xf numFmtId="0" fontId="0" fillId="0" borderId="28" xfId="0" applyBorder="1" applyAlignment="1">
      <alignment vertical="center" wrapText="1"/>
    </xf>
    <xf numFmtId="196" fontId="0" fillId="0" borderId="29" xfId="0" applyNumberFormat="1" applyBorder="1" applyAlignment="1">
      <alignment vertical="center" wrapText="1"/>
    </xf>
    <xf numFmtId="196" fontId="2" fillId="2" borderId="30" xfId="23" applyNumberFormat="1" applyFont="1" applyFill="1" applyBorder="1" applyAlignment="1">
      <alignment horizontal="right" wrapText="1"/>
      <protection/>
    </xf>
    <xf numFmtId="0" fontId="2" fillId="0" borderId="8" xfId="23" applyFont="1" applyFill="1" applyBorder="1" applyAlignment="1">
      <alignment horizontal="right" wrapText="1"/>
      <protection/>
    </xf>
    <xf numFmtId="0" fontId="2" fillId="0" borderId="12" xfId="23" applyFont="1" applyFill="1" applyBorder="1" applyAlignment="1">
      <alignment horizontal="right" wrapText="1"/>
      <protection/>
    </xf>
    <xf numFmtId="196" fontId="2" fillId="0" borderId="13" xfId="23" applyNumberFormat="1" applyFont="1" applyFill="1" applyBorder="1" applyAlignment="1">
      <alignment horizontal="right" wrapText="1"/>
      <protection/>
    </xf>
    <xf numFmtId="196" fontId="2" fillId="2" borderId="13" xfId="23" applyNumberFormat="1" applyFont="1" applyFill="1" applyBorder="1" applyAlignment="1">
      <alignment horizontal="right" wrapText="1"/>
      <protection/>
    </xf>
    <xf numFmtId="0" fontId="2" fillId="0" borderId="14" xfId="23" applyFont="1" applyFill="1" applyBorder="1" applyAlignment="1">
      <alignment horizontal="right" wrapText="1"/>
      <protection/>
    </xf>
    <xf numFmtId="0" fontId="7" fillId="0" borderId="6" xfId="0" applyFont="1" applyFill="1" applyBorder="1" applyAlignment="1">
      <alignment vertical="center"/>
    </xf>
    <xf numFmtId="0" fontId="8" fillId="0" borderId="6" xfId="23" applyFont="1" applyFill="1" applyBorder="1" applyAlignment="1">
      <alignment wrapText="1"/>
      <protection/>
    </xf>
    <xf numFmtId="196" fontId="2" fillId="0" borderId="7" xfId="23" applyNumberFormat="1" applyFont="1" applyFill="1" applyBorder="1" applyAlignment="1">
      <alignment horizontal="right" wrapText="1"/>
      <protection/>
    </xf>
    <xf numFmtId="196" fontId="2" fillId="2" borderId="7" xfId="23" applyNumberFormat="1" applyFont="1" applyFill="1" applyBorder="1" applyAlignment="1">
      <alignment horizontal="right" wrapText="1"/>
      <protection/>
    </xf>
    <xf numFmtId="197" fontId="2" fillId="0" borderId="9" xfId="23" applyNumberFormat="1" applyFont="1" applyFill="1" applyBorder="1" applyAlignment="1">
      <alignment horizontal="right" wrapText="1"/>
      <protection/>
    </xf>
    <xf numFmtId="196" fontId="2" fillId="0" borderId="13" xfId="23" applyNumberFormat="1" applyFont="1" applyFill="1" applyBorder="1" applyAlignment="1">
      <alignment horizontal="right" wrapText="1"/>
      <protection/>
    </xf>
    <xf numFmtId="0" fontId="2" fillId="0" borderId="19" xfId="23" applyFont="1" applyFill="1" applyBorder="1" applyAlignment="1">
      <alignment horizontal="right" wrapText="1"/>
      <protection/>
    </xf>
    <xf numFmtId="196" fontId="2" fillId="0" borderId="31" xfId="23" applyNumberFormat="1" applyFont="1" applyFill="1" applyBorder="1" applyAlignment="1">
      <alignment horizontal="right" wrapText="1"/>
      <protection/>
    </xf>
    <xf numFmtId="182" fontId="0" fillId="0" borderId="29" xfId="0" applyNumberFormat="1" applyBorder="1" applyAlignment="1">
      <alignment vertical="center" wrapText="1"/>
    </xf>
    <xf numFmtId="182" fontId="2" fillId="2" borderId="30" xfId="23" applyNumberFormat="1" applyFont="1" applyFill="1" applyBorder="1" applyAlignment="1">
      <alignment horizontal="right" wrapText="1"/>
      <protection/>
    </xf>
    <xf numFmtId="195" fontId="0" fillId="0" borderId="0" xfId="0" applyNumberFormat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193" fontId="0" fillId="0" borderId="5" xfId="0" applyNumberFormat="1" applyBorder="1" applyAlignment="1">
      <alignment vertical="center" wrapText="1"/>
    </xf>
    <xf numFmtId="193" fontId="0" fillId="0" borderId="23" xfId="0" applyNumberForma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9" fontId="0" fillId="0" borderId="33" xfId="0" applyNumberFormat="1" applyBorder="1" applyAlignment="1">
      <alignment vertical="center" wrapText="1"/>
    </xf>
    <xf numFmtId="196" fontId="0" fillId="3" borderId="34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93" fontId="2" fillId="0" borderId="17" xfId="23" applyNumberFormat="1" applyFont="1" applyFill="1" applyBorder="1" applyAlignment="1">
      <alignment horizontal="right" wrapText="1"/>
      <protection/>
    </xf>
    <xf numFmtId="182" fontId="0" fillId="0" borderId="12" xfId="0" applyNumberFormat="1" applyBorder="1" applyAlignment="1">
      <alignment vertical="center" wrapText="1"/>
    </xf>
    <xf numFmtId="196" fontId="0" fillId="3" borderId="35" xfId="0" applyNumberFormat="1" applyFill="1" applyBorder="1" applyAlignment="1">
      <alignment vertical="center" wrapText="1"/>
    </xf>
    <xf numFmtId="196" fontId="0" fillId="3" borderId="36" xfId="0" applyNumberFormat="1" applyFill="1" applyBorder="1" applyAlignment="1">
      <alignment vertical="center" wrapText="1"/>
    </xf>
    <xf numFmtId="193" fontId="2" fillId="0" borderId="11" xfId="23" applyNumberFormat="1" applyFont="1" applyFill="1" applyBorder="1" applyAlignment="1">
      <alignment horizontal="right" wrapText="1"/>
      <protection/>
    </xf>
    <xf numFmtId="182" fontId="0" fillId="0" borderId="11" xfId="0" applyNumberFormat="1" applyBorder="1" applyAlignment="1">
      <alignment vertical="center" wrapText="1"/>
    </xf>
    <xf numFmtId="196" fontId="0" fillId="3" borderId="37" xfId="0" applyNumberFormat="1" applyFill="1" applyBorder="1" applyAlignment="1">
      <alignment vertical="center" wrapText="1"/>
    </xf>
    <xf numFmtId="196" fontId="0" fillId="3" borderId="38" xfId="0" applyNumberForma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7" fillId="0" borderId="5" xfId="0" applyFont="1" applyBorder="1" applyAlignment="1">
      <alignment horizontal="center" vertical="top" textRotation="255" wrapText="1"/>
    </xf>
    <xf numFmtId="0" fontId="3" fillId="0" borderId="21" xfId="0" applyFont="1" applyBorder="1" applyAlignment="1">
      <alignment horizontal="center" vertical="top" textRotation="255" wrapText="1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7" fillId="0" borderId="5" xfId="0" applyFont="1" applyBorder="1" applyAlignment="1">
      <alignment horizontal="center" vertical="justify" textRotation="255" wrapText="1"/>
    </xf>
    <xf numFmtId="0" fontId="0" fillId="0" borderId="4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justify" textRotation="255"/>
    </xf>
    <xf numFmtId="0" fontId="7" fillId="0" borderId="41" xfId="0" applyFont="1" applyBorder="1" applyAlignment="1">
      <alignment horizontal="center" vertical="justify" textRotation="255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193" fontId="0" fillId="0" borderId="42" xfId="0" applyNumberFormat="1" applyBorder="1" applyAlignment="1">
      <alignment vertical="center" wrapText="1"/>
    </xf>
    <xf numFmtId="0" fontId="8" fillId="0" borderId="0" xfId="22" applyFont="1" applyFill="1" applyBorder="1" applyAlignment="1">
      <alignment horizontal="right" wrapText="1"/>
      <protection/>
    </xf>
    <xf numFmtId="193" fontId="2" fillId="0" borderId="0" xfId="23" applyNumberFormat="1" applyFont="1" applyFill="1" applyBorder="1" applyAlignment="1">
      <alignment horizontal="right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193" fontId="0" fillId="0" borderId="5" xfId="0" applyNumberFormat="1" applyFont="1" applyBorder="1" applyAlignment="1">
      <alignment vertical="center" wrapText="1"/>
    </xf>
    <xf numFmtId="182" fontId="0" fillId="3" borderId="5" xfId="0" applyNumberFormat="1" applyFont="1" applyFill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7" xfId="23" applyFont="1" applyFill="1" applyBorder="1" applyAlignment="1">
      <alignment wrapText="1"/>
      <protection/>
    </xf>
    <xf numFmtId="193" fontId="2" fillId="0" borderId="47" xfId="23" applyNumberFormat="1" applyFont="1" applyFill="1" applyBorder="1" applyAlignment="1">
      <alignment horizontal="right" wrapText="1"/>
      <protection/>
    </xf>
    <xf numFmtId="182" fontId="2" fillId="2" borderId="47" xfId="23" applyNumberFormat="1" applyFont="1" applyFill="1" applyBorder="1" applyAlignment="1">
      <alignment horizontal="right" wrapText="1"/>
      <protection/>
    </xf>
    <xf numFmtId="0" fontId="7" fillId="0" borderId="11" xfId="0" applyFont="1" applyBorder="1" applyAlignment="1">
      <alignment horizontal="center" vertical="center"/>
    </xf>
    <xf numFmtId="0" fontId="8" fillId="0" borderId="48" xfId="23" applyFont="1" applyFill="1" applyBorder="1" applyAlignment="1">
      <alignment wrapText="1"/>
      <protection/>
    </xf>
    <xf numFmtId="193" fontId="2" fillId="0" borderId="48" xfId="23" applyNumberFormat="1" applyFont="1" applyFill="1" applyBorder="1" applyAlignment="1">
      <alignment horizontal="right" wrapText="1"/>
      <protection/>
    </xf>
    <xf numFmtId="182" fontId="2" fillId="2" borderId="48" xfId="23" applyNumberFormat="1" applyFont="1" applyFill="1" applyBorder="1" applyAlignment="1">
      <alignment horizontal="right" wrapText="1"/>
      <protection/>
    </xf>
    <xf numFmtId="0" fontId="7" fillId="0" borderId="16" xfId="0" applyFont="1" applyBorder="1" applyAlignment="1">
      <alignment horizontal="center" vertical="center"/>
    </xf>
    <xf numFmtId="0" fontId="8" fillId="0" borderId="49" xfId="23" applyFont="1" applyFill="1" applyBorder="1" applyAlignment="1">
      <alignment wrapText="1"/>
      <protection/>
    </xf>
    <xf numFmtId="193" fontId="2" fillId="0" borderId="49" xfId="23" applyNumberFormat="1" applyFont="1" applyFill="1" applyBorder="1" applyAlignment="1">
      <alignment horizontal="right" wrapText="1"/>
      <protection/>
    </xf>
    <xf numFmtId="182" fontId="2" fillId="2" borderId="49" xfId="23" applyNumberFormat="1" applyFont="1" applyFill="1" applyBorder="1" applyAlignment="1">
      <alignment horizontal="right" wrapText="1"/>
      <protection/>
    </xf>
    <xf numFmtId="0" fontId="7" fillId="0" borderId="19" xfId="0" applyFont="1" applyBorder="1" applyAlignment="1">
      <alignment horizontal="center" vertical="center"/>
    </xf>
    <xf numFmtId="0" fontId="8" fillId="0" borderId="50" xfId="23" applyFont="1" applyFill="1" applyBorder="1" applyAlignment="1">
      <alignment wrapText="1"/>
      <protection/>
    </xf>
    <xf numFmtId="193" fontId="2" fillId="0" borderId="50" xfId="23" applyNumberFormat="1" applyFont="1" applyFill="1" applyBorder="1" applyAlignment="1">
      <alignment horizontal="right" wrapText="1"/>
      <protection/>
    </xf>
    <xf numFmtId="0" fontId="8" fillId="0" borderId="0" xfId="23" applyFont="1" applyFill="1" applyBorder="1" applyAlignment="1">
      <alignment horizontal="right" wrapText="1"/>
      <protection/>
    </xf>
    <xf numFmtId="0" fontId="2" fillId="0" borderId="0" xfId="23" applyFont="1" applyFill="1" applyBorder="1" applyAlignment="1">
      <alignment horizontal="right" wrapText="1"/>
      <protection/>
    </xf>
    <xf numFmtId="180" fontId="2" fillId="0" borderId="0" xfId="23" applyNumberFormat="1" applyFont="1" applyFill="1" applyBorder="1" applyAlignment="1">
      <alignment horizontal="right" wrapText="1"/>
      <protection/>
    </xf>
    <xf numFmtId="181" fontId="2" fillId="0" borderId="0" xfId="23" applyNumberFormat="1" applyFont="1" applyFill="1" applyBorder="1" applyAlignment="1">
      <alignment horizontal="right" wrapText="1"/>
      <protection/>
    </xf>
    <xf numFmtId="0" fontId="8" fillId="0" borderId="0" xfId="25" applyFont="1" applyFill="1" applyBorder="1" applyAlignment="1">
      <alignment wrapText="1"/>
      <protection/>
    </xf>
    <xf numFmtId="0" fontId="8" fillId="0" borderId="0" xfId="25" applyFont="1" applyFill="1" applyBorder="1" applyAlignment="1">
      <alignment horizontal="right" wrapText="1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wrapText="1"/>
      <protection/>
    </xf>
    <xf numFmtId="0" fontId="7" fillId="0" borderId="21" xfId="0" applyFont="1" applyBorder="1" applyAlignment="1">
      <alignment horizontal="center" vertical="justify" textRotation="255" wrapText="1"/>
    </xf>
    <xf numFmtId="0" fontId="7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justify" textRotation="255" wrapText="1"/>
    </xf>
    <xf numFmtId="0" fontId="0" fillId="0" borderId="0" xfId="21" applyFill="1">
      <alignment vertical="center"/>
      <protection/>
    </xf>
    <xf numFmtId="0" fontId="0" fillId="0" borderId="0" xfId="21">
      <alignment vertical="center"/>
      <protection/>
    </xf>
    <xf numFmtId="0" fontId="7" fillId="0" borderId="5" xfId="21" applyFont="1" applyBorder="1" applyAlignment="1">
      <alignment vertical="center" wrapText="1"/>
      <protection/>
    </xf>
    <xf numFmtId="0" fontId="7" fillId="0" borderId="22" xfId="21" applyFont="1" applyBorder="1" applyAlignment="1">
      <alignment vertical="center" wrapText="1"/>
      <protection/>
    </xf>
    <xf numFmtId="197" fontId="0" fillId="0" borderId="0" xfId="21" applyNumberFormat="1" applyFont="1">
      <alignment vertical="center"/>
      <protection/>
    </xf>
    <xf numFmtId="196" fontId="0" fillId="0" borderId="0" xfId="21" applyNumberFormat="1">
      <alignment vertical="center"/>
      <protection/>
    </xf>
    <xf numFmtId="0" fontId="6" fillId="0" borderId="0" xfId="24" applyFont="1" applyAlignment="1">
      <alignment horizontal="distributed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7" fillId="0" borderId="32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65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7" fillId="0" borderId="5" xfId="0" applyFont="1" applyBorder="1" applyAlignment="1">
      <alignment horizontal="center" vertical="justify" textRotation="255" wrapText="1"/>
    </xf>
    <xf numFmtId="0" fontId="0" fillId="0" borderId="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7" fillId="0" borderId="45" xfId="21" applyFont="1" applyBorder="1" applyAlignment="1">
      <alignment vertical="center" wrapText="1"/>
      <protection/>
    </xf>
    <xf numFmtId="0" fontId="7" fillId="0" borderId="46" xfId="21" applyFont="1" applyBorder="1" applyAlignment="1">
      <alignment vertical="center" wrapText="1"/>
      <protection/>
    </xf>
    <xf numFmtId="0" fontId="7" fillId="0" borderId="2" xfId="21" applyFont="1" applyBorder="1" applyAlignment="1">
      <alignment vertical="center" wrapText="1"/>
      <protection/>
    </xf>
    <xf numFmtId="0" fontId="0" fillId="0" borderId="61" xfId="21" applyBorder="1" applyAlignment="1">
      <alignment vertical="center"/>
      <protection/>
    </xf>
    <xf numFmtId="0" fontId="0" fillId="0" borderId="62" xfId="21" applyBorder="1" applyAlignment="1">
      <alignment vertical="center"/>
      <protection/>
    </xf>
    <xf numFmtId="0" fontId="0" fillId="0" borderId="72" xfId="21" applyBorder="1" applyAlignment="1">
      <alignment vertical="center"/>
      <protection/>
    </xf>
    <xf numFmtId="0" fontId="0" fillId="0" borderId="73" xfId="21" applyBorder="1" applyAlignment="1">
      <alignment vertical="center"/>
      <protection/>
    </xf>
    <xf numFmtId="0" fontId="0" fillId="0" borderId="63" xfId="21" applyBorder="1" applyAlignment="1">
      <alignment vertical="center"/>
      <protection/>
    </xf>
    <xf numFmtId="0" fontId="0" fillId="0" borderId="64" xfId="21" applyBorder="1" applyAlignment="1">
      <alignment vertical="center"/>
      <protection/>
    </xf>
    <xf numFmtId="0" fontId="7" fillId="0" borderId="20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0" fontId="7" fillId="0" borderId="21" xfId="21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vertical="center"/>
    </xf>
    <xf numFmtId="0" fontId="7" fillId="0" borderId="20" xfId="21" applyFont="1" applyBorder="1" applyAlignment="1">
      <alignment horizontal="justify" vertical="center" wrapText="1"/>
      <protection/>
    </xf>
    <xf numFmtId="0" fontId="7" fillId="0" borderId="5" xfId="21" applyFont="1" applyBorder="1" applyAlignment="1">
      <alignment horizontal="justify" vertical="center" wrapText="1"/>
      <protection/>
    </xf>
    <xf numFmtId="0" fontId="7" fillId="0" borderId="21" xfId="21" applyFont="1" applyBorder="1" applyAlignment="1">
      <alignment horizontal="justify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1-10" xfId="21"/>
    <cellStyle name="標準_Sheet1" xfId="22"/>
    <cellStyle name="標準_基本数" xfId="23"/>
    <cellStyle name="標準_冊子原稿" xfId="24"/>
    <cellStyle name="標準_問34" xfId="25"/>
    <cellStyle name="標準_問7-2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87655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8765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問１　新規学卒者及び中採用者の採用状況　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90825" cy="2476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790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問３  コース別雇用管理制度の導入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933700" cy="2476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933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問４　男女の配置状況　人事・総務・経理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71825" cy="2476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171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問４　男女の配置状況　企画・調査・広報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419350" cy="2381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419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問４　男女の配置状況　研究開発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562225" cy="2476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562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問４　男女の配置状況　情報処理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124075" cy="2476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124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問４　男女の配置状況　営業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800350" cy="2476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800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問４　男女の配置状況　販売・サービス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219325" cy="2476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219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問４　男女の配置状況　生産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5277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152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問５　男性のみ配置の理由　人事・総務・経理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24200" cy="2762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1242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問５　男性のみ配置の理由　企画・調査・広報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39090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390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問１　四年制大学卒（大学院を含む）　事務・営業系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55270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552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問５　男性のみ配置の理由　研究開発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571750" cy="2762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問５　男性のみ配置の理由　情報処理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28600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2860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問５ 男性のみ配置の理由　営業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96227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962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問５　男性のみ配置の理由　販売・サービス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324100" cy="2762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241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問５　男性のみ配置の理由　生産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24050" cy="2762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問６　事業所内の配置転換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7177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771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問６　転居を伴わない事業所間配置転換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46697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466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問６　転居を伴う事業所間配置転換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76212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62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問６　海外への配置転換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552825" cy="2762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552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問７-1　係長相当職以上の管理・監督職を有する企業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93370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933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問１　四年制大学卒（大学院を含む）　技術系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3133725" cy="247650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3133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問７-2　係長相当職以上の管理・監督職の人数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52412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524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問８　女性管理・監督職が少ない理由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46710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467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問９　女性を管理・監督職へ登用することについて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771650" cy="2476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1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問10　新入社員研修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43050" cy="28575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543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問10　管理職研修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3372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133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問10　職務の遂行に必要な技能を付与する研修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20027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200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問１　短大・高専卒　事務・営業系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2880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28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問１　短大・高専卒　技術系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6690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66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問１　高校卒　事務・営業系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7637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476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問１　高校卒　技術系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09675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209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問１　中途採用者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486400" cy="25717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問２ 　出産・育児期に一度就業を中断し、子育てが一段落した再就職する女性を採用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O1:AQ17"/>
  <sheetViews>
    <sheetView showGridLines="0" tabSelected="1" view="pageBreakPreview" zoomScale="60" zoomScaleNormal="75" workbookViewId="0" topLeftCell="A1">
      <selection activeCell="AP64" sqref="AP64"/>
    </sheetView>
  </sheetViews>
  <sheetFormatPr defaultColWidth="9.00390625" defaultRowHeight="13.5"/>
  <cols>
    <col min="1" max="1" width="1.75390625" style="2" customWidth="1"/>
    <col min="2" max="42" width="2.00390625" style="2" customWidth="1"/>
    <col min="43" max="43" width="1.75390625" style="2" customWidth="1"/>
    <col min="44" max="16384" width="8.00390625" style="2" customWidth="1"/>
  </cols>
  <sheetData>
    <row r="1" spans="34:43" ht="12"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4:43" ht="12"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34:43" ht="12"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34:43" ht="12"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34:43" ht="12"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34:43" ht="12"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34:43" ht="12"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34:43" ht="12"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34:43" ht="12"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34:43" ht="12"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34:43" ht="12"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7" spans="15:29" ht="18.75" customHeight="1">
      <c r="O17" s="147" t="s">
        <v>16</v>
      </c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</row>
  </sheetData>
  <mergeCells count="1">
    <mergeCell ref="O17:AC17"/>
  </mergeCells>
  <printOptions/>
  <pageMargins left="0.7874015748031497" right="0.7874015748031497" top="0.7874015748031497" bottom="0.5905511811023623" header="0.5118110236220472" footer="0.31496062992125984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>
    <tabColor indexed="45"/>
  </sheetPr>
  <dimension ref="A3:H41"/>
  <sheetViews>
    <sheetView showGridLines="0" workbookViewId="0" topLeftCell="A1">
      <selection activeCell="A3" sqref="A3:B3"/>
    </sheetView>
  </sheetViews>
  <sheetFormatPr defaultColWidth="9.00390625" defaultRowHeight="13.5"/>
  <cols>
    <col min="1" max="1" width="8.625" style="42" customWidth="1"/>
    <col min="2" max="2" width="12.125" style="0" customWidth="1"/>
    <col min="3" max="3" width="9.50390625" style="0" customWidth="1"/>
    <col min="4" max="7" width="8.75390625" style="0" customWidth="1"/>
  </cols>
  <sheetData>
    <row r="1" ht="13.5"/>
    <row r="2" ht="13.5"/>
    <row r="3" spans="1:7" ht="43.5" customHeight="1">
      <c r="A3" s="161"/>
      <c r="B3" s="162"/>
      <c r="C3" s="74" t="s">
        <v>51</v>
      </c>
      <c r="D3" s="4" t="s">
        <v>52</v>
      </c>
      <c r="E3" s="4" t="s">
        <v>53</v>
      </c>
      <c r="F3" s="4" t="s">
        <v>19</v>
      </c>
      <c r="G3" s="4" t="s">
        <v>43</v>
      </c>
    </row>
    <row r="4" spans="1:8" ht="14.25" thickBot="1">
      <c r="A4" s="151" t="s">
        <v>21</v>
      </c>
      <c r="B4" s="152"/>
      <c r="C4" s="75">
        <v>191</v>
      </c>
      <c r="D4" s="76">
        <v>26</v>
      </c>
      <c r="E4" s="76">
        <v>49</v>
      </c>
      <c r="F4" s="76">
        <v>104</v>
      </c>
      <c r="G4" s="76">
        <v>12</v>
      </c>
      <c r="H4" s="77"/>
    </row>
    <row r="5" spans="1:8" ht="15" thickBot="1" thickTop="1">
      <c r="A5" s="153"/>
      <c r="B5" s="154"/>
      <c r="C5" s="78"/>
      <c r="D5" s="79">
        <v>13.6</v>
      </c>
      <c r="E5" s="79">
        <v>25.7</v>
      </c>
      <c r="F5" s="79">
        <v>54.4</v>
      </c>
      <c r="G5" s="79">
        <v>6.3</v>
      </c>
      <c r="H5" s="80"/>
    </row>
    <row r="6" spans="1:7" ht="14.25" thickTop="1">
      <c r="A6" s="11"/>
      <c r="B6" s="12" t="s">
        <v>22</v>
      </c>
      <c r="C6" s="81">
        <v>12</v>
      </c>
      <c r="D6" s="81">
        <v>2</v>
      </c>
      <c r="E6" s="81"/>
      <c r="F6" s="81">
        <v>10</v>
      </c>
      <c r="G6" s="81"/>
    </row>
    <row r="7" spans="1:7" ht="13.5">
      <c r="A7" s="19" t="s">
        <v>23</v>
      </c>
      <c r="B7" s="20"/>
      <c r="C7" s="82"/>
      <c r="D7" s="83">
        <v>16.7</v>
      </c>
      <c r="E7" s="84"/>
      <c r="F7" s="84">
        <v>83.3</v>
      </c>
      <c r="G7" s="84"/>
    </row>
    <row r="8" spans="1:7" ht="13.5">
      <c r="A8" s="23"/>
      <c r="B8" s="24" t="s">
        <v>24</v>
      </c>
      <c r="C8" s="25">
        <v>54</v>
      </c>
      <c r="D8" s="85">
        <v>11</v>
      </c>
      <c r="E8" s="85">
        <v>9</v>
      </c>
      <c r="F8" s="85">
        <v>31</v>
      </c>
      <c r="G8" s="85">
        <v>3</v>
      </c>
    </row>
    <row r="9" spans="1:7" ht="13.5">
      <c r="A9" s="23"/>
      <c r="B9" s="20"/>
      <c r="C9" s="82"/>
      <c r="D9" s="83">
        <v>20.4</v>
      </c>
      <c r="E9" s="84">
        <v>16.7</v>
      </c>
      <c r="F9" s="84">
        <v>57.3</v>
      </c>
      <c r="G9" s="84">
        <v>5.6</v>
      </c>
    </row>
    <row r="10" spans="1:7" ht="13.5">
      <c r="A10" s="23"/>
      <c r="B10" s="24" t="s">
        <v>25</v>
      </c>
      <c r="C10" s="25">
        <v>44</v>
      </c>
      <c r="D10" s="85">
        <v>6</v>
      </c>
      <c r="E10" s="85">
        <v>15</v>
      </c>
      <c r="F10" s="85">
        <v>21</v>
      </c>
      <c r="G10" s="85">
        <v>2</v>
      </c>
    </row>
    <row r="11" spans="1:7" ht="13.5">
      <c r="A11" s="23"/>
      <c r="B11" s="20"/>
      <c r="C11" s="82"/>
      <c r="D11" s="83">
        <v>13.6</v>
      </c>
      <c r="E11" s="84">
        <v>34.1</v>
      </c>
      <c r="F11" s="84">
        <v>47.8</v>
      </c>
      <c r="G11" s="84">
        <v>4.5</v>
      </c>
    </row>
    <row r="12" spans="1:7" ht="13.5">
      <c r="A12" s="23"/>
      <c r="B12" s="24" t="s">
        <v>26</v>
      </c>
      <c r="C12" s="25">
        <v>9</v>
      </c>
      <c r="D12" s="85">
        <v>2</v>
      </c>
      <c r="E12" s="85">
        <v>2</v>
      </c>
      <c r="F12" s="85">
        <v>4</v>
      </c>
      <c r="G12" s="85">
        <v>1</v>
      </c>
    </row>
    <row r="13" spans="1:7" ht="13.5">
      <c r="A13" s="23"/>
      <c r="B13" s="20"/>
      <c r="C13" s="82"/>
      <c r="D13" s="83">
        <v>22.2</v>
      </c>
      <c r="E13" s="84">
        <v>22.2</v>
      </c>
      <c r="F13" s="84">
        <v>44.5</v>
      </c>
      <c r="G13" s="84">
        <v>11.1</v>
      </c>
    </row>
    <row r="14" spans="1:7" ht="13.5">
      <c r="A14" s="23"/>
      <c r="B14" s="24" t="s">
        <v>27</v>
      </c>
      <c r="C14" s="25">
        <v>10</v>
      </c>
      <c r="D14" s="85"/>
      <c r="E14" s="85">
        <v>2</v>
      </c>
      <c r="F14" s="85">
        <v>8</v>
      </c>
      <c r="G14" s="85"/>
    </row>
    <row r="15" spans="1:7" ht="13.5">
      <c r="A15" s="23"/>
      <c r="B15" s="20"/>
      <c r="C15" s="82"/>
      <c r="D15" s="83"/>
      <c r="E15" s="84">
        <v>20</v>
      </c>
      <c r="F15" s="84">
        <v>80</v>
      </c>
      <c r="G15" s="84"/>
    </row>
    <row r="16" spans="1:7" ht="13.5">
      <c r="A16" s="23"/>
      <c r="B16" s="24" t="s">
        <v>28</v>
      </c>
      <c r="C16" s="25">
        <v>5</v>
      </c>
      <c r="D16" s="85"/>
      <c r="E16" s="85">
        <v>4</v>
      </c>
      <c r="F16" s="85">
        <v>1</v>
      </c>
      <c r="G16" s="85"/>
    </row>
    <row r="17" spans="1:7" ht="13.5">
      <c r="A17" s="23"/>
      <c r="B17" s="20"/>
      <c r="C17" s="82"/>
      <c r="D17" s="83"/>
      <c r="E17" s="84">
        <v>80</v>
      </c>
      <c r="F17" s="84">
        <v>20</v>
      </c>
      <c r="G17" s="84"/>
    </row>
    <row r="18" spans="1:7" ht="13.5">
      <c r="A18" s="23"/>
      <c r="B18" s="24" t="s">
        <v>29</v>
      </c>
      <c r="C18" s="25">
        <v>27</v>
      </c>
      <c r="D18" s="85">
        <v>3</v>
      </c>
      <c r="E18" s="85">
        <v>5</v>
      </c>
      <c r="F18" s="85">
        <v>16</v>
      </c>
      <c r="G18" s="85">
        <v>3</v>
      </c>
    </row>
    <row r="19" spans="1:7" ht="13.5">
      <c r="A19" s="23"/>
      <c r="B19" s="20"/>
      <c r="C19" s="82"/>
      <c r="D19" s="83">
        <v>11.1</v>
      </c>
      <c r="E19" s="84">
        <v>18.5</v>
      </c>
      <c r="F19" s="84">
        <v>59.3</v>
      </c>
      <c r="G19" s="84">
        <v>11.1</v>
      </c>
    </row>
    <row r="20" spans="1:7" ht="13.5">
      <c r="A20" s="23"/>
      <c r="B20" s="24" t="s">
        <v>30</v>
      </c>
      <c r="C20" s="25">
        <v>30</v>
      </c>
      <c r="D20" s="85">
        <v>2</v>
      </c>
      <c r="E20" s="85">
        <v>12</v>
      </c>
      <c r="F20" s="85">
        <v>13</v>
      </c>
      <c r="G20" s="85">
        <v>3</v>
      </c>
    </row>
    <row r="21" spans="1:7" ht="14.25" thickBot="1">
      <c r="A21" s="63"/>
      <c r="B21" s="64"/>
      <c r="C21" s="86"/>
      <c r="D21" s="87">
        <v>6.7</v>
      </c>
      <c r="E21" s="88">
        <v>40</v>
      </c>
      <c r="F21" s="88">
        <v>43.3</v>
      </c>
      <c r="G21" s="88">
        <v>10</v>
      </c>
    </row>
    <row r="22" spans="1:7" ht="14.25" thickTop="1">
      <c r="A22" s="11"/>
      <c r="B22" s="12" t="s">
        <v>31</v>
      </c>
      <c r="C22" s="81">
        <v>3</v>
      </c>
      <c r="D22" s="36"/>
      <c r="E22" s="36"/>
      <c r="F22" s="36">
        <v>3</v>
      </c>
      <c r="G22" s="36"/>
    </row>
    <row r="23" spans="1:7" ht="13.5">
      <c r="A23" s="19" t="s">
        <v>32</v>
      </c>
      <c r="B23" s="20"/>
      <c r="C23" s="82"/>
      <c r="D23" s="83"/>
      <c r="E23" s="84"/>
      <c r="F23" s="84">
        <v>100</v>
      </c>
      <c r="G23" s="84"/>
    </row>
    <row r="24" spans="1:7" ht="13.5">
      <c r="A24" s="23"/>
      <c r="B24" s="24" t="s">
        <v>33</v>
      </c>
      <c r="C24" s="25">
        <v>26</v>
      </c>
      <c r="D24" s="85">
        <v>6</v>
      </c>
      <c r="E24" s="85">
        <v>5</v>
      </c>
      <c r="F24" s="85">
        <v>15</v>
      </c>
      <c r="G24" s="85"/>
    </row>
    <row r="25" spans="1:7" ht="13.5">
      <c r="A25" s="23"/>
      <c r="B25" s="20"/>
      <c r="C25" s="82"/>
      <c r="D25" s="83">
        <v>23.1</v>
      </c>
      <c r="E25" s="84">
        <v>19.2</v>
      </c>
      <c r="F25" s="84">
        <v>57.7</v>
      </c>
      <c r="G25" s="84"/>
    </row>
    <row r="26" spans="1:7" ht="13.5">
      <c r="A26" s="23"/>
      <c r="B26" s="24" t="s">
        <v>34</v>
      </c>
      <c r="C26" s="25">
        <v>28</v>
      </c>
      <c r="D26" s="85">
        <v>4</v>
      </c>
      <c r="E26" s="85">
        <v>10</v>
      </c>
      <c r="F26" s="85">
        <v>13</v>
      </c>
      <c r="G26" s="85">
        <v>1</v>
      </c>
    </row>
    <row r="27" spans="1:7" ht="13.5">
      <c r="A27" s="23"/>
      <c r="B27" s="20"/>
      <c r="C27" s="82"/>
      <c r="D27" s="83">
        <v>14.3</v>
      </c>
      <c r="E27" s="84">
        <v>35.7</v>
      </c>
      <c r="F27" s="84">
        <v>46.4</v>
      </c>
      <c r="G27" s="84">
        <v>3.6</v>
      </c>
    </row>
    <row r="28" spans="1:7" ht="13.5">
      <c r="A28" s="23"/>
      <c r="B28" s="24" t="s">
        <v>35</v>
      </c>
      <c r="C28" s="25">
        <v>31</v>
      </c>
      <c r="D28" s="85">
        <v>3</v>
      </c>
      <c r="E28" s="85">
        <v>7</v>
      </c>
      <c r="F28" s="85">
        <v>19</v>
      </c>
      <c r="G28" s="85">
        <v>2</v>
      </c>
    </row>
    <row r="29" spans="1:7" ht="13.5">
      <c r="A29" s="23"/>
      <c r="B29" s="20"/>
      <c r="C29" s="82"/>
      <c r="D29" s="83">
        <v>9.7</v>
      </c>
      <c r="E29" s="84">
        <v>22.6</v>
      </c>
      <c r="F29" s="84">
        <v>61.2</v>
      </c>
      <c r="G29" s="84">
        <v>6.5</v>
      </c>
    </row>
    <row r="30" spans="1:7" ht="13.5">
      <c r="A30" s="23"/>
      <c r="B30" s="24" t="s">
        <v>36</v>
      </c>
      <c r="C30" s="25">
        <v>29</v>
      </c>
      <c r="D30" s="85">
        <v>4</v>
      </c>
      <c r="E30" s="85">
        <v>7</v>
      </c>
      <c r="F30" s="85">
        <v>13</v>
      </c>
      <c r="G30" s="85">
        <v>5</v>
      </c>
    </row>
    <row r="31" spans="1:7" ht="13.5">
      <c r="A31" s="23"/>
      <c r="B31" s="20"/>
      <c r="C31" s="82"/>
      <c r="D31" s="83">
        <v>13.8</v>
      </c>
      <c r="E31" s="84">
        <v>24.1</v>
      </c>
      <c r="F31" s="84">
        <v>44.9</v>
      </c>
      <c r="G31" s="84">
        <v>17.2</v>
      </c>
    </row>
    <row r="32" spans="1:7" ht="13.5">
      <c r="A32" s="23"/>
      <c r="B32" s="24" t="s">
        <v>37</v>
      </c>
      <c r="C32" s="25">
        <v>48</v>
      </c>
      <c r="D32" s="85">
        <v>6</v>
      </c>
      <c r="E32" s="85">
        <v>9</v>
      </c>
      <c r="F32" s="85">
        <v>29</v>
      </c>
      <c r="G32" s="85">
        <v>4</v>
      </c>
    </row>
    <row r="33" spans="1:7" ht="13.5">
      <c r="A33" s="23"/>
      <c r="B33" s="20"/>
      <c r="C33" s="82"/>
      <c r="D33" s="83">
        <v>12.5</v>
      </c>
      <c r="E33" s="84">
        <v>18.8</v>
      </c>
      <c r="F33" s="84">
        <v>60.4</v>
      </c>
      <c r="G33" s="84">
        <v>8.3</v>
      </c>
    </row>
    <row r="34" spans="1:7" ht="13.5">
      <c r="A34" s="23"/>
      <c r="B34" s="24" t="s">
        <v>38</v>
      </c>
      <c r="C34" s="25">
        <v>26</v>
      </c>
      <c r="D34" s="85">
        <v>3</v>
      </c>
      <c r="E34" s="85">
        <v>11</v>
      </c>
      <c r="F34" s="85">
        <v>12</v>
      </c>
      <c r="G34" s="85"/>
    </row>
    <row r="35" spans="1:7" ht="14.25" thickBot="1">
      <c r="A35" s="63"/>
      <c r="B35" s="64"/>
      <c r="C35" s="86"/>
      <c r="D35" s="87">
        <v>11.5</v>
      </c>
      <c r="E35" s="88">
        <v>42.3</v>
      </c>
      <c r="F35" s="88">
        <v>46.2</v>
      </c>
      <c r="G35" s="88"/>
    </row>
    <row r="36" spans="1:7" ht="14.25" thickTop="1">
      <c r="A36" s="11"/>
      <c r="B36" s="12" t="s">
        <v>39</v>
      </c>
      <c r="C36" s="81">
        <v>48</v>
      </c>
      <c r="D36" s="81">
        <v>4</v>
      </c>
      <c r="E36" s="81">
        <v>14</v>
      </c>
      <c r="F36" s="81">
        <v>29</v>
      </c>
      <c r="G36" s="81">
        <v>1</v>
      </c>
    </row>
    <row r="37" spans="1:7" ht="13.5">
      <c r="A37" s="39" t="s">
        <v>0</v>
      </c>
      <c r="B37" s="20"/>
      <c r="C37" s="82"/>
      <c r="D37" s="83">
        <v>4.2</v>
      </c>
      <c r="E37" s="84">
        <v>14.6</v>
      </c>
      <c r="F37" s="84">
        <v>80.2</v>
      </c>
      <c r="G37" s="84">
        <v>1</v>
      </c>
    </row>
    <row r="38" spans="1:7" ht="13.5">
      <c r="A38" s="23"/>
      <c r="B38" s="24" t="s">
        <v>40</v>
      </c>
      <c r="C38" s="25">
        <v>139</v>
      </c>
      <c r="D38" s="85">
        <v>22</v>
      </c>
      <c r="E38" s="85">
        <v>34</v>
      </c>
      <c r="F38" s="85">
        <v>73</v>
      </c>
      <c r="G38" s="85">
        <v>10</v>
      </c>
    </row>
    <row r="39" spans="1:7" ht="13.5">
      <c r="A39" s="23"/>
      <c r="B39" s="20"/>
      <c r="C39" s="82"/>
      <c r="D39" s="83">
        <v>6.2</v>
      </c>
      <c r="E39" s="84">
        <v>9.6</v>
      </c>
      <c r="F39" s="84">
        <v>81.4</v>
      </c>
      <c r="G39" s="84">
        <v>2.8</v>
      </c>
    </row>
    <row r="40" spans="1:7" ht="13.5">
      <c r="A40" s="23"/>
      <c r="B40" s="24" t="s">
        <v>41</v>
      </c>
      <c r="C40" s="25">
        <v>4</v>
      </c>
      <c r="D40" s="85"/>
      <c r="E40" s="85">
        <v>1</v>
      </c>
      <c r="F40" s="85">
        <v>2</v>
      </c>
      <c r="G40" s="85">
        <v>1</v>
      </c>
    </row>
    <row r="41" spans="1:7" ht="13.5">
      <c r="A41" s="40"/>
      <c r="B41" s="41"/>
      <c r="C41" s="82"/>
      <c r="D41" s="83"/>
      <c r="E41" s="84">
        <v>7.7</v>
      </c>
      <c r="F41" s="84">
        <v>84.6</v>
      </c>
      <c r="G41" s="84">
        <v>7.7</v>
      </c>
    </row>
  </sheetData>
  <mergeCells count="2">
    <mergeCell ref="A3:B3"/>
    <mergeCell ref="A4:B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4">
    <tabColor indexed="45"/>
  </sheetPr>
  <dimension ref="A3:F41"/>
  <sheetViews>
    <sheetView showGridLines="0" workbookViewId="0" topLeftCell="A1">
      <selection activeCell="A3" sqref="A3:B3"/>
    </sheetView>
  </sheetViews>
  <sheetFormatPr defaultColWidth="9.00390625" defaultRowHeight="13.5"/>
  <cols>
    <col min="1" max="1" width="8.625" style="42" customWidth="1"/>
    <col min="2" max="2" width="12.125" style="0" customWidth="1"/>
    <col min="3" max="6" width="12.375" style="0" customWidth="1"/>
  </cols>
  <sheetData>
    <row r="1" ht="13.5"/>
    <row r="2" ht="13.5"/>
    <row r="3" spans="1:6" ht="22.5" customHeight="1">
      <c r="A3" s="161"/>
      <c r="B3" s="162"/>
      <c r="C3" s="89" t="s">
        <v>17</v>
      </c>
      <c r="D3" s="4" t="s">
        <v>54</v>
      </c>
      <c r="E3" s="4" t="s">
        <v>55</v>
      </c>
      <c r="F3" s="4" t="s">
        <v>56</v>
      </c>
    </row>
    <row r="4" spans="1:6" ht="14.25" thickBot="1">
      <c r="A4" s="151" t="s">
        <v>21</v>
      </c>
      <c r="B4" s="152"/>
      <c r="C4" s="75">
        <v>463</v>
      </c>
      <c r="D4" s="76">
        <v>31</v>
      </c>
      <c r="E4" s="76">
        <v>413</v>
      </c>
      <c r="F4" s="76">
        <v>19</v>
      </c>
    </row>
    <row r="5" spans="1:6" ht="15" thickBot="1" thickTop="1">
      <c r="A5" s="153"/>
      <c r="B5" s="154"/>
      <c r="C5" s="78"/>
      <c r="D5" s="79">
        <v>6.7</v>
      </c>
      <c r="E5" s="79">
        <v>89.2</v>
      </c>
      <c r="F5" s="79">
        <v>4.1</v>
      </c>
    </row>
    <row r="6" spans="1:6" ht="14.25" thickTop="1">
      <c r="A6" s="11"/>
      <c r="B6" s="12" t="s">
        <v>22</v>
      </c>
      <c r="C6" s="81">
        <v>79</v>
      </c>
      <c r="D6" s="81">
        <v>3</v>
      </c>
      <c r="E6" s="81">
        <v>74</v>
      </c>
      <c r="F6" s="81">
        <v>2</v>
      </c>
    </row>
    <row r="7" spans="1:6" ht="13.5">
      <c r="A7" s="19" t="s">
        <v>23</v>
      </c>
      <c r="B7" s="20"/>
      <c r="C7" s="82"/>
      <c r="D7" s="83">
        <v>3.8</v>
      </c>
      <c r="E7" s="84">
        <v>93.7</v>
      </c>
      <c r="F7" s="84">
        <v>2.5</v>
      </c>
    </row>
    <row r="8" spans="1:6" ht="13.5">
      <c r="A8" s="23"/>
      <c r="B8" s="24" t="s">
        <v>24</v>
      </c>
      <c r="C8" s="25">
        <v>124</v>
      </c>
      <c r="D8" s="85">
        <v>6</v>
      </c>
      <c r="E8" s="85">
        <v>114</v>
      </c>
      <c r="F8" s="85">
        <v>4</v>
      </c>
    </row>
    <row r="9" spans="1:6" ht="13.5">
      <c r="A9" s="23"/>
      <c r="B9" s="20"/>
      <c r="C9" s="82"/>
      <c r="D9" s="83">
        <v>4.8</v>
      </c>
      <c r="E9" s="84">
        <v>92</v>
      </c>
      <c r="F9" s="84">
        <v>3.2</v>
      </c>
    </row>
    <row r="10" spans="1:6" ht="13.5">
      <c r="A10" s="23"/>
      <c r="B10" s="24" t="s">
        <v>25</v>
      </c>
      <c r="C10" s="25">
        <v>84</v>
      </c>
      <c r="D10" s="85">
        <v>8</v>
      </c>
      <c r="E10" s="85">
        <v>71</v>
      </c>
      <c r="F10" s="85">
        <v>5</v>
      </c>
    </row>
    <row r="11" spans="1:6" ht="13.5">
      <c r="A11" s="23"/>
      <c r="B11" s="20"/>
      <c r="C11" s="82"/>
      <c r="D11" s="83">
        <v>9.5</v>
      </c>
      <c r="E11" s="84">
        <v>84.5</v>
      </c>
      <c r="F11" s="84">
        <v>6</v>
      </c>
    </row>
    <row r="12" spans="1:6" ht="13.5">
      <c r="A12" s="23"/>
      <c r="B12" s="24" t="s">
        <v>26</v>
      </c>
      <c r="C12" s="25">
        <v>22</v>
      </c>
      <c r="D12" s="85"/>
      <c r="E12" s="85">
        <v>20</v>
      </c>
      <c r="F12" s="85">
        <v>2</v>
      </c>
    </row>
    <row r="13" spans="1:6" ht="13.5">
      <c r="A13" s="23"/>
      <c r="B13" s="20"/>
      <c r="C13" s="82"/>
      <c r="D13" s="83"/>
      <c r="E13" s="84">
        <v>90.9</v>
      </c>
      <c r="F13" s="84">
        <v>9.1</v>
      </c>
    </row>
    <row r="14" spans="1:6" ht="13.5">
      <c r="A14" s="23"/>
      <c r="B14" s="24" t="s">
        <v>27</v>
      </c>
      <c r="C14" s="25">
        <v>27</v>
      </c>
      <c r="D14" s="85">
        <v>3</v>
      </c>
      <c r="E14" s="85">
        <v>22</v>
      </c>
      <c r="F14" s="85">
        <v>2</v>
      </c>
    </row>
    <row r="15" spans="1:6" ht="13.5">
      <c r="A15" s="23"/>
      <c r="B15" s="20"/>
      <c r="C15" s="82"/>
      <c r="D15" s="83">
        <v>11.1</v>
      </c>
      <c r="E15" s="84">
        <v>81.5</v>
      </c>
      <c r="F15" s="84">
        <v>7.4</v>
      </c>
    </row>
    <row r="16" spans="1:6" ht="13.5">
      <c r="A16" s="23"/>
      <c r="B16" s="24" t="s">
        <v>28</v>
      </c>
      <c r="C16" s="25">
        <v>15</v>
      </c>
      <c r="D16" s="85">
        <v>6</v>
      </c>
      <c r="E16" s="85">
        <v>9</v>
      </c>
      <c r="F16" s="85"/>
    </row>
    <row r="17" spans="1:6" ht="13.5">
      <c r="A17" s="23"/>
      <c r="B17" s="20"/>
      <c r="C17" s="82"/>
      <c r="D17" s="83">
        <v>40</v>
      </c>
      <c r="E17" s="84">
        <v>60</v>
      </c>
      <c r="F17" s="84"/>
    </row>
    <row r="18" spans="1:6" ht="13.5">
      <c r="A18" s="23"/>
      <c r="B18" s="24" t="s">
        <v>29</v>
      </c>
      <c r="C18" s="25">
        <v>50</v>
      </c>
      <c r="D18" s="85">
        <v>2</v>
      </c>
      <c r="E18" s="85">
        <v>46</v>
      </c>
      <c r="F18" s="85">
        <v>2</v>
      </c>
    </row>
    <row r="19" spans="1:6" ht="13.5">
      <c r="A19" s="23"/>
      <c r="B19" s="20"/>
      <c r="C19" s="82"/>
      <c r="D19" s="83">
        <v>4</v>
      </c>
      <c r="E19" s="84">
        <v>92</v>
      </c>
      <c r="F19" s="84">
        <v>4</v>
      </c>
    </row>
    <row r="20" spans="1:6" ht="13.5">
      <c r="A20" s="23"/>
      <c r="B20" s="24" t="s">
        <v>30</v>
      </c>
      <c r="C20" s="25">
        <v>62</v>
      </c>
      <c r="D20" s="85">
        <v>3</v>
      </c>
      <c r="E20" s="85">
        <v>57</v>
      </c>
      <c r="F20" s="85">
        <v>2</v>
      </c>
    </row>
    <row r="21" spans="1:6" ht="14.25" thickBot="1">
      <c r="A21" s="63"/>
      <c r="B21" s="64"/>
      <c r="C21" s="86"/>
      <c r="D21" s="87">
        <v>4.8</v>
      </c>
      <c r="E21" s="88">
        <v>92</v>
      </c>
      <c r="F21" s="88">
        <v>3.2</v>
      </c>
    </row>
    <row r="22" spans="1:6" ht="14.25" thickTop="1">
      <c r="A22" s="11"/>
      <c r="B22" s="12" t="s">
        <v>31</v>
      </c>
      <c r="C22" s="81">
        <v>25</v>
      </c>
      <c r="D22" s="36">
        <v>1</v>
      </c>
      <c r="E22" s="36">
        <v>22</v>
      </c>
      <c r="F22" s="36">
        <v>2</v>
      </c>
    </row>
    <row r="23" spans="1:6" ht="13.5">
      <c r="A23" s="19" t="s">
        <v>32</v>
      </c>
      <c r="B23" s="20"/>
      <c r="C23" s="82"/>
      <c r="D23" s="83">
        <v>4</v>
      </c>
      <c r="E23" s="84">
        <v>88</v>
      </c>
      <c r="F23" s="84">
        <v>8</v>
      </c>
    </row>
    <row r="24" spans="1:6" ht="13.5">
      <c r="A24" s="23"/>
      <c r="B24" s="24" t="s">
        <v>33</v>
      </c>
      <c r="C24" s="25">
        <v>129</v>
      </c>
      <c r="D24" s="85">
        <v>5</v>
      </c>
      <c r="E24" s="85">
        <v>118</v>
      </c>
      <c r="F24" s="85">
        <v>6</v>
      </c>
    </row>
    <row r="25" spans="1:6" ht="13.5">
      <c r="A25" s="23"/>
      <c r="B25" s="20"/>
      <c r="C25" s="82"/>
      <c r="D25" s="83">
        <v>3.9</v>
      </c>
      <c r="E25" s="84">
        <v>91.4</v>
      </c>
      <c r="F25" s="84">
        <v>4.7</v>
      </c>
    </row>
    <row r="26" spans="1:6" ht="13.5">
      <c r="A26" s="23"/>
      <c r="B26" s="24" t="s">
        <v>34</v>
      </c>
      <c r="C26" s="25">
        <v>76</v>
      </c>
      <c r="D26" s="85">
        <v>3</v>
      </c>
      <c r="E26" s="85">
        <v>68</v>
      </c>
      <c r="F26" s="85">
        <v>5</v>
      </c>
    </row>
    <row r="27" spans="1:6" ht="13.5">
      <c r="A27" s="23"/>
      <c r="B27" s="20"/>
      <c r="C27" s="82"/>
      <c r="D27" s="83">
        <v>3.9</v>
      </c>
      <c r="E27" s="84">
        <v>89.5</v>
      </c>
      <c r="F27" s="84">
        <v>6.6</v>
      </c>
    </row>
    <row r="28" spans="1:6" ht="13.5">
      <c r="A28" s="23"/>
      <c r="B28" s="24" t="s">
        <v>35</v>
      </c>
      <c r="C28" s="25">
        <v>70</v>
      </c>
      <c r="D28" s="85"/>
      <c r="E28" s="85">
        <v>69</v>
      </c>
      <c r="F28" s="85">
        <v>1</v>
      </c>
    </row>
    <row r="29" spans="1:6" ht="13.5">
      <c r="A29" s="23"/>
      <c r="B29" s="20"/>
      <c r="C29" s="82"/>
      <c r="D29" s="83"/>
      <c r="E29" s="84">
        <v>98.6</v>
      </c>
      <c r="F29" s="84">
        <v>1.4</v>
      </c>
    </row>
    <row r="30" spans="1:6" ht="13.5">
      <c r="A30" s="23"/>
      <c r="B30" s="24" t="s">
        <v>36</v>
      </c>
      <c r="C30" s="25">
        <v>56</v>
      </c>
      <c r="D30" s="85">
        <v>1</v>
      </c>
      <c r="E30" s="85">
        <v>52</v>
      </c>
      <c r="F30" s="85">
        <v>3</v>
      </c>
    </row>
    <row r="31" spans="1:6" ht="13.5">
      <c r="A31" s="23"/>
      <c r="B31" s="20"/>
      <c r="C31" s="82"/>
      <c r="D31" s="83">
        <v>1.8</v>
      </c>
      <c r="E31" s="84">
        <v>92.8</v>
      </c>
      <c r="F31" s="84">
        <v>5.4</v>
      </c>
    </row>
    <row r="32" spans="1:6" ht="13.5">
      <c r="A32" s="23"/>
      <c r="B32" s="24" t="s">
        <v>37</v>
      </c>
      <c r="C32" s="25">
        <v>62</v>
      </c>
      <c r="D32" s="85">
        <v>8</v>
      </c>
      <c r="E32" s="85">
        <v>54</v>
      </c>
      <c r="F32" s="85"/>
    </row>
    <row r="33" spans="1:6" ht="13.5">
      <c r="A33" s="23"/>
      <c r="B33" s="20"/>
      <c r="C33" s="82"/>
      <c r="D33" s="83">
        <v>12.9</v>
      </c>
      <c r="E33" s="84">
        <v>87.1</v>
      </c>
      <c r="F33" s="84"/>
    </row>
    <row r="34" spans="1:6" ht="13.5">
      <c r="A34" s="23"/>
      <c r="B34" s="24" t="s">
        <v>38</v>
      </c>
      <c r="C34" s="25">
        <v>45</v>
      </c>
      <c r="D34" s="85">
        <v>13</v>
      </c>
      <c r="E34" s="85">
        <v>30</v>
      </c>
      <c r="F34" s="85">
        <v>2</v>
      </c>
    </row>
    <row r="35" spans="1:6" ht="14.25" thickBot="1">
      <c r="A35" s="63"/>
      <c r="B35" s="64"/>
      <c r="C35" s="86"/>
      <c r="D35" s="87">
        <v>28.9</v>
      </c>
      <c r="E35" s="88">
        <v>66.7</v>
      </c>
      <c r="F35" s="88">
        <v>4.4</v>
      </c>
    </row>
    <row r="36" spans="1:6" ht="14.25" thickTop="1">
      <c r="A36" s="11"/>
      <c r="B36" s="12" t="s">
        <v>39</v>
      </c>
      <c r="C36" s="81">
        <v>96</v>
      </c>
      <c r="D36" s="81">
        <v>17</v>
      </c>
      <c r="E36" s="81">
        <v>75</v>
      </c>
      <c r="F36" s="81">
        <v>4</v>
      </c>
    </row>
    <row r="37" spans="1:6" ht="13.5">
      <c r="A37" s="39" t="s">
        <v>0</v>
      </c>
      <c r="B37" s="20"/>
      <c r="C37" s="82"/>
      <c r="D37" s="83">
        <v>17.7</v>
      </c>
      <c r="E37" s="84">
        <v>78.1</v>
      </c>
      <c r="F37" s="84">
        <v>4.2</v>
      </c>
    </row>
    <row r="38" spans="1:6" ht="13.5">
      <c r="A38" s="23"/>
      <c r="B38" s="24" t="s">
        <v>40</v>
      </c>
      <c r="C38" s="25">
        <v>354</v>
      </c>
      <c r="D38" s="85">
        <v>11</v>
      </c>
      <c r="E38" s="85">
        <v>329</v>
      </c>
      <c r="F38" s="85">
        <v>14</v>
      </c>
    </row>
    <row r="39" spans="1:6" ht="13.5">
      <c r="A39" s="23"/>
      <c r="B39" s="20"/>
      <c r="C39" s="82"/>
      <c r="D39" s="83">
        <v>3.1</v>
      </c>
      <c r="E39" s="84">
        <v>92.9</v>
      </c>
      <c r="F39" s="84">
        <v>4</v>
      </c>
    </row>
    <row r="40" spans="1:6" ht="13.5">
      <c r="A40" s="23"/>
      <c r="B40" s="24" t="s">
        <v>41</v>
      </c>
      <c r="C40" s="25">
        <v>13</v>
      </c>
      <c r="D40" s="85">
        <v>3</v>
      </c>
      <c r="E40" s="85">
        <v>9</v>
      </c>
      <c r="F40" s="85">
        <v>1</v>
      </c>
    </row>
    <row r="41" spans="1:6" ht="13.5">
      <c r="A41" s="40"/>
      <c r="B41" s="41"/>
      <c r="C41" s="82"/>
      <c r="D41" s="83">
        <v>23.1</v>
      </c>
      <c r="E41" s="84">
        <v>69.2</v>
      </c>
      <c r="F41" s="84">
        <v>7.7</v>
      </c>
    </row>
  </sheetData>
  <mergeCells count="2">
    <mergeCell ref="A3:B3"/>
    <mergeCell ref="A4:B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9.375" style="0" customWidth="1"/>
    <col min="10" max="10" width="3.87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57</v>
      </c>
      <c r="E3" s="171"/>
      <c r="F3" s="171"/>
      <c r="G3" s="171"/>
      <c r="H3" s="169" t="s">
        <v>58</v>
      </c>
      <c r="I3" s="155" t="s">
        <v>59</v>
      </c>
    </row>
    <row r="4" spans="1:9" ht="42" customHeight="1">
      <c r="A4" s="165"/>
      <c r="B4" s="166"/>
      <c r="C4" s="139"/>
      <c r="D4" s="90" t="s">
        <v>60</v>
      </c>
      <c r="E4" s="74" t="s">
        <v>61</v>
      </c>
      <c r="F4" s="74" t="s">
        <v>62</v>
      </c>
      <c r="G4" s="74" t="s">
        <v>63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373</v>
      </c>
      <c r="E5" s="7">
        <v>294</v>
      </c>
      <c r="F5" s="7">
        <v>65</v>
      </c>
      <c r="G5" s="7">
        <v>14</v>
      </c>
      <c r="H5" s="48">
        <v>33</v>
      </c>
      <c r="I5" s="7">
        <v>57</v>
      </c>
    </row>
    <row r="6" spans="1:11" ht="13.5">
      <c r="A6" s="167"/>
      <c r="B6" s="168"/>
      <c r="C6" s="49"/>
      <c r="D6" s="50">
        <f>IF(D5=0,"",(D5/C5)*100)</f>
        <v>80.56155507559394</v>
      </c>
      <c r="E6" s="51">
        <v>63.6</v>
      </c>
      <c r="F6" s="51">
        <v>14</v>
      </c>
      <c r="G6" s="51">
        <v>3</v>
      </c>
      <c r="H6" s="50">
        <v>7.1</v>
      </c>
      <c r="I6" s="50">
        <v>12.3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78.82037533512064</v>
      </c>
      <c r="F7" s="57">
        <f>IF(F5="","",(F5/$D5)*100)</f>
        <v>17.426273458445042</v>
      </c>
      <c r="G7" s="57">
        <f>IF(G5="","",(G5/$D5)*100)</f>
        <v>3.753351206434316</v>
      </c>
      <c r="H7" s="56"/>
      <c r="I7" s="56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67</v>
      </c>
      <c r="E8" s="14">
        <v>42</v>
      </c>
      <c r="F8" s="14">
        <v>23</v>
      </c>
      <c r="G8" s="14">
        <v>2</v>
      </c>
      <c r="H8" s="14">
        <v>3</v>
      </c>
      <c r="I8" s="14">
        <v>9</v>
      </c>
    </row>
    <row r="9" spans="1:11" ht="13.5">
      <c r="A9" s="19" t="s">
        <v>23</v>
      </c>
      <c r="B9" s="20"/>
      <c r="C9" s="59"/>
      <c r="D9" s="60">
        <f>IF(D8=0,"",(D8/C8)*100)</f>
        <v>84.81012658227847</v>
      </c>
      <c r="E9" s="61">
        <v>53.2</v>
      </c>
      <c r="F9" s="61">
        <v>29.1</v>
      </c>
      <c r="G9" s="61">
        <v>2.5</v>
      </c>
      <c r="H9" s="60">
        <v>3.8</v>
      </c>
      <c r="I9" s="60">
        <v>11.4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109</v>
      </c>
      <c r="E10" s="26">
        <v>87</v>
      </c>
      <c r="F10" s="26">
        <v>18</v>
      </c>
      <c r="G10" s="26">
        <v>4</v>
      </c>
      <c r="H10" s="26">
        <v>5</v>
      </c>
      <c r="I10" s="26">
        <v>10</v>
      </c>
    </row>
    <row r="11" spans="1:11" ht="13.5">
      <c r="A11" s="23"/>
      <c r="B11" s="20"/>
      <c r="C11" s="59"/>
      <c r="D11" s="60">
        <f>IF(D10=0,"",(D10/C10)*100)</f>
        <v>87.90322580645162</v>
      </c>
      <c r="E11" s="61">
        <v>70.2</v>
      </c>
      <c r="F11" s="61">
        <v>14.5</v>
      </c>
      <c r="G11" s="61">
        <v>3.2</v>
      </c>
      <c r="H11" s="60">
        <v>4</v>
      </c>
      <c r="I11" s="60">
        <v>8.1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67</v>
      </c>
      <c r="E12" s="26">
        <v>57</v>
      </c>
      <c r="F12" s="26">
        <v>9</v>
      </c>
      <c r="G12" s="26">
        <v>1</v>
      </c>
      <c r="H12" s="26">
        <v>6</v>
      </c>
      <c r="I12" s="26">
        <v>11</v>
      </c>
    </row>
    <row r="13" spans="1:11" ht="13.5">
      <c r="A13" s="23"/>
      <c r="B13" s="20"/>
      <c r="C13" s="59"/>
      <c r="D13" s="60">
        <f>IF(D12=0,"",(D12/C12)*100)</f>
        <v>79.76190476190477</v>
      </c>
      <c r="E13" s="61">
        <v>67.9</v>
      </c>
      <c r="F13" s="61">
        <v>10.7</v>
      </c>
      <c r="G13" s="61">
        <v>1.2</v>
      </c>
      <c r="H13" s="60">
        <v>7.1</v>
      </c>
      <c r="I13" s="60">
        <v>13.1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18</v>
      </c>
      <c r="E14" s="26">
        <v>16</v>
      </c>
      <c r="F14" s="26">
        <v>1</v>
      </c>
      <c r="G14" s="26">
        <v>1</v>
      </c>
      <c r="H14" s="26">
        <v>2</v>
      </c>
      <c r="I14" s="26">
        <v>2</v>
      </c>
    </row>
    <row r="15" spans="1:11" ht="13.5">
      <c r="A15" s="23"/>
      <c r="B15" s="20"/>
      <c r="C15" s="59"/>
      <c r="D15" s="60">
        <f>IF(D14=0,"",(D14/C14)*100)</f>
        <v>81.81818181818183</v>
      </c>
      <c r="E15" s="61">
        <v>72.8</v>
      </c>
      <c r="F15" s="61">
        <v>4.5</v>
      </c>
      <c r="G15" s="61">
        <v>4.5</v>
      </c>
      <c r="H15" s="60">
        <v>9.1</v>
      </c>
      <c r="I15" s="60">
        <v>9.1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19</v>
      </c>
      <c r="E16" s="26">
        <v>17</v>
      </c>
      <c r="F16" s="26">
        <v>2</v>
      </c>
      <c r="G16" s="26"/>
      <c r="H16" s="26">
        <v>3</v>
      </c>
      <c r="I16" s="26">
        <v>5</v>
      </c>
    </row>
    <row r="17" spans="1:11" ht="13.5">
      <c r="A17" s="23"/>
      <c r="B17" s="20"/>
      <c r="C17" s="59"/>
      <c r="D17" s="60">
        <f>IF(D16=0,"",(D16/C16)*100)</f>
        <v>70.37037037037037</v>
      </c>
      <c r="E17" s="61">
        <v>63</v>
      </c>
      <c r="F17" s="61">
        <v>7.4</v>
      </c>
      <c r="G17" s="61"/>
      <c r="H17" s="60">
        <v>11.1</v>
      </c>
      <c r="I17" s="60">
        <v>18.5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12</v>
      </c>
      <c r="E18" s="26">
        <v>12</v>
      </c>
      <c r="F18" s="26"/>
      <c r="G18" s="26"/>
      <c r="H18" s="26">
        <v>2</v>
      </c>
      <c r="I18" s="26">
        <v>1</v>
      </c>
    </row>
    <row r="19" spans="1:11" ht="13.5">
      <c r="A19" s="23"/>
      <c r="B19" s="20"/>
      <c r="C19" s="59"/>
      <c r="D19" s="60">
        <f>IF(D18=0,"",(D18/C18)*100)</f>
        <v>80</v>
      </c>
      <c r="E19" s="61">
        <v>80</v>
      </c>
      <c r="F19" s="61"/>
      <c r="G19" s="61"/>
      <c r="H19" s="60">
        <v>13.3</v>
      </c>
      <c r="I19" s="60">
        <v>6.7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37</v>
      </c>
      <c r="E20" s="26">
        <v>27</v>
      </c>
      <c r="F20" s="26">
        <v>7</v>
      </c>
      <c r="G20" s="26">
        <v>3</v>
      </c>
      <c r="H20" s="26">
        <v>5</v>
      </c>
      <c r="I20" s="26">
        <v>8</v>
      </c>
    </row>
    <row r="21" spans="1:11" ht="13.5">
      <c r="A21" s="23"/>
      <c r="B21" s="20"/>
      <c r="C21" s="59"/>
      <c r="D21" s="60">
        <f>IF(D20=0,"",(D20/C20)*100)</f>
        <v>74</v>
      </c>
      <c r="E21" s="61">
        <v>54</v>
      </c>
      <c r="F21" s="61">
        <v>14</v>
      </c>
      <c r="G21" s="61">
        <v>6</v>
      </c>
      <c r="H21" s="60">
        <v>10</v>
      </c>
      <c r="I21" s="60">
        <v>16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44</v>
      </c>
      <c r="E22" s="26">
        <v>36</v>
      </c>
      <c r="F22" s="26">
        <v>5</v>
      </c>
      <c r="G22" s="26">
        <v>3</v>
      </c>
      <c r="H22" s="26">
        <v>7</v>
      </c>
      <c r="I22" s="26">
        <v>11</v>
      </c>
    </row>
    <row r="23" spans="1:11" ht="14.25" thickBot="1">
      <c r="A23" s="63"/>
      <c r="B23" s="64"/>
      <c r="C23" s="8"/>
      <c r="D23" s="65">
        <f>IF(D22=0,"",(D22/C22)*100)</f>
        <v>70.96774193548387</v>
      </c>
      <c r="E23" s="66">
        <v>58.1</v>
      </c>
      <c r="F23" s="66">
        <v>8.1</v>
      </c>
      <c r="G23" s="66">
        <v>4.8</v>
      </c>
      <c r="H23" s="65">
        <v>11.3</v>
      </c>
      <c r="I23" s="65">
        <v>17.7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13</v>
      </c>
      <c r="E24" s="14">
        <v>5</v>
      </c>
      <c r="F24" s="14">
        <v>8</v>
      </c>
      <c r="G24" s="14"/>
      <c r="H24" s="14">
        <v>5</v>
      </c>
      <c r="I24" s="14">
        <v>7</v>
      </c>
    </row>
    <row r="25" spans="1:11" ht="13.5">
      <c r="A25" s="19" t="s">
        <v>32</v>
      </c>
      <c r="B25" s="20"/>
      <c r="C25" s="59"/>
      <c r="D25" s="68">
        <f>IF(D24=0,"",(D24/C24)*100)</f>
        <v>52</v>
      </c>
      <c r="E25" s="61">
        <v>20</v>
      </c>
      <c r="F25" s="61">
        <v>32</v>
      </c>
      <c r="G25" s="61"/>
      <c r="H25" s="60">
        <v>20</v>
      </c>
      <c r="I25" s="60">
        <v>28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84</v>
      </c>
      <c r="E26" s="26">
        <v>53</v>
      </c>
      <c r="F26" s="26">
        <v>26</v>
      </c>
      <c r="G26" s="26">
        <v>5</v>
      </c>
      <c r="H26" s="26">
        <v>14</v>
      </c>
      <c r="I26" s="26">
        <v>31</v>
      </c>
    </row>
    <row r="27" spans="1:11" ht="13.5">
      <c r="A27" s="23"/>
      <c r="B27" s="20"/>
      <c r="C27" s="59"/>
      <c r="D27" s="68">
        <f>IF(D26=0,"",(D26/C26)*100)</f>
        <v>65.11627906976744</v>
      </c>
      <c r="E27" s="61">
        <v>41</v>
      </c>
      <c r="F27" s="61">
        <v>20.2</v>
      </c>
      <c r="G27" s="61">
        <v>3.9</v>
      </c>
      <c r="H27" s="60">
        <v>10.9</v>
      </c>
      <c r="I27" s="60">
        <v>24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59</v>
      </c>
      <c r="E28" s="26">
        <v>42</v>
      </c>
      <c r="F28" s="26">
        <v>12</v>
      </c>
      <c r="G28" s="26">
        <v>5</v>
      </c>
      <c r="H28" s="26">
        <v>8</v>
      </c>
      <c r="I28" s="26">
        <v>9</v>
      </c>
    </row>
    <row r="29" spans="1:11" ht="13.5">
      <c r="A29" s="23"/>
      <c r="B29" s="20"/>
      <c r="C29" s="59"/>
      <c r="D29" s="68">
        <f>IF(D28=0,"",(D28/C28)*100)</f>
        <v>77.63157894736842</v>
      </c>
      <c r="E29" s="61">
        <v>55.3</v>
      </c>
      <c r="F29" s="61">
        <v>15.8</v>
      </c>
      <c r="G29" s="61">
        <v>6.6</v>
      </c>
      <c r="H29" s="60">
        <v>10.5</v>
      </c>
      <c r="I29" s="60">
        <v>11.8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65</v>
      </c>
      <c r="E30" s="26">
        <v>54</v>
      </c>
      <c r="F30" s="26">
        <v>10</v>
      </c>
      <c r="G30" s="26">
        <v>1</v>
      </c>
      <c r="H30" s="26">
        <v>3</v>
      </c>
      <c r="I30" s="26">
        <v>2</v>
      </c>
    </row>
    <row r="31" spans="1:11" ht="13.5">
      <c r="A31" s="23"/>
      <c r="B31" s="20"/>
      <c r="C31" s="59"/>
      <c r="D31" s="60">
        <f>IF(D30=0,"",(D30/C30)*100)</f>
        <v>92.85714285714286</v>
      </c>
      <c r="E31" s="61">
        <v>77.1</v>
      </c>
      <c r="F31" s="61">
        <v>14.3</v>
      </c>
      <c r="G31" s="61">
        <v>1.4</v>
      </c>
      <c r="H31" s="60">
        <v>4.3</v>
      </c>
      <c r="I31" s="60">
        <v>2.9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50</v>
      </c>
      <c r="E32" s="26">
        <v>44</v>
      </c>
      <c r="F32" s="26">
        <v>6</v>
      </c>
      <c r="G32" s="26"/>
      <c r="H32" s="26"/>
      <c r="I32" s="26">
        <v>6</v>
      </c>
    </row>
    <row r="33" spans="1:11" ht="13.5">
      <c r="A33" s="23"/>
      <c r="B33" s="20"/>
      <c r="C33" s="59"/>
      <c r="D33" s="60">
        <f>IF(D32=0,"",(D32/C32)*100)</f>
        <v>89.28571428571429</v>
      </c>
      <c r="E33" s="61">
        <v>78.6</v>
      </c>
      <c r="F33" s="61">
        <v>10.7</v>
      </c>
      <c r="G33" s="61"/>
      <c r="H33" s="60"/>
      <c r="I33" s="60">
        <v>10.7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59</v>
      </c>
      <c r="E34" s="26">
        <v>55</v>
      </c>
      <c r="F34" s="26">
        <v>2</v>
      </c>
      <c r="G34" s="26">
        <v>2</v>
      </c>
      <c r="H34" s="26">
        <v>3</v>
      </c>
      <c r="I34" s="26"/>
    </row>
    <row r="35" spans="1:11" ht="13.5">
      <c r="A35" s="23"/>
      <c r="B35" s="20"/>
      <c r="C35" s="59"/>
      <c r="D35" s="60">
        <f>IF(D34=0,"",(D34/C34)*100)</f>
        <v>95.16129032258065</v>
      </c>
      <c r="E35" s="61">
        <v>88.8</v>
      </c>
      <c r="F35" s="61">
        <v>3.2</v>
      </c>
      <c r="G35" s="61">
        <v>3.2</v>
      </c>
      <c r="H35" s="60">
        <v>4.8</v>
      </c>
      <c r="I35" s="60"/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43</v>
      </c>
      <c r="E36" s="26">
        <v>41</v>
      </c>
      <c r="F36" s="26">
        <v>1</v>
      </c>
      <c r="G36" s="26">
        <v>1</v>
      </c>
      <c r="H36" s="26"/>
      <c r="I36" s="26">
        <v>2</v>
      </c>
    </row>
    <row r="37" spans="1:11" ht="14.25" thickBot="1">
      <c r="A37" s="63"/>
      <c r="B37" s="64"/>
      <c r="C37" s="8"/>
      <c r="D37" s="65">
        <f>IF(D36=0,"",(D36/C36)*100)</f>
        <v>95.55555555555556</v>
      </c>
      <c r="E37" s="66">
        <v>91.2</v>
      </c>
      <c r="F37" s="66">
        <v>2.2</v>
      </c>
      <c r="G37" s="66">
        <v>2.2</v>
      </c>
      <c r="H37" s="65"/>
      <c r="I37" s="65">
        <v>4.4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79</v>
      </c>
      <c r="E38" s="14">
        <v>72</v>
      </c>
      <c r="F38" s="14">
        <v>4</v>
      </c>
      <c r="G38" s="14">
        <v>3</v>
      </c>
      <c r="H38" s="14">
        <v>7</v>
      </c>
      <c r="I38" s="14">
        <v>10</v>
      </c>
    </row>
    <row r="39" spans="1:11" ht="13.5">
      <c r="A39" s="39" t="s">
        <v>0</v>
      </c>
      <c r="B39" s="20"/>
      <c r="C39" s="59"/>
      <c r="D39" s="60">
        <f>IF(D38=0,"",(D38/C38)*100)</f>
        <v>82.29166666666666</v>
      </c>
      <c r="E39" s="61">
        <v>75</v>
      </c>
      <c r="F39" s="61">
        <v>4.2</v>
      </c>
      <c r="G39" s="61">
        <v>3.1</v>
      </c>
      <c r="H39" s="60">
        <v>7.3</v>
      </c>
      <c r="I39" s="60">
        <v>10.4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283</v>
      </c>
      <c r="E40" s="26">
        <v>212</v>
      </c>
      <c r="F40" s="26">
        <v>61</v>
      </c>
      <c r="G40" s="26">
        <v>10</v>
      </c>
      <c r="H40" s="26">
        <v>26</v>
      </c>
      <c r="I40" s="26">
        <v>45</v>
      </c>
    </row>
    <row r="41" spans="1:11" ht="13.5">
      <c r="A41" s="23"/>
      <c r="B41" s="20"/>
      <c r="C41" s="59"/>
      <c r="D41" s="60">
        <f>IF(D40=0,"",(D40/C40)*100)</f>
        <v>79.94350282485875</v>
      </c>
      <c r="E41" s="61">
        <v>60</v>
      </c>
      <c r="F41" s="61">
        <v>17.2</v>
      </c>
      <c r="G41" s="61">
        <v>2.8</v>
      </c>
      <c r="H41" s="60">
        <v>7.3</v>
      </c>
      <c r="I41" s="60">
        <v>12.7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11</v>
      </c>
      <c r="E42" s="26">
        <v>10</v>
      </c>
      <c r="F42" s="26"/>
      <c r="G42" s="26">
        <v>1</v>
      </c>
      <c r="H42" s="26"/>
      <c r="I42" s="26">
        <v>2</v>
      </c>
    </row>
    <row r="43" spans="1:11" ht="13.5">
      <c r="A43" s="40"/>
      <c r="B43" s="41"/>
      <c r="C43" s="69"/>
      <c r="D43" s="70">
        <f>IF(D42=0,"",(D42/C42)*100)</f>
        <v>84.61538461538461</v>
      </c>
      <c r="E43" s="61">
        <v>76.9</v>
      </c>
      <c r="F43" s="61"/>
      <c r="G43" s="61">
        <v>7.7</v>
      </c>
      <c r="H43" s="70"/>
      <c r="I43" s="70">
        <v>15.4</v>
      </c>
      <c r="K43" s="54"/>
    </row>
  </sheetData>
  <mergeCells count="6">
    <mergeCell ref="A3:B4"/>
    <mergeCell ref="A5:B7"/>
    <mergeCell ref="I3:I4"/>
    <mergeCell ref="H3:H4"/>
    <mergeCell ref="C3:C4"/>
    <mergeCell ref="D3:G3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9" r:id="rId2"/>
  <headerFooter alignWithMargins="0">
    <oddFooter>&amp;C-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9.37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57</v>
      </c>
      <c r="E3" s="171"/>
      <c r="F3" s="171"/>
      <c r="G3" s="172"/>
      <c r="H3" s="169" t="s">
        <v>58</v>
      </c>
      <c r="I3" s="155" t="s">
        <v>59</v>
      </c>
    </row>
    <row r="4" spans="1:9" ht="42" customHeight="1">
      <c r="A4" s="165"/>
      <c r="B4" s="166"/>
      <c r="C4" s="139"/>
      <c r="D4" s="90" t="s">
        <v>60</v>
      </c>
      <c r="E4" s="74" t="s">
        <v>61</v>
      </c>
      <c r="F4" s="74" t="s">
        <v>62</v>
      </c>
      <c r="G4" s="74" t="s">
        <v>63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133</v>
      </c>
      <c r="E5" s="7">
        <v>102</v>
      </c>
      <c r="F5" s="7">
        <v>5</v>
      </c>
      <c r="G5" s="7">
        <v>26</v>
      </c>
      <c r="H5" s="48">
        <v>211</v>
      </c>
      <c r="I5" s="7">
        <v>119</v>
      </c>
    </row>
    <row r="6" spans="1:11" ht="13.5">
      <c r="A6" s="167"/>
      <c r="B6" s="168"/>
      <c r="C6" s="49"/>
      <c r="D6" s="50">
        <f>IF(D5=0,"",(D5/C5)*100)</f>
        <v>28.725701943844495</v>
      </c>
      <c r="E6" s="51">
        <v>22</v>
      </c>
      <c r="F6" s="51">
        <v>1.1</v>
      </c>
      <c r="G6" s="51">
        <v>5.6</v>
      </c>
      <c r="H6" s="50">
        <v>45.6</v>
      </c>
      <c r="I6" s="50">
        <v>25.7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76.69172932330827</v>
      </c>
      <c r="F7" s="57">
        <f>IF(F5="","",(F5/$D5)*100)</f>
        <v>3.7593984962406015</v>
      </c>
      <c r="G7" s="57">
        <f>IF(G5="","",(G5/$D5)*100)</f>
        <v>19.548872180451127</v>
      </c>
      <c r="H7" s="56"/>
      <c r="I7" s="56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12</v>
      </c>
      <c r="E8" s="14">
        <v>5</v>
      </c>
      <c r="F8" s="14"/>
      <c r="G8" s="14">
        <v>7</v>
      </c>
      <c r="H8" s="14">
        <v>45</v>
      </c>
      <c r="I8" s="14">
        <v>22</v>
      </c>
    </row>
    <row r="9" spans="1:11" ht="13.5">
      <c r="A9" s="19" t="s">
        <v>23</v>
      </c>
      <c r="B9" s="20"/>
      <c r="C9" s="59"/>
      <c r="D9" s="60">
        <f>IF(D8=0,"",(D8/C8)*100)</f>
        <v>15.18987341772152</v>
      </c>
      <c r="E9" s="61">
        <v>6.3</v>
      </c>
      <c r="F9" s="61"/>
      <c r="G9" s="61">
        <v>8.9</v>
      </c>
      <c r="H9" s="60">
        <v>57</v>
      </c>
      <c r="I9" s="60">
        <v>27.8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29</v>
      </c>
      <c r="E10" s="26">
        <v>21</v>
      </c>
      <c r="F10" s="26">
        <v>1</v>
      </c>
      <c r="G10" s="26">
        <v>7</v>
      </c>
      <c r="H10" s="26">
        <v>65</v>
      </c>
      <c r="I10" s="26">
        <v>30</v>
      </c>
    </row>
    <row r="11" spans="1:11" ht="13.5">
      <c r="A11" s="23"/>
      <c r="B11" s="20"/>
      <c r="C11" s="59"/>
      <c r="D11" s="60">
        <f>IF(D10=0,"",(D10/C10)*100)</f>
        <v>23.387096774193548</v>
      </c>
      <c r="E11" s="61">
        <v>16.9</v>
      </c>
      <c r="F11" s="61">
        <v>0.8</v>
      </c>
      <c r="G11" s="61">
        <v>5.6</v>
      </c>
      <c r="H11" s="60">
        <v>52.5</v>
      </c>
      <c r="I11" s="60">
        <v>24.2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29</v>
      </c>
      <c r="E12" s="26">
        <v>25</v>
      </c>
      <c r="F12" s="26"/>
      <c r="G12" s="26">
        <v>4</v>
      </c>
      <c r="H12" s="26">
        <v>36</v>
      </c>
      <c r="I12" s="26">
        <v>19</v>
      </c>
    </row>
    <row r="13" spans="1:11" ht="13.5">
      <c r="A13" s="23"/>
      <c r="B13" s="20"/>
      <c r="C13" s="59"/>
      <c r="D13" s="60">
        <f>IF(D12=0,"",(D12/C12)*100)</f>
        <v>34.523809523809526</v>
      </c>
      <c r="E13" s="61">
        <v>29.8</v>
      </c>
      <c r="F13" s="61"/>
      <c r="G13" s="61">
        <v>4.8</v>
      </c>
      <c r="H13" s="60">
        <v>42.8</v>
      </c>
      <c r="I13" s="60">
        <v>22.6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13</v>
      </c>
      <c r="E14" s="26">
        <v>12</v>
      </c>
      <c r="F14" s="26"/>
      <c r="G14" s="26">
        <v>1</v>
      </c>
      <c r="H14" s="26">
        <v>7</v>
      </c>
      <c r="I14" s="26">
        <v>2</v>
      </c>
    </row>
    <row r="15" spans="1:11" ht="13.5">
      <c r="A15" s="23"/>
      <c r="B15" s="20"/>
      <c r="C15" s="59"/>
      <c r="D15" s="60">
        <f>IF(D14=0,"",(D14/C14)*100)</f>
        <v>59.09090909090909</v>
      </c>
      <c r="E15" s="61">
        <v>54.6</v>
      </c>
      <c r="F15" s="61"/>
      <c r="G15" s="61">
        <v>4.5</v>
      </c>
      <c r="H15" s="60">
        <v>31.8</v>
      </c>
      <c r="I15" s="60">
        <v>9.1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8</v>
      </c>
      <c r="E16" s="26">
        <v>7</v>
      </c>
      <c r="F16" s="26"/>
      <c r="G16" s="26">
        <v>1</v>
      </c>
      <c r="H16" s="26">
        <v>11</v>
      </c>
      <c r="I16" s="26">
        <v>8</v>
      </c>
    </row>
    <row r="17" spans="1:11" ht="13.5">
      <c r="A17" s="23"/>
      <c r="B17" s="20"/>
      <c r="C17" s="59"/>
      <c r="D17" s="60">
        <f>IF(D16=0,"",(D16/C16)*100)</f>
        <v>29.629629629629626</v>
      </c>
      <c r="E17" s="61">
        <v>25.9</v>
      </c>
      <c r="F17" s="61"/>
      <c r="G17" s="61">
        <v>3.7</v>
      </c>
      <c r="H17" s="60">
        <v>40.8</v>
      </c>
      <c r="I17" s="60">
        <v>29.6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8</v>
      </c>
      <c r="E18" s="26">
        <v>7</v>
      </c>
      <c r="F18" s="26"/>
      <c r="G18" s="26">
        <v>1</v>
      </c>
      <c r="H18" s="26">
        <v>5</v>
      </c>
      <c r="I18" s="26">
        <v>2</v>
      </c>
    </row>
    <row r="19" spans="1:11" ht="13.5">
      <c r="A19" s="23"/>
      <c r="B19" s="20"/>
      <c r="C19" s="59"/>
      <c r="D19" s="60">
        <f>IF(D18=0,"",(D18/C18)*100)</f>
        <v>53.333333333333336</v>
      </c>
      <c r="E19" s="61">
        <v>46.7</v>
      </c>
      <c r="F19" s="61"/>
      <c r="G19" s="61">
        <v>6.7</v>
      </c>
      <c r="H19" s="60">
        <v>33.3</v>
      </c>
      <c r="I19" s="60">
        <v>13.3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12</v>
      </c>
      <c r="E20" s="26">
        <v>7</v>
      </c>
      <c r="F20" s="26">
        <v>3</v>
      </c>
      <c r="G20" s="26">
        <v>2</v>
      </c>
      <c r="H20" s="26">
        <v>21</v>
      </c>
      <c r="I20" s="26">
        <v>17</v>
      </c>
    </row>
    <row r="21" spans="1:11" ht="13.5">
      <c r="A21" s="23"/>
      <c r="B21" s="20"/>
      <c r="C21" s="59"/>
      <c r="D21" s="60">
        <f>IF(D20=0,"",(D20/C20)*100)</f>
        <v>24</v>
      </c>
      <c r="E21" s="61">
        <v>14</v>
      </c>
      <c r="F21" s="61">
        <v>6</v>
      </c>
      <c r="G21" s="61">
        <v>4</v>
      </c>
      <c r="H21" s="60">
        <v>42</v>
      </c>
      <c r="I21" s="60">
        <v>34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22</v>
      </c>
      <c r="E22" s="26">
        <v>18</v>
      </c>
      <c r="F22" s="26">
        <v>1</v>
      </c>
      <c r="G22" s="26">
        <v>3</v>
      </c>
      <c r="H22" s="26">
        <v>21</v>
      </c>
      <c r="I22" s="26">
        <v>19</v>
      </c>
    </row>
    <row r="23" spans="1:11" ht="14.25" thickBot="1">
      <c r="A23" s="63"/>
      <c r="B23" s="64"/>
      <c r="C23" s="8"/>
      <c r="D23" s="65">
        <f>IF(D22=0,"",(D22/C22)*100)</f>
        <v>35.483870967741936</v>
      </c>
      <c r="E23" s="66">
        <v>29</v>
      </c>
      <c r="F23" s="66">
        <v>1.6</v>
      </c>
      <c r="G23" s="66">
        <v>4.8</v>
      </c>
      <c r="H23" s="65">
        <v>34</v>
      </c>
      <c r="I23" s="65">
        <v>30.6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4</v>
      </c>
      <c r="E24" s="14">
        <v>4</v>
      </c>
      <c r="F24" s="14"/>
      <c r="G24" s="14"/>
      <c r="H24" s="14">
        <v>7</v>
      </c>
      <c r="I24" s="14">
        <v>14</v>
      </c>
    </row>
    <row r="25" spans="1:11" ht="13.5">
      <c r="A25" s="19" t="s">
        <v>32</v>
      </c>
      <c r="B25" s="20"/>
      <c r="C25" s="59"/>
      <c r="D25" s="68">
        <f>IF(D24=0,"",(D24/C24)*100)</f>
        <v>16</v>
      </c>
      <c r="E25" s="61">
        <v>16</v>
      </c>
      <c r="F25" s="61"/>
      <c r="G25" s="61"/>
      <c r="H25" s="60">
        <v>28</v>
      </c>
      <c r="I25" s="60">
        <v>56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20</v>
      </c>
      <c r="E26" s="26">
        <v>20</v>
      </c>
      <c r="F26" s="26"/>
      <c r="G26" s="26"/>
      <c r="H26" s="26">
        <v>59</v>
      </c>
      <c r="I26" s="26">
        <v>50</v>
      </c>
    </row>
    <row r="27" spans="1:11" ht="13.5">
      <c r="A27" s="23"/>
      <c r="B27" s="20"/>
      <c r="C27" s="59"/>
      <c r="D27" s="68">
        <f>IF(D26=0,"",(D26/C26)*100)</f>
        <v>15.503875968992247</v>
      </c>
      <c r="E27" s="61">
        <v>15.5</v>
      </c>
      <c r="F27" s="61"/>
      <c r="G27" s="61"/>
      <c r="H27" s="60">
        <v>45.7</v>
      </c>
      <c r="I27" s="60">
        <v>38.8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11</v>
      </c>
      <c r="E28" s="26">
        <v>8</v>
      </c>
      <c r="F28" s="26">
        <v>1</v>
      </c>
      <c r="G28" s="26">
        <v>2</v>
      </c>
      <c r="H28" s="26">
        <v>44</v>
      </c>
      <c r="I28" s="26">
        <v>21</v>
      </c>
    </row>
    <row r="29" spans="1:11" ht="13.5">
      <c r="A29" s="23"/>
      <c r="B29" s="20"/>
      <c r="C29" s="59"/>
      <c r="D29" s="68">
        <f>IF(D28=0,"",(D28/C28)*100)</f>
        <v>14.473684210526317</v>
      </c>
      <c r="E29" s="61">
        <v>10.5</v>
      </c>
      <c r="F29" s="61">
        <v>1.3</v>
      </c>
      <c r="G29" s="61">
        <v>2.6</v>
      </c>
      <c r="H29" s="60">
        <v>58</v>
      </c>
      <c r="I29" s="60">
        <v>27.6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20</v>
      </c>
      <c r="E30" s="26">
        <v>11</v>
      </c>
      <c r="F30" s="26">
        <v>3</v>
      </c>
      <c r="G30" s="26">
        <v>6</v>
      </c>
      <c r="H30" s="26">
        <v>36</v>
      </c>
      <c r="I30" s="26">
        <v>14</v>
      </c>
    </row>
    <row r="31" spans="1:11" ht="13.5">
      <c r="A31" s="23"/>
      <c r="B31" s="20"/>
      <c r="C31" s="59"/>
      <c r="D31" s="60">
        <f>IF(D30=0,"",(D30/C30)*100)</f>
        <v>28.57142857142857</v>
      </c>
      <c r="E31" s="61">
        <v>15.7</v>
      </c>
      <c r="F31" s="61">
        <v>4.3</v>
      </c>
      <c r="G31" s="61">
        <v>8.6</v>
      </c>
      <c r="H31" s="60">
        <v>51.4</v>
      </c>
      <c r="I31" s="60">
        <v>20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11</v>
      </c>
      <c r="E32" s="26">
        <v>9</v>
      </c>
      <c r="F32" s="26"/>
      <c r="G32" s="26">
        <v>2</v>
      </c>
      <c r="H32" s="26">
        <v>34</v>
      </c>
      <c r="I32" s="26">
        <v>11</v>
      </c>
    </row>
    <row r="33" spans="1:11" ht="13.5">
      <c r="A33" s="23"/>
      <c r="B33" s="20"/>
      <c r="C33" s="59"/>
      <c r="D33" s="60">
        <f>IF(D32=0,"",(D32/C32)*100)</f>
        <v>19.642857142857142</v>
      </c>
      <c r="E33" s="61">
        <v>16.1</v>
      </c>
      <c r="F33" s="61"/>
      <c r="G33" s="61">
        <v>3.6</v>
      </c>
      <c r="H33" s="60">
        <v>60.7</v>
      </c>
      <c r="I33" s="60">
        <v>19.6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30</v>
      </c>
      <c r="E34" s="26">
        <v>19</v>
      </c>
      <c r="F34" s="26">
        <v>1</v>
      </c>
      <c r="G34" s="26">
        <v>10</v>
      </c>
      <c r="H34" s="26">
        <v>25</v>
      </c>
      <c r="I34" s="26">
        <v>7</v>
      </c>
    </row>
    <row r="35" spans="1:11" ht="13.5">
      <c r="A35" s="23"/>
      <c r="B35" s="20"/>
      <c r="C35" s="59"/>
      <c r="D35" s="60">
        <f>IF(D34=0,"",(D34/C34)*100)</f>
        <v>48.38709677419355</v>
      </c>
      <c r="E35" s="61">
        <v>30.6</v>
      </c>
      <c r="F35" s="61">
        <v>1.6</v>
      </c>
      <c r="G35" s="61">
        <v>16.1</v>
      </c>
      <c r="H35" s="60">
        <v>40.4</v>
      </c>
      <c r="I35" s="60">
        <v>11.3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37</v>
      </c>
      <c r="E36" s="26">
        <v>31</v>
      </c>
      <c r="F36" s="26"/>
      <c r="G36" s="26">
        <v>6</v>
      </c>
      <c r="H36" s="26">
        <v>6</v>
      </c>
      <c r="I36" s="26">
        <v>2</v>
      </c>
    </row>
    <row r="37" spans="1:11" ht="14.25" thickBot="1">
      <c r="A37" s="63"/>
      <c r="B37" s="64"/>
      <c r="C37" s="8"/>
      <c r="D37" s="65">
        <f>IF(D36=0,"",(D36/C36)*100)</f>
        <v>82.22222222222221</v>
      </c>
      <c r="E37" s="66">
        <v>69</v>
      </c>
      <c r="F37" s="66"/>
      <c r="G37" s="66">
        <v>13.3</v>
      </c>
      <c r="H37" s="65">
        <v>13.3</v>
      </c>
      <c r="I37" s="65">
        <v>4.4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49</v>
      </c>
      <c r="E38" s="14">
        <v>37</v>
      </c>
      <c r="F38" s="14">
        <v>2</v>
      </c>
      <c r="G38" s="14">
        <v>10</v>
      </c>
      <c r="H38" s="14">
        <v>31</v>
      </c>
      <c r="I38" s="14">
        <v>16</v>
      </c>
    </row>
    <row r="39" spans="1:11" ht="13.5">
      <c r="A39" s="39" t="s">
        <v>0</v>
      </c>
      <c r="B39" s="20"/>
      <c r="C39" s="59"/>
      <c r="D39" s="60">
        <f>IF(D38=0,"",(D38/C38)*100)</f>
        <v>51.041666666666664</v>
      </c>
      <c r="E39" s="61">
        <v>38.5</v>
      </c>
      <c r="F39" s="61">
        <v>2.1</v>
      </c>
      <c r="G39" s="61">
        <v>10.4</v>
      </c>
      <c r="H39" s="60">
        <v>32.3</v>
      </c>
      <c r="I39" s="60">
        <v>16.7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80</v>
      </c>
      <c r="E40" s="26">
        <v>62</v>
      </c>
      <c r="F40" s="26">
        <v>3</v>
      </c>
      <c r="G40" s="26">
        <v>15</v>
      </c>
      <c r="H40" s="26">
        <v>175</v>
      </c>
      <c r="I40" s="26">
        <v>99</v>
      </c>
    </row>
    <row r="41" spans="1:11" ht="13.5">
      <c r="A41" s="23"/>
      <c r="B41" s="20"/>
      <c r="C41" s="59"/>
      <c r="D41" s="60">
        <f>IF(D40=0,"",(D40/C40)*100)</f>
        <v>22.598870056497177</v>
      </c>
      <c r="E41" s="61">
        <v>17.5</v>
      </c>
      <c r="F41" s="61">
        <v>0.8</v>
      </c>
      <c r="G41" s="61">
        <v>4.2</v>
      </c>
      <c r="H41" s="60">
        <v>49.5</v>
      </c>
      <c r="I41" s="60">
        <v>28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4</v>
      </c>
      <c r="E42" s="26">
        <v>3</v>
      </c>
      <c r="F42" s="26"/>
      <c r="G42" s="26">
        <v>1</v>
      </c>
      <c r="H42" s="26">
        <v>5</v>
      </c>
      <c r="I42" s="26">
        <v>4</v>
      </c>
    </row>
    <row r="43" spans="1:11" ht="13.5">
      <c r="A43" s="40"/>
      <c r="B43" s="41"/>
      <c r="C43" s="69"/>
      <c r="D43" s="70">
        <f>IF(D42=0,"",(D42/C42)*100)</f>
        <v>30.76923076923077</v>
      </c>
      <c r="E43" s="61">
        <v>23.1</v>
      </c>
      <c r="F43" s="61"/>
      <c r="G43" s="61">
        <v>7.7</v>
      </c>
      <c r="H43" s="70">
        <v>38.4</v>
      </c>
      <c r="I43" s="70">
        <v>30.8</v>
      </c>
      <c r="K43" s="54"/>
    </row>
  </sheetData>
  <mergeCells count="6">
    <mergeCell ref="A3:B4"/>
    <mergeCell ref="A5:B7"/>
    <mergeCell ref="I3:I4"/>
    <mergeCell ref="H3:H4"/>
    <mergeCell ref="C3:C4"/>
    <mergeCell ref="D3:G3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9" r:id="rId2"/>
  <headerFooter alignWithMargins="0">
    <oddFooter>&amp;C-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9.37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57</v>
      </c>
      <c r="E3" s="171"/>
      <c r="F3" s="171"/>
      <c r="G3" s="171"/>
      <c r="H3" s="169" t="s">
        <v>58</v>
      </c>
      <c r="I3" s="155" t="s">
        <v>59</v>
      </c>
    </row>
    <row r="4" spans="1:9" ht="42" customHeight="1">
      <c r="A4" s="165"/>
      <c r="B4" s="166"/>
      <c r="C4" s="139"/>
      <c r="D4" s="44" t="s">
        <v>60</v>
      </c>
      <c r="E4" s="74" t="s">
        <v>61</v>
      </c>
      <c r="F4" s="74" t="s">
        <v>62</v>
      </c>
      <c r="G4" s="74" t="s">
        <v>63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78</v>
      </c>
      <c r="E5" s="7">
        <v>52</v>
      </c>
      <c r="F5" s="7">
        <v>4</v>
      </c>
      <c r="G5" s="7">
        <v>22</v>
      </c>
      <c r="H5" s="48">
        <v>255</v>
      </c>
      <c r="I5" s="7">
        <v>130</v>
      </c>
    </row>
    <row r="6" spans="1:11" ht="13.5">
      <c r="A6" s="167"/>
      <c r="B6" s="168"/>
      <c r="C6" s="49"/>
      <c r="D6" s="50">
        <f>IF(D5=0,"",(D5/C5)*100)</f>
        <v>16.846652267818573</v>
      </c>
      <c r="E6" s="51">
        <v>11.2</v>
      </c>
      <c r="F6" s="51">
        <v>0.9</v>
      </c>
      <c r="G6" s="51">
        <v>4.8</v>
      </c>
      <c r="H6" s="50">
        <v>55</v>
      </c>
      <c r="I6" s="50">
        <v>28.1</v>
      </c>
      <c r="K6" s="54"/>
    </row>
    <row r="7" spans="1:11" ht="14.25" thickBot="1">
      <c r="A7" s="151"/>
      <c r="B7" s="152"/>
      <c r="C7" s="55"/>
      <c r="D7" s="56">
        <f>SUM(E7:G7)</f>
        <v>99.99999999999999</v>
      </c>
      <c r="E7" s="57">
        <f>IF(E5="","",(E5/$D5)*100)</f>
        <v>66.66666666666666</v>
      </c>
      <c r="F7" s="57">
        <f>IF(F5="","",(F5/$D5)*100)</f>
        <v>5.128205128205128</v>
      </c>
      <c r="G7" s="57">
        <f>IF(G5="","",(G5/$D5)*100)</f>
        <v>28.205128205128204</v>
      </c>
      <c r="H7" s="56"/>
      <c r="I7" s="56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7</v>
      </c>
      <c r="E8" s="14">
        <v>4</v>
      </c>
      <c r="F8" s="14"/>
      <c r="G8" s="14">
        <v>3</v>
      </c>
      <c r="H8" s="14">
        <v>51</v>
      </c>
      <c r="I8" s="14">
        <v>21</v>
      </c>
    </row>
    <row r="9" spans="1:11" ht="13.5">
      <c r="A9" s="19" t="s">
        <v>23</v>
      </c>
      <c r="B9" s="20"/>
      <c r="C9" s="59"/>
      <c r="D9" s="60">
        <f>IF(D8=0,"",(D8/C8)*100)</f>
        <v>8.860759493670885</v>
      </c>
      <c r="E9" s="61">
        <v>5.1</v>
      </c>
      <c r="F9" s="61"/>
      <c r="G9" s="61">
        <v>3.8</v>
      </c>
      <c r="H9" s="60">
        <v>64.5</v>
      </c>
      <c r="I9" s="60">
        <v>26.6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43</v>
      </c>
      <c r="E10" s="26">
        <v>25</v>
      </c>
      <c r="F10" s="26">
        <v>4</v>
      </c>
      <c r="G10" s="26">
        <v>14</v>
      </c>
      <c r="H10" s="26">
        <v>49</v>
      </c>
      <c r="I10" s="26">
        <v>32</v>
      </c>
    </row>
    <row r="11" spans="1:11" ht="13.5">
      <c r="A11" s="23"/>
      <c r="B11" s="20"/>
      <c r="C11" s="59"/>
      <c r="D11" s="60">
        <f>IF(D10=0,"",(D10/C10)*100)</f>
        <v>34.67741935483871</v>
      </c>
      <c r="E11" s="61">
        <v>20.2</v>
      </c>
      <c r="F11" s="61">
        <v>3.2</v>
      </c>
      <c r="G11" s="61">
        <v>11.3</v>
      </c>
      <c r="H11" s="60">
        <v>39.5</v>
      </c>
      <c r="I11" s="60">
        <v>25.8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10</v>
      </c>
      <c r="E12" s="26">
        <v>8</v>
      </c>
      <c r="F12" s="26"/>
      <c r="G12" s="26">
        <v>2</v>
      </c>
      <c r="H12" s="26">
        <v>53</v>
      </c>
      <c r="I12" s="26">
        <v>21</v>
      </c>
    </row>
    <row r="13" spans="1:11" ht="13.5">
      <c r="A13" s="23"/>
      <c r="B13" s="20"/>
      <c r="C13" s="59"/>
      <c r="D13" s="60">
        <f>IF(D12=0,"",(D12/C12)*100)</f>
        <v>11.904761904761903</v>
      </c>
      <c r="E13" s="61">
        <v>9.5</v>
      </c>
      <c r="F13" s="61"/>
      <c r="G13" s="61">
        <v>2.4</v>
      </c>
      <c r="H13" s="60">
        <v>63.1</v>
      </c>
      <c r="I13" s="60">
        <v>25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8</v>
      </c>
      <c r="E14" s="26">
        <v>7</v>
      </c>
      <c r="F14" s="26"/>
      <c r="G14" s="26">
        <v>1</v>
      </c>
      <c r="H14" s="26">
        <v>12</v>
      </c>
      <c r="I14" s="26">
        <v>2</v>
      </c>
    </row>
    <row r="15" spans="1:11" ht="13.5">
      <c r="A15" s="23"/>
      <c r="B15" s="20"/>
      <c r="C15" s="59"/>
      <c r="D15" s="60">
        <f>IF(D14=0,"",(D14/C14)*100)</f>
        <v>36.36363636363637</v>
      </c>
      <c r="E15" s="61">
        <v>31.8</v>
      </c>
      <c r="F15" s="61"/>
      <c r="G15" s="61">
        <v>4.5</v>
      </c>
      <c r="H15" s="60">
        <v>54.6</v>
      </c>
      <c r="I15" s="60">
        <v>9.1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0</v>
      </c>
      <c r="E16" s="26"/>
      <c r="F16" s="26"/>
      <c r="G16" s="26"/>
      <c r="H16" s="26">
        <v>18</v>
      </c>
      <c r="I16" s="26">
        <v>9</v>
      </c>
    </row>
    <row r="17" spans="1:11" ht="13.5">
      <c r="A17" s="23"/>
      <c r="B17" s="20"/>
      <c r="C17" s="59"/>
      <c r="D17" s="60">
        <f>IF(D16=0,"",(D16/C16)*100)</f>
      </c>
      <c r="E17" s="61"/>
      <c r="F17" s="61"/>
      <c r="G17" s="61"/>
      <c r="H17" s="60">
        <v>66.7</v>
      </c>
      <c r="I17" s="60">
        <v>33.3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5</v>
      </c>
      <c r="E18" s="26">
        <v>5</v>
      </c>
      <c r="F18" s="26"/>
      <c r="G18" s="26"/>
      <c r="H18" s="26">
        <v>5</v>
      </c>
      <c r="I18" s="26">
        <v>5</v>
      </c>
    </row>
    <row r="19" spans="1:11" ht="13.5">
      <c r="A19" s="23"/>
      <c r="B19" s="20"/>
      <c r="C19" s="59"/>
      <c r="D19" s="60">
        <f>IF(D18=0,"",(D18/C18)*100)</f>
        <v>33.33333333333333</v>
      </c>
      <c r="E19" s="61">
        <v>33.4</v>
      </c>
      <c r="F19" s="61"/>
      <c r="G19" s="61"/>
      <c r="H19" s="60">
        <v>33.3</v>
      </c>
      <c r="I19" s="60">
        <v>33.3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0</v>
      </c>
      <c r="E20" s="26"/>
      <c r="F20" s="26"/>
      <c r="G20" s="26"/>
      <c r="H20" s="26">
        <v>31</v>
      </c>
      <c r="I20" s="26">
        <v>19</v>
      </c>
    </row>
    <row r="21" spans="1:11" ht="13.5">
      <c r="A21" s="23"/>
      <c r="B21" s="20"/>
      <c r="C21" s="59"/>
      <c r="D21" s="60">
        <f>IF(D20=0,"",(D20/C20)*100)</f>
      </c>
      <c r="E21" s="61"/>
      <c r="F21" s="61"/>
      <c r="G21" s="61"/>
      <c r="H21" s="60">
        <v>62</v>
      </c>
      <c r="I21" s="60">
        <v>38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5</v>
      </c>
      <c r="E22" s="26">
        <v>3</v>
      </c>
      <c r="F22" s="26"/>
      <c r="G22" s="26">
        <v>2</v>
      </c>
      <c r="H22" s="26">
        <v>36</v>
      </c>
      <c r="I22" s="26">
        <v>21</v>
      </c>
    </row>
    <row r="23" spans="1:11" ht="14.25" thickBot="1">
      <c r="A23" s="63"/>
      <c r="B23" s="64"/>
      <c r="C23" s="8"/>
      <c r="D23" s="65">
        <f>IF(D22=0,"",(D22/C22)*100)</f>
        <v>8.064516129032258</v>
      </c>
      <c r="E23" s="66">
        <v>4.8</v>
      </c>
      <c r="F23" s="66"/>
      <c r="G23" s="66">
        <v>3.2</v>
      </c>
      <c r="H23" s="65">
        <v>58.1</v>
      </c>
      <c r="I23" s="65">
        <v>33.9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1</v>
      </c>
      <c r="E24" s="14">
        <v>1</v>
      </c>
      <c r="F24" s="14"/>
      <c r="G24" s="14"/>
      <c r="H24" s="14">
        <v>9</v>
      </c>
      <c r="I24" s="14">
        <v>15</v>
      </c>
    </row>
    <row r="25" spans="1:11" ht="13.5">
      <c r="A25" s="19" t="s">
        <v>32</v>
      </c>
      <c r="B25" s="20"/>
      <c r="C25" s="59"/>
      <c r="D25" s="68">
        <f>IF(D24=0,"",(D24/C24)*100)</f>
        <v>4</v>
      </c>
      <c r="E25" s="61">
        <v>4</v>
      </c>
      <c r="F25" s="61"/>
      <c r="G25" s="61"/>
      <c r="H25" s="60">
        <v>36</v>
      </c>
      <c r="I25" s="60">
        <v>60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9</v>
      </c>
      <c r="E26" s="26">
        <v>7</v>
      </c>
      <c r="F26" s="26">
        <v>1</v>
      </c>
      <c r="G26" s="26">
        <v>1</v>
      </c>
      <c r="H26" s="26">
        <v>69</v>
      </c>
      <c r="I26" s="26">
        <v>51</v>
      </c>
    </row>
    <row r="27" spans="1:11" ht="13.5">
      <c r="A27" s="23"/>
      <c r="B27" s="20"/>
      <c r="C27" s="59"/>
      <c r="D27" s="68">
        <f>IF(D26=0,"",(D26/C26)*100)</f>
        <v>6.976744186046512</v>
      </c>
      <c r="E27" s="61">
        <v>5.4</v>
      </c>
      <c r="F27" s="61">
        <v>0.8</v>
      </c>
      <c r="G27" s="61">
        <v>0.8</v>
      </c>
      <c r="H27" s="60">
        <v>53.5</v>
      </c>
      <c r="I27" s="60">
        <v>39.5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12</v>
      </c>
      <c r="E28" s="26">
        <v>5</v>
      </c>
      <c r="F28" s="26">
        <v>1</v>
      </c>
      <c r="G28" s="26">
        <v>6</v>
      </c>
      <c r="H28" s="26">
        <v>43</v>
      </c>
      <c r="I28" s="26">
        <v>21</v>
      </c>
    </row>
    <row r="29" spans="1:11" ht="13.5">
      <c r="A29" s="23"/>
      <c r="B29" s="20"/>
      <c r="C29" s="59"/>
      <c r="D29" s="68">
        <f>IF(D28=0,"",(D28/C28)*100)</f>
        <v>15.789473684210526</v>
      </c>
      <c r="E29" s="61">
        <v>6.6</v>
      </c>
      <c r="F29" s="61">
        <v>1.3</v>
      </c>
      <c r="G29" s="61">
        <v>7.9</v>
      </c>
      <c r="H29" s="60">
        <v>56.6</v>
      </c>
      <c r="I29" s="60">
        <v>27.6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13</v>
      </c>
      <c r="E30" s="26">
        <v>8</v>
      </c>
      <c r="F30" s="26">
        <v>2</v>
      </c>
      <c r="G30" s="26">
        <v>3</v>
      </c>
      <c r="H30" s="26">
        <v>39</v>
      </c>
      <c r="I30" s="26">
        <v>18</v>
      </c>
    </row>
    <row r="31" spans="1:11" ht="13.5">
      <c r="A31" s="23"/>
      <c r="B31" s="20"/>
      <c r="C31" s="59"/>
      <c r="D31" s="60">
        <f>IF(D30=0,"",(D30/C30)*100)</f>
        <v>18.571428571428573</v>
      </c>
      <c r="E31" s="61">
        <v>11.4</v>
      </c>
      <c r="F31" s="61">
        <v>2.9</v>
      </c>
      <c r="G31" s="61">
        <v>4.3</v>
      </c>
      <c r="H31" s="60">
        <v>55.7</v>
      </c>
      <c r="I31" s="60">
        <v>25.7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9</v>
      </c>
      <c r="E32" s="26">
        <v>6</v>
      </c>
      <c r="F32" s="26"/>
      <c r="G32" s="26">
        <v>3</v>
      </c>
      <c r="H32" s="26">
        <v>35</v>
      </c>
      <c r="I32" s="26">
        <v>12</v>
      </c>
    </row>
    <row r="33" spans="1:11" ht="13.5">
      <c r="A33" s="23"/>
      <c r="B33" s="20"/>
      <c r="C33" s="59"/>
      <c r="D33" s="60">
        <f>IF(D32=0,"",(D32/C32)*100)</f>
        <v>16.071428571428573</v>
      </c>
      <c r="E33" s="61">
        <v>10.7</v>
      </c>
      <c r="F33" s="61"/>
      <c r="G33" s="61">
        <v>5.4</v>
      </c>
      <c r="H33" s="60">
        <v>62.5</v>
      </c>
      <c r="I33" s="60">
        <v>21.4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16</v>
      </c>
      <c r="E34" s="26">
        <v>11</v>
      </c>
      <c r="F34" s="26"/>
      <c r="G34" s="26">
        <v>5</v>
      </c>
      <c r="H34" s="26">
        <v>38</v>
      </c>
      <c r="I34" s="26">
        <v>8</v>
      </c>
    </row>
    <row r="35" spans="1:11" ht="13.5">
      <c r="A35" s="23"/>
      <c r="B35" s="20"/>
      <c r="C35" s="59"/>
      <c r="D35" s="60">
        <f>IF(D34=0,"",(D34/C34)*100)</f>
        <v>25.806451612903224</v>
      </c>
      <c r="E35" s="61">
        <v>17.7</v>
      </c>
      <c r="F35" s="61"/>
      <c r="G35" s="61">
        <v>8.1</v>
      </c>
      <c r="H35" s="60">
        <v>61.3</v>
      </c>
      <c r="I35" s="60">
        <v>12.9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18</v>
      </c>
      <c r="E36" s="26">
        <v>14</v>
      </c>
      <c r="F36" s="26"/>
      <c r="G36" s="26">
        <v>4</v>
      </c>
      <c r="H36" s="26">
        <v>22</v>
      </c>
      <c r="I36" s="26">
        <v>5</v>
      </c>
    </row>
    <row r="37" spans="1:11" ht="14.25" thickBot="1">
      <c r="A37" s="63"/>
      <c r="B37" s="64"/>
      <c r="C37" s="8"/>
      <c r="D37" s="65">
        <f>IF(D36=0,"",(D36/C36)*100)</f>
        <v>40</v>
      </c>
      <c r="E37" s="66">
        <v>31.1</v>
      </c>
      <c r="F37" s="66"/>
      <c r="G37" s="66">
        <v>8.9</v>
      </c>
      <c r="H37" s="65">
        <v>48.9</v>
      </c>
      <c r="I37" s="65">
        <v>11.1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22</v>
      </c>
      <c r="E38" s="14">
        <v>14</v>
      </c>
      <c r="F38" s="14">
        <v>1</v>
      </c>
      <c r="G38" s="14">
        <v>7</v>
      </c>
      <c r="H38" s="14">
        <v>53</v>
      </c>
      <c r="I38" s="14">
        <v>21</v>
      </c>
    </row>
    <row r="39" spans="1:11" ht="13.5">
      <c r="A39" s="39" t="s">
        <v>0</v>
      </c>
      <c r="B39" s="20"/>
      <c r="C39" s="59"/>
      <c r="D39" s="60">
        <f>IF(D38=0,"",(D38/C38)*100)</f>
        <v>22.916666666666664</v>
      </c>
      <c r="E39" s="61">
        <v>14.6</v>
      </c>
      <c r="F39" s="61">
        <v>1</v>
      </c>
      <c r="G39" s="61">
        <v>7.3</v>
      </c>
      <c r="H39" s="60">
        <v>55.2</v>
      </c>
      <c r="I39" s="60">
        <v>21.9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55</v>
      </c>
      <c r="E40" s="26">
        <v>37</v>
      </c>
      <c r="F40" s="26">
        <v>3</v>
      </c>
      <c r="G40" s="26">
        <v>15</v>
      </c>
      <c r="H40" s="26">
        <v>193</v>
      </c>
      <c r="I40" s="26">
        <v>106</v>
      </c>
    </row>
    <row r="41" spans="1:11" ht="13.5">
      <c r="A41" s="23"/>
      <c r="B41" s="20"/>
      <c r="C41" s="59"/>
      <c r="D41" s="60">
        <f>IF(D40=0,"",(D40/C40)*100)</f>
        <v>15.53672316384181</v>
      </c>
      <c r="E41" s="61">
        <v>10.5</v>
      </c>
      <c r="F41" s="61">
        <v>0.8</v>
      </c>
      <c r="G41" s="61">
        <v>4.2</v>
      </c>
      <c r="H41" s="60">
        <v>54.6</v>
      </c>
      <c r="I41" s="60">
        <v>29.9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1</v>
      </c>
      <c r="E42" s="26">
        <v>1</v>
      </c>
      <c r="F42" s="26"/>
      <c r="G42" s="26"/>
      <c r="H42" s="26">
        <v>9</v>
      </c>
      <c r="I42" s="26">
        <v>3</v>
      </c>
    </row>
    <row r="43" spans="1:11" ht="13.5">
      <c r="A43" s="40"/>
      <c r="B43" s="41"/>
      <c r="C43" s="69"/>
      <c r="D43" s="70">
        <f>IF(D42=0,"",(D42/C42)*100)</f>
        <v>7.6923076923076925</v>
      </c>
      <c r="E43" s="61">
        <v>7.7</v>
      </c>
      <c r="F43" s="61"/>
      <c r="G43" s="61"/>
      <c r="H43" s="70">
        <v>69.2</v>
      </c>
      <c r="I43" s="70">
        <v>23.1</v>
      </c>
      <c r="K43" s="54"/>
    </row>
  </sheetData>
  <mergeCells count="6">
    <mergeCell ref="A3:B4"/>
    <mergeCell ref="A5:B7"/>
    <mergeCell ref="I3:I4"/>
    <mergeCell ref="H3:H4"/>
    <mergeCell ref="C3:C4"/>
    <mergeCell ref="D3:G3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9" r:id="rId2"/>
  <headerFooter alignWithMargins="0"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>
    <tabColor indexed="45"/>
  </sheetPr>
  <dimension ref="A3:O44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9.37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57</v>
      </c>
      <c r="E3" s="171"/>
      <c r="F3" s="171"/>
      <c r="G3" s="171"/>
      <c r="H3" s="169" t="s">
        <v>58</v>
      </c>
      <c r="I3" s="155" t="s">
        <v>59</v>
      </c>
    </row>
    <row r="4" spans="1:9" ht="42" customHeight="1">
      <c r="A4" s="165"/>
      <c r="B4" s="166"/>
      <c r="C4" s="139"/>
      <c r="D4" s="90" t="s">
        <v>60</v>
      </c>
      <c r="E4" s="74" t="s">
        <v>61</v>
      </c>
      <c r="F4" s="74" t="s">
        <v>62</v>
      </c>
      <c r="G4" s="74" t="s">
        <v>63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123</v>
      </c>
      <c r="E5" s="7">
        <v>95</v>
      </c>
      <c r="F5" s="7">
        <v>8</v>
      </c>
      <c r="G5" s="7">
        <v>20</v>
      </c>
      <c r="H5" s="48">
        <v>215</v>
      </c>
      <c r="I5" s="7">
        <v>125</v>
      </c>
    </row>
    <row r="6" spans="1:11" ht="13.5">
      <c r="A6" s="167"/>
      <c r="B6" s="168"/>
      <c r="C6" s="49"/>
      <c r="D6" s="50">
        <f>IF(D5=0,"",(D5/C5)*100)</f>
        <v>26.565874730021598</v>
      </c>
      <c r="E6" s="51">
        <v>20.5</v>
      </c>
      <c r="F6" s="51">
        <v>1.7</v>
      </c>
      <c r="G6" s="51">
        <v>4.3</v>
      </c>
      <c r="H6" s="50">
        <v>46.5</v>
      </c>
      <c r="I6" s="50">
        <v>27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77.23577235772358</v>
      </c>
      <c r="F7" s="57">
        <f>IF(F5="","",(F5/$D5)*100)</f>
        <v>6.504065040650407</v>
      </c>
      <c r="G7" s="57">
        <f>IF(G5="","",(G5/$D5)*100)</f>
        <v>16.260162601626014</v>
      </c>
      <c r="H7" s="56"/>
      <c r="I7" s="56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16</v>
      </c>
      <c r="E8" s="14">
        <v>9</v>
      </c>
      <c r="F8" s="14">
        <v>3</v>
      </c>
      <c r="G8" s="14">
        <v>4</v>
      </c>
      <c r="H8" s="14">
        <v>41</v>
      </c>
      <c r="I8" s="14">
        <v>22</v>
      </c>
    </row>
    <row r="9" spans="1:12" ht="13.5">
      <c r="A9" s="19" t="s">
        <v>23</v>
      </c>
      <c r="B9" s="20"/>
      <c r="C9" s="59"/>
      <c r="D9" s="60">
        <f>IF(D8=0,"",(D8/C8)*100)</f>
        <v>20.253164556962027</v>
      </c>
      <c r="E9" s="61">
        <v>11.4</v>
      </c>
      <c r="F9" s="61">
        <v>3.8</v>
      </c>
      <c r="G9" s="61">
        <v>5.1</v>
      </c>
      <c r="H9" s="60">
        <v>51.9</v>
      </c>
      <c r="I9" s="60">
        <v>27.8</v>
      </c>
      <c r="K9" s="54"/>
      <c r="L9" s="54"/>
    </row>
    <row r="10" spans="1:9" ht="13.5">
      <c r="A10" s="23"/>
      <c r="B10" s="24" t="s">
        <v>24</v>
      </c>
      <c r="C10" s="62">
        <v>124</v>
      </c>
      <c r="D10" s="26">
        <f>SUM(E10:G10)</f>
        <v>33</v>
      </c>
      <c r="E10" s="26">
        <v>25</v>
      </c>
      <c r="F10" s="26">
        <v>1</v>
      </c>
      <c r="G10" s="26">
        <v>7</v>
      </c>
      <c r="H10" s="26">
        <v>59</v>
      </c>
      <c r="I10" s="26">
        <v>32</v>
      </c>
    </row>
    <row r="11" spans="1:11" ht="13.5">
      <c r="A11" s="23"/>
      <c r="B11" s="20"/>
      <c r="C11" s="59"/>
      <c r="D11" s="60">
        <f>IF(D10=0,"",(D10/C10)*100)</f>
        <v>26.61290322580645</v>
      </c>
      <c r="E11" s="61">
        <v>20.2</v>
      </c>
      <c r="F11" s="61">
        <v>0.8</v>
      </c>
      <c r="G11" s="61">
        <v>5.6</v>
      </c>
      <c r="H11" s="60">
        <v>47.6</v>
      </c>
      <c r="I11" s="60">
        <v>25.8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26</v>
      </c>
      <c r="E12" s="26">
        <v>20</v>
      </c>
      <c r="F12" s="26">
        <v>2</v>
      </c>
      <c r="G12" s="26">
        <v>4</v>
      </c>
      <c r="H12" s="26">
        <v>38</v>
      </c>
      <c r="I12" s="26">
        <v>20</v>
      </c>
    </row>
    <row r="13" spans="1:11" ht="13.5">
      <c r="A13" s="23"/>
      <c r="B13" s="20"/>
      <c r="C13" s="59"/>
      <c r="D13" s="60">
        <f>IF(D12=0,"",(D12/C12)*100)</f>
        <v>30.952380952380953</v>
      </c>
      <c r="E13" s="61">
        <v>23.8</v>
      </c>
      <c r="F13" s="61">
        <v>2.4</v>
      </c>
      <c r="G13" s="61">
        <v>4.8</v>
      </c>
      <c r="H13" s="60">
        <v>45.2</v>
      </c>
      <c r="I13" s="60">
        <v>23.8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10</v>
      </c>
      <c r="E14" s="26">
        <v>10</v>
      </c>
      <c r="F14" s="26"/>
      <c r="G14" s="26"/>
      <c r="H14" s="26">
        <v>10</v>
      </c>
      <c r="I14" s="26">
        <v>2</v>
      </c>
    </row>
    <row r="15" spans="1:11" ht="13.5">
      <c r="A15" s="23"/>
      <c r="B15" s="20"/>
      <c r="C15" s="59"/>
      <c r="D15" s="60">
        <f>IF(D14=0,"",(D14/C14)*100)</f>
        <v>45.45454545454545</v>
      </c>
      <c r="E15" s="61">
        <v>45.4</v>
      </c>
      <c r="F15" s="61"/>
      <c r="G15" s="61"/>
      <c r="H15" s="60">
        <v>45.5</v>
      </c>
      <c r="I15" s="60">
        <v>9.1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7</v>
      </c>
      <c r="E16" s="26">
        <v>6</v>
      </c>
      <c r="F16" s="26"/>
      <c r="G16" s="26">
        <v>1</v>
      </c>
      <c r="H16" s="26">
        <v>11</v>
      </c>
      <c r="I16" s="26">
        <v>9</v>
      </c>
    </row>
    <row r="17" spans="1:11" ht="13.5">
      <c r="A17" s="23"/>
      <c r="B17" s="20"/>
      <c r="C17" s="59"/>
      <c r="D17" s="60">
        <f>IF(D16=0,"",(D16/C16)*100)</f>
        <v>25.925925925925924</v>
      </c>
      <c r="E17" s="61">
        <v>22.2</v>
      </c>
      <c r="F17" s="61"/>
      <c r="G17" s="61">
        <v>3.7</v>
      </c>
      <c r="H17" s="60">
        <v>40.8</v>
      </c>
      <c r="I17" s="60">
        <v>33.3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10</v>
      </c>
      <c r="E18" s="26">
        <v>10</v>
      </c>
      <c r="F18" s="26"/>
      <c r="G18" s="26"/>
      <c r="H18" s="26">
        <v>3</v>
      </c>
      <c r="I18" s="26">
        <v>2</v>
      </c>
    </row>
    <row r="19" spans="1:11" ht="13.5">
      <c r="A19" s="23"/>
      <c r="B19" s="20"/>
      <c r="C19" s="59"/>
      <c r="D19" s="60">
        <f>IF(D18=0,"",(D18/C18)*100)</f>
        <v>66.66666666666666</v>
      </c>
      <c r="E19" s="61">
        <v>66.7</v>
      </c>
      <c r="F19" s="61"/>
      <c r="G19" s="61"/>
      <c r="H19" s="60">
        <v>20</v>
      </c>
      <c r="I19" s="60">
        <v>13.3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5</v>
      </c>
      <c r="E20" s="26">
        <v>4</v>
      </c>
      <c r="F20" s="26">
        <v>1</v>
      </c>
      <c r="G20" s="26"/>
      <c r="H20" s="26">
        <v>26</v>
      </c>
      <c r="I20" s="26">
        <v>19</v>
      </c>
    </row>
    <row r="21" spans="1:11" ht="13.5">
      <c r="A21" s="23"/>
      <c r="B21" s="20"/>
      <c r="C21" s="59"/>
      <c r="D21" s="60">
        <f>IF(D20=0,"",(D20/C20)*100)</f>
        <v>10</v>
      </c>
      <c r="E21" s="61">
        <v>8</v>
      </c>
      <c r="F21" s="61">
        <v>2</v>
      </c>
      <c r="G21" s="61"/>
      <c r="H21" s="60">
        <v>52</v>
      </c>
      <c r="I21" s="60">
        <v>38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16</v>
      </c>
      <c r="E22" s="26">
        <v>11</v>
      </c>
      <c r="F22" s="26">
        <v>1</v>
      </c>
      <c r="G22" s="26">
        <v>4</v>
      </c>
      <c r="H22" s="26">
        <v>27</v>
      </c>
      <c r="I22" s="26">
        <v>19</v>
      </c>
    </row>
    <row r="23" spans="1:11" ht="14.25" thickBot="1">
      <c r="A23" s="63"/>
      <c r="B23" s="64"/>
      <c r="C23" s="8"/>
      <c r="D23" s="65">
        <f>IF(D22=0,"",(D22/C22)*100)</f>
        <v>25.806451612903224</v>
      </c>
      <c r="E23" s="66">
        <v>17.7</v>
      </c>
      <c r="F23" s="66">
        <v>1.6</v>
      </c>
      <c r="G23" s="66">
        <v>6.5</v>
      </c>
      <c r="H23" s="65">
        <v>43.6</v>
      </c>
      <c r="I23" s="65">
        <v>30.6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3</v>
      </c>
      <c r="E24" s="14">
        <v>2</v>
      </c>
      <c r="F24" s="14">
        <v>1</v>
      </c>
      <c r="G24" s="14"/>
      <c r="H24" s="14">
        <v>7</v>
      </c>
      <c r="I24" s="14">
        <v>15</v>
      </c>
    </row>
    <row r="25" spans="1:11" ht="13.5">
      <c r="A25" s="19" t="s">
        <v>32</v>
      </c>
      <c r="B25" s="20"/>
      <c r="C25" s="59"/>
      <c r="D25" s="68">
        <f>IF(D24=0,"",(D24/C24)*100)</f>
        <v>12</v>
      </c>
      <c r="E25" s="61">
        <v>8</v>
      </c>
      <c r="F25" s="61">
        <v>4</v>
      </c>
      <c r="G25" s="61"/>
      <c r="H25" s="60">
        <v>28</v>
      </c>
      <c r="I25" s="60">
        <v>60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23</v>
      </c>
      <c r="E26" s="26">
        <v>18</v>
      </c>
      <c r="F26" s="26">
        <v>2</v>
      </c>
      <c r="G26" s="26">
        <v>3</v>
      </c>
      <c r="H26" s="26">
        <v>54</v>
      </c>
      <c r="I26" s="26">
        <v>52</v>
      </c>
    </row>
    <row r="27" spans="1:11" ht="13.5">
      <c r="A27" s="23"/>
      <c r="B27" s="20"/>
      <c r="C27" s="59"/>
      <c r="D27" s="68">
        <f>IF(D26=0,"",(D26/C26)*100)</f>
        <v>17.829457364341085</v>
      </c>
      <c r="E27" s="61">
        <v>14</v>
      </c>
      <c r="F27" s="61">
        <v>1.6</v>
      </c>
      <c r="G27" s="61">
        <v>2.3</v>
      </c>
      <c r="H27" s="60">
        <v>41.8</v>
      </c>
      <c r="I27" s="60">
        <v>40.3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13</v>
      </c>
      <c r="E28" s="26">
        <v>8</v>
      </c>
      <c r="F28" s="26">
        <v>3</v>
      </c>
      <c r="G28" s="26">
        <v>2</v>
      </c>
      <c r="H28" s="26">
        <v>41</v>
      </c>
      <c r="I28" s="26">
        <v>22</v>
      </c>
    </row>
    <row r="29" spans="1:11" ht="13.5">
      <c r="A29" s="23"/>
      <c r="B29" s="20"/>
      <c r="C29" s="59"/>
      <c r="D29" s="68">
        <f>IF(D28=0,"",(D28/C28)*100)</f>
        <v>17.105263157894736</v>
      </c>
      <c r="E29" s="61">
        <v>10.5</v>
      </c>
      <c r="F29" s="61">
        <v>3.9</v>
      </c>
      <c r="G29" s="61">
        <v>2.6</v>
      </c>
      <c r="H29" s="60">
        <v>54.1</v>
      </c>
      <c r="I29" s="60">
        <v>28.9</v>
      </c>
      <c r="K29" s="54"/>
    </row>
    <row r="30" spans="1:15" ht="13.5">
      <c r="A30" s="23"/>
      <c r="B30" s="24" t="s">
        <v>35</v>
      </c>
      <c r="C30" s="62">
        <v>70</v>
      </c>
      <c r="D30" s="26">
        <f>SUM(E30:G30)</f>
        <v>14</v>
      </c>
      <c r="E30" s="26">
        <v>8</v>
      </c>
      <c r="F30" s="26">
        <v>2</v>
      </c>
      <c r="G30" s="26">
        <v>4</v>
      </c>
      <c r="H30" s="26">
        <v>40</v>
      </c>
      <c r="I30" s="26">
        <v>16</v>
      </c>
      <c r="L30" s="42"/>
      <c r="M30" s="42"/>
      <c r="N30" s="42"/>
      <c r="O30" s="42"/>
    </row>
    <row r="31" spans="1:15" ht="13.5">
      <c r="A31" s="23"/>
      <c r="B31" s="20"/>
      <c r="C31" s="59"/>
      <c r="D31" s="60">
        <f>IF(D30=0,"",(D30/C30)*100)</f>
        <v>20</v>
      </c>
      <c r="E31" s="61">
        <v>11.4</v>
      </c>
      <c r="F31" s="61">
        <v>2.9</v>
      </c>
      <c r="G31" s="61">
        <v>5.7</v>
      </c>
      <c r="H31" s="60">
        <v>57.1</v>
      </c>
      <c r="I31" s="60">
        <v>22.9</v>
      </c>
      <c r="K31" s="54"/>
      <c r="L31" s="42"/>
      <c r="M31" s="42"/>
      <c r="N31" s="42"/>
      <c r="O31" s="42"/>
    </row>
    <row r="32" spans="1:15" ht="13.5">
      <c r="A32" s="23"/>
      <c r="B32" s="24" t="s">
        <v>36</v>
      </c>
      <c r="C32" s="62">
        <v>56</v>
      </c>
      <c r="D32" s="26">
        <f>SUM(E32:G32)</f>
        <v>15</v>
      </c>
      <c r="E32" s="26">
        <v>14</v>
      </c>
      <c r="F32" s="26"/>
      <c r="G32" s="26">
        <v>1</v>
      </c>
      <c r="H32" s="26">
        <v>30</v>
      </c>
      <c r="I32" s="26">
        <v>11</v>
      </c>
      <c r="L32" s="42"/>
      <c r="M32" s="42"/>
      <c r="N32" s="42"/>
      <c r="O32" s="42"/>
    </row>
    <row r="33" spans="1:15" ht="13.5">
      <c r="A33" s="23"/>
      <c r="B33" s="20"/>
      <c r="C33" s="59"/>
      <c r="D33" s="60">
        <f>IF(D32=0,"",(D32/C32)*100)</f>
        <v>26.785714285714285</v>
      </c>
      <c r="E33" s="61">
        <v>25</v>
      </c>
      <c r="F33" s="61"/>
      <c r="G33" s="61">
        <v>1.8</v>
      </c>
      <c r="H33" s="60">
        <v>53.6</v>
      </c>
      <c r="I33" s="60">
        <v>19.6</v>
      </c>
      <c r="K33" s="54"/>
      <c r="L33" s="42"/>
      <c r="M33" s="42"/>
      <c r="N33" s="42"/>
      <c r="O33" s="42"/>
    </row>
    <row r="34" spans="1:15" ht="13.5">
      <c r="A34" s="23"/>
      <c r="B34" s="24" t="s">
        <v>37</v>
      </c>
      <c r="C34" s="62">
        <v>62</v>
      </c>
      <c r="D34" s="26">
        <f>SUM(E34:G34)</f>
        <v>23</v>
      </c>
      <c r="E34" s="26">
        <v>17</v>
      </c>
      <c r="F34" s="26"/>
      <c r="G34" s="26">
        <v>6</v>
      </c>
      <c r="H34" s="26">
        <v>32</v>
      </c>
      <c r="I34" s="26">
        <v>7</v>
      </c>
      <c r="L34" s="42"/>
      <c r="M34" s="42"/>
      <c r="N34" s="42"/>
      <c r="O34" s="42"/>
    </row>
    <row r="35" spans="1:15" ht="13.5">
      <c r="A35" s="23"/>
      <c r="B35" s="20"/>
      <c r="C35" s="59"/>
      <c r="D35" s="60">
        <f>IF(D34=0,"",(D34/C34)*100)</f>
        <v>37.096774193548384</v>
      </c>
      <c r="E35" s="61">
        <v>27.4</v>
      </c>
      <c r="F35" s="61"/>
      <c r="G35" s="61">
        <v>9.7</v>
      </c>
      <c r="H35" s="60">
        <v>51.6</v>
      </c>
      <c r="I35" s="60">
        <v>11.3</v>
      </c>
      <c r="K35" s="54"/>
      <c r="L35" s="42"/>
      <c r="M35" s="42"/>
      <c r="N35" s="42"/>
      <c r="O35" s="42"/>
    </row>
    <row r="36" spans="1:15" ht="13.5">
      <c r="A36" s="23"/>
      <c r="B36" s="24" t="s">
        <v>38</v>
      </c>
      <c r="C36" s="62">
        <v>45</v>
      </c>
      <c r="D36" s="26">
        <f>SUM(E36:G36)</f>
        <v>32</v>
      </c>
      <c r="E36" s="26">
        <v>28</v>
      </c>
      <c r="F36" s="26"/>
      <c r="G36" s="26">
        <v>4</v>
      </c>
      <c r="H36" s="26">
        <v>11</v>
      </c>
      <c r="I36" s="26">
        <v>2</v>
      </c>
      <c r="L36" s="42"/>
      <c r="M36" s="42"/>
      <c r="N36" s="42"/>
      <c r="O36" s="42"/>
    </row>
    <row r="37" spans="1:15" ht="14.25" thickBot="1">
      <c r="A37" s="63"/>
      <c r="B37" s="64"/>
      <c r="C37" s="8"/>
      <c r="D37" s="65">
        <f>IF(D36=0,"",(D36/C36)*100)</f>
        <v>71.11111111111111</v>
      </c>
      <c r="E37" s="66">
        <v>62.3</v>
      </c>
      <c r="F37" s="66"/>
      <c r="G37" s="66">
        <v>8.9</v>
      </c>
      <c r="H37" s="65">
        <v>24.4</v>
      </c>
      <c r="I37" s="65">
        <v>4.4</v>
      </c>
      <c r="K37" s="54"/>
      <c r="L37" s="42"/>
      <c r="M37" s="42"/>
      <c r="N37" s="42"/>
      <c r="O37" s="42"/>
    </row>
    <row r="38" spans="1:15" ht="14.25" thickTop="1">
      <c r="A38" s="11"/>
      <c r="B38" s="12" t="s">
        <v>39</v>
      </c>
      <c r="C38" s="58">
        <v>96</v>
      </c>
      <c r="D38" s="14">
        <f>SUM(E38:G38)</f>
        <v>39</v>
      </c>
      <c r="E38" s="14">
        <v>33</v>
      </c>
      <c r="F38" s="14"/>
      <c r="G38" s="14">
        <v>6</v>
      </c>
      <c r="H38" s="14">
        <v>39</v>
      </c>
      <c r="I38" s="14">
        <v>18</v>
      </c>
      <c r="L38" s="42"/>
      <c r="M38" s="42"/>
      <c r="N38" s="42"/>
      <c r="O38" s="42"/>
    </row>
    <row r="39" spans="1:15" ht="13.5">
      <c r="A39" s="39" t="s">
        <v>0</v>
      </c>
      <c r="B39" s="20"/>
      <c r="C39" s="59"/>
      <c r="D39" s="60">
        <f>IF(D38=0,"",(D38/C38)*100)</f>
        <v>40.625</v>
      </c>
      <c r="E39" s="61">
        <v>34.4</v>
      </c>
      <c r="F39" s="61"/>
      <c r="G39" s="61">
        <v>6.3</v>
      </c>
      <c r="H39" s="60">
        <v>40.5</v>
      </c>
      <c r="I39" s="60">
        <v>18.8</v>
      </c>
      <c r="K39" s="54"/>
      <c r="L39" s="42"/>
      <c r="M39" s="42"/>
      <c r="N39" s="42"/>
      <c r="O39" s="42"/>
    </row>
    <row r="40" spans="1:15" ht="13.5">
      <c r="A40" s="23"/>
      <c r="B40" s="24" t="s">
        <v>40</v>
      </c>
      <c r="C40" s="62">
        <v>354</v>
      </c>
      <c r="D40" s="26">
        <f>SUM(E40:G40)</f>
        <v>82</v>
      </c>
      <c r="E40" s="26">
        <v>60</v>
      </c>
      <c r="F40" s="26">
        <v>8</v>
      </c>
      <c r="G40" s="26">
        <v>14</v>
      </c>
      <c r="H40" s="26">
        <v>169</v>
      </c>
      <c r="I40" s="26">
        <v>103</v>
      </c>
      <c r="L40" s="42"/>
      <c r="M40" s="42"/>
      <c r="N40" s="42"/>
      <c r="O40" s="42"/>
    </row>
    <row r="41" spans="1:15" ht="13.5">
      <c r="A41" s="23"/>
      <c r="B41" s="20"/>
      <c r="C41" s="59"/>
      <c r="D41" s="60">
        <f>IF(D40=0,"",(D40/C40)*100)</f>
        <v>23.163841807909606</v>
      </c>
      <c r="E41" s="61">
        <v>16.9</v>
      </c>
      <c r="F41" s="61">
        <v>2.3</v>
      </c>
      <c r="G41" s="61">
        <v>4</v>
      </c>
      <c r="H41" s="60">
        <v>47.7</v>
      </c>
      <c r="I41" s="60">
        <v>29.1</v>
      </c>
      <c r="K41" s="54"/>
      <c r="L41" s="42"/>
      <c r="M41" s="42"/>
      <c r="N41" s="42"/>
      <c r="O41" s="42"/>
    </row>
    <row r="42" spans="1:15" ht="13.5">
      <c r="A42" s="23"/>
      <c r="B42" s="24" t="s">
        <v>41</v>
      </c>
      <c r="C42" s="62">
        <v>13</v>
      </c>
      <c r="D42" s="26">
        <f>SUM(E42:G42)</f>
        <v>2</v>
      </c>
      <c r="E42" s="26">
        <v>2</v>
      </c>
      <c r="F42" s="26"/>
      <c r="G42" s="26"/>
      <c r="H42" s="26">
        <v>7</v>
      </c>
      <c r="I42" s="26">
        <v>4</v>
      </c>
      <c r="L42" s="42"/>
      <c r="M42" s="42"/>
      <c r="N42" s="42"/>
      <c r="O42" s="42"/>
    </row>
    <row r="43" spans="1:15" ht="13.5">
      <c r="A43" s="40"/>
      <c r="B43" s="41"/>
      <c r="C43" s="69"/>
      <c r="D43" s="70">
        <f>IF(D42=0,"",(D42/C42)*100)</f>
        <v>15.384615384615385</v>
      </c>
      <c r="E43" s="61">
        <v>15.4</v>
      </c>
      <c r="F43" s="61"/>
      <c r="G43" s="61"/>
      <c r="H43" s="70">
        <v>53.8</v>
      </c>
      <c r="I43" s="70">
        <v>30.8</v>
      </c>
      <c r="K43" s="54"/>
      <c r="L43" s="42"/>
      <c r="M43" s="42"/>
      <c r="N43" s="42"/>
      <c r="O43" s="42"/>
    </row>
    <row r="44" spans="12:15" ht="13.5">
      <c r="L44" s="42"/>
      <c r="M44" s="42"/>
      <c r="N44" s="42"/>
      <c r="O44" s="42"/>
    </row>
  </sheetData>
  <mergeCells count="6">
    <mergeCell ref="A3:B4"/>
    <mergeCell ref="A5:B7"/>
    <mergeCell ref="I3:I4"/>
    <mergeCell ref="H3:H4"/>
    <mergeCell ref="C3:C4"/>
    <mergeCell ref="D3:G3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9" r:id="rId2"/>
  <headerFooter alignWithMargins="0"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9.37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57</v>
      </c>
      <c r="E3" s="171"/>
      <c r="F3" s="171"/>
      <c r="G3" s="171"/>
      <c r="H3" s="169" t="s">
        <v>58</v>
      </c>
      <c r="I3" s="155" t="s">
        <v>59</v>
      </c>
    </row>
    <row r="4" spans="1:9" ht="42" customHeight="1">
      <c r="A4" s="165"/>
      <c r="B4" s="166"/>
      <c r="C4" s="139"/>
      <c r="D4" s="90" t="s">
        <v>60</v>
      </c>
      <c r="E4" s="74" t="s">
        <v>61</v>
      </c>
      <c r="F4" s="74" t="s">
        <v>62</v>
      </c>
      <c r="G4" s="74" t="s">
        <v>63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261</v>
      </c>
      <c r="E5" s="7">
        <v>139</v>
      </c>
      <c r="F5" s="7">
        <v>1</v>
      </c>
      <c r="G5" s="7">
        <v>121</v>
      </c>
      <c r="H5" s="48">
        <v>113</v>
      </c>
      <c r="I5" s="7">
        <v>89</v>
      </c>
    </row>
    <row r="6" spans="1:11" ht="13.5">
      <c r="A6" s="167"/>
      <c r="B6" s="168"/>
      <c r="C6" s="49"/>
      <c r="D6" s="50">
        <f>IF(D5=0,"",(D5/C5)*100)</f>
        <v>56.371490280777536</v>
      </c>
      <c r="E6" s="51">
        <v>30.1</v>
      </c>
      <c r="F6" s="51">
        <v>0.2</v>
      </c>
      <c r="G6" s="51">
        <v>26.1</v>
      </c>
      <c r="H6" s="50">
        <v>24.4</v>
      </c>
      <c r="I6" s="50">
        <v>19.2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53.25670498084292</v>
      </c>
      <c r="F7" s="57">
        <f>IF(F5="","",(F5/$D5)*100)</f>
        <v>0.38314176245210724</v>
      </c>
      <c r="G7" s="57">
        <f>IF(G5="","",(G5/$D5)*100)</f>
        <v>46.36015325670498</v>
      </c>
      <c r="H7" s="56"/>
      <c r="I7" s="56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53</v>
      </c>
      <c r="E8" s="14">
        <v>15</v>
      </c>
      <c r="F8" s="14"/>
      <c r="G8" s="14">
        <v>38</v>
      </c>
      <c r="H8" s="14">
        <v>11</v>
      </c>
      <c r="I8" s="14">
        <v>15</v>
      </c>
    </row>
    <row r="9" spans="1:11" ht="13.5">
      <c r="A9" s="19" t="s">
        <v>23</v>
      </c>
      <c r="B9" s="20"/>
      <c r="C9" s="59"/>
      <c r="D9" s="60">
        <f>IF(D8=0,"",(D8/C8)*100)</f>
        <v>67.08860759493672</v>
      </c>
      <c r="E9" s="61">
        <v>19</v>
      </c>
      <c r="F9" s="61"/>
      <c r="G9" s="61">
        <v>48.1</v>
      </c>
      <c r="H9" s="60">
        <v>13.9</v>
      </c>
      <c r="I9" s="60">
        <v>19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70</v>
      </c>
      <c r="E10" s="26">
        <v>33</v>
      </c>
      <c r="F10" s="26"/>
      <c r="G10" s="26">
        <v>37</v>
      </c>
      <c r="H10" s="26">
        <v>34</v>
      </c>
      <c r="I10" s="26">
        <v>20</v>
      </c>
    </row>
    <row r="11" spans="1:11" ht="13.5">
      <c r="A11" s="23"/>
      <c r="B11" s="20"/>
      <c r="C11" s="59"/>
      <c r="D11" s="60">
        <f>IF(D10=0,"",(D10/C10)*100)</f>
        <v>56.451612903225815</v>
      </c>
      <c r="E11" s="61">
        <v>26.6</v>
      </c>
      <c r="F11" s="61"/>
      <c r="G11" s="61">
        <v>29.9</v>
      </c>
      <c r="H11" s="60">
        <v>27.4</v>
      </c>
      <c r="I11" s="60">
        <v>16.1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59</v>
      </c>
      <c r="E12" s="26">
        <v>34</v>
      </c>
      <c r="F12" s="26">
        <v>1</v>
      </c>
      <c r="G12" s="26">
        <v>24</v>
      </c>
      <c r="H12" s="26">
        <v>13</v>
      </c>
      <c r="I12" s="26">
        <v>12</v>
      </c>
    </row>
    <row r="13" spans="1:11" ht="13.5">
      <c r="A13" s="23"/>
      <c r="B13" s="20"/>
      <c r="C13" s="59"/>
      <c r="D13" s="60">
        <f>IF(D12=0,"",(D12/C12)*100)</f>
        <v>70.23809523809523</v>
      </c>
      <c r="E13" s="61">
        <v>40.4</v>
      </c>
      <c r="F13" s="61">
        <v>1.2</v>
      </c>
      <c r="G13" s="61">
        <v>28.6</v>
      </c>
      <c r="H13" s="60">
        <v>15.5</v>
      </c>
      <c r="I13" s="60">
        <v>14.3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15</v>
      </c>
      <c r="E14" s="26">
        <v>11</v>
      </c>
      <c r="F14" s="26"/>
      <c r="G14" s="26">
        <v>4</v>
      </c>
      <c r="H14" s="26">
        <v>5</v>
      </c>
      <c r="I14" s="26">
        <v>2</v>
      </c>
    </row>
    <row r="15" spans="1:11" ht="13.5">
      <c r="A15" s="23"/>
      <c r="B15" s="20"/>
      <c r="C15" s="59"/>
      <c r="D15" s="60">
        <f>IF(D14=0,"",(D14/C14)*100)</f>
        <v>68.18181818181817</v>
      </c>
      <c r="E15" s="61">
        <v>50</v>
      </c>
      <c r="F15" s="61"/>
      <c r="G15" s="61">
        <v>18.2</v>
      </c>
      <c r="H15" s="60">
        <v>22.7</v>
      </c>
      <c r="I15" s="60">
        <v>9.1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15</v>
      </c>
      <c r="E16" s="26">
        <v>9</v>
      </c>
      <c r="F16" s="26"/>
      <c r="G16" s="26">
        <v>6</v>
      </c>
      <c r="H16" s="26">
        <v>5</v>
      </c>
      <c r="I16" s="26">
        <v>7</v>
      </c>
    </row>
    <row r="17" spans="1:11" ht="13.5">
      <c r="A17" s="23"/>
      <c r="B17" s="20"/>
      <c r="C17" s="59"/>
      <c r="D17" s="60">
        <f>IF(D16=0,"",(D16/C16)*100)</f>
        <v>55.55555555555556</v>
      </c>
      <c r="E17" s="61">
        <v>33.4</v>
      </c>
      <c r="F17" s="61"/>
      <c r="G17" s="61">
        <v>22.2</v>
      </c>
      <c r="H17" s="60">
        <v>18.5</v>
      </c>
      <c r="I17" s="60">
        <v>25.9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14</v>
      </c>
      <c r="E18" s="26">
        <v>12</v>
      </c>
      <c r="F18" s="26"/>
      <c r="G18" s="26">
        <v>2</v>
      </c>
      <c r="H18" s="26">
        <v>1</v>
      </c>
      <c r="I18" s="26"/>
    </row>
    <row r="19" spans="1:11" ht="13.5">
      <c r="A19" s="23"/>
      <c r="B19" s="20"/>
      <c r="C19" s="59"/>
      <c r="D19" s="60">
        <f>IF(D18=0,"",(D18/C18)*100)</f>
        <v>93.33333333333333</v>
      </c>
      <c r="E19" s="61">
        <v>80</v>
      </c>
      <c r="F19" s="61"/>
      <c r="G19" s="61">
        <v>13.3</v>
      </c>
      <c r="H19" s="60">
        <v>6.7</v>
      </c>
      <c r="I19" s="60"/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3</v>
      </c>
      <c r="E20" s="26">
        <v>3</v>
      </c>
      <c r="F20" s="26"/>
      <c r="G20" s="26"/>
      <c r="H20" s="26">
        <v>29</v>
      </c>
      <c r="I20" s="26">
        <v>18</v>
      </c>
    </row>
    <row r="21" spans="1:11" ht="13.5">
      <c r="A21" s="23"/>
      <c r="B21" s="20"/>
      <c r="C21" s="59"/>
      <c r="D21" s="60">
        <f>IF(D20=0,"",(D20/C20)*100)</f>
        <v>6</v>
      </c>
      <c r="E21" s="61">
        <v>6</v>
      </c>
      <c r="F21" s="61"/>
      <c r="G21" s="61"/>
      <c r="H21" s="60">
        <v>58</v>
      </c>
      <c r="I21" s="60">
        <v>36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32</v>
      </c>
      <c r="E22" s="26">
        <v>22</v>
      </c>
      <c r="F22" s="26"/>
      <c r="G22" s="26">
        <v>10</v>
      </c>
      <c r="H22" s="26">
        <v>15</v>
      </c>
      <c r="I22" s="26">
        <v>15</v>
      </c>
    </row>
    <row r="23" spans="1:11" ht="14.25" thickBot="1">
      <c r="A23" s="63"/>
      <c r="B23" s="64"/>
      <c r="C23" s="8"/>
      <c r="D23" s="65">
        <f>IF(D22=0,"",(D22/C22)*100)</f>
        <v>51.61290322580645</v>
      </c>
      <c r="E23" s="66">
        <v>35.5</v>
      </c>
      <c r="F23" s="66"/>
      <c r="G23" s="66">
        <v>16.1</v>
      </c>
      <c r="H23" s="65">
        <v>24.2</v>
      </c>
      <c r="I23" s="65">
        <v>24.2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8</v>
      </c>
      <c r="E24" s="14">
        <v>4</v>
      </c>
      <c r="F24" s="14"/>
      <c r="G24" s="14">
        <v>4</v>
      </c>
      <c r="H24" s="14">
        <v>7</v>
      </c>
      <c r="I24" s="14">
        <v>10</v>
      </c>
    </row>
    <row r="25" spans="1:11" ht="13.5">
      <c r="A25" s="19" t="s">
        <v>32</v>
      </c>
      <c r="B25" s="20"/>
      <c r="C25" s="59"/>
      <c r="D25" s="68">
        <f>IF(D24=0,"",(D24/C24)*100)</f>
        <v>32</v>
      </c>
      <c r="E25" s="61">
        <v>16</v>
      </c>
      <c r="F25" s="61"/>
      <c r="G25" s="61">
        <v>16</v>
      </c>
      <c r="H25" s="60">
        <v>28</v>
      </c>
      <c r="I25" s="60">
        <v>40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56</v>
      </c>
      <c r="E26" s="26">
        <v>26</v>
      </c>
      <c r="F26" s="26"/>
      <c r="G26" s="26">
        <v>30</v>
      </c>
      <c r="H26" s="26">
        <v>30</v>
      </c>
      <c r="I26" s="26">
        <v>43</v>
      </c>
    </row>
    <row r="27" spans="1:11" ht="13.5">
      <c r="A27" s="23"/>
      <c r="B27" s="20"/>
      <c r="C27" s="59"/>
      <c r="D27" s="68">
        <f>IF(D26=0,"",(D26/C26)*100)</f>
        <v>43.41085271317829</v>
      </c>
      <c r="E27" s="61">
        <v>20.2</v>
      </c>
      <c r="F27" s="61"/>
      <c r="G27" s="61">
        <v>23.3</v>
      </c>
      <c r="H27" s="60">
        <v>23.3</v>
      </c>
      <c r="I27" s="60">
        <v>33.2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41</v>
      </c>
      <c r="E28" s="26">
        <v>11</v>
      </c>
      <c r="F28" s="26"/>
      <c r="G28" s="26">
        <v>30</v>
      </c>
      <c r="H28" s="26">
        <v>24</v>
      </c>
      <c r="I28" s="26">
        <v>11</v>
      </c>
    </row>
    <row r="29" spans="1:11" ht="13.5">
      <c r="A29" s="23"/>
      <c r="B29" s="20"/>
      <c r="C29" s="59"/>
      <c r="D29" s="68">
        <f>IF(D28=0,"",(D28/C28)*100)</f>
        <v>53.94736842105263</v>
      </c>
      <c r="E29" s="61">
        <v>14.5</v>
      </c>
      <c r="F29" s="61"/>
      <c r="G29" s="61">
        <v>39.4</v>
      </c>
      <c r="H29" s="60">
        <v>31.6</v>
      </c>
      <c r="I29" s="60">
        <v>14.5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42</v>
      </c>
      <c r="E30" s="26">
        <v>21</v>
      </c>
      <c r="F30" s="26"/>
      <c r="G30" s="26">
        <v>21</v>
      </c>
      <c r="H30" s="26">
        <v>17</v>
      </c>
      <c r="I30" s="26">
        <v>11</v>
      </c>
    </row>
    <row r="31" spans="1:11" ht="13.5">
      <c r="A31" s="23"/>
      <c r="B31" s="20"/>
      <c r="C31" s="59"/>
      <c r="D31" s="60">
        <f>IF(D30=0,"",(D30/C30)*100)</f>
        <v>60</v>
      </c>
      <c r="E31" s="61">
        <v>30</v>
      </c>
      <c r="F31" s="61"/>
      <c r="G31" s="61">
        <v>30</v>
      </c>
      <c r="H31" s="60">
        <v>24.3</v>
      </c>
      <c r="I31" s="60">
        <v>15.7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35</v>
      </c>
      <c r="E32" s="26">
        <v>18</v>
      </c>
      <c r="F32" s="26"/>
      <c r="G32" s="26">
        <v>17</v>
      </c>
      <c r="H32" s="26">
        <v>14</v>
      </c>
      <c r="I32" s="26">
        <v>7</v>
      </c>
    </row>
    <row r="33" spans="1:11" ht="13.5">
      <c r="A33" s="23"/>
      <c r="B33" s="20"/>
      <c r="C33" s="59"/>
      <c r="D33" s="60">
        <f>IF(D32=0,"",(D32/C32)*100)</f>
        <v>62.5</v>
      </c>
      <c r="E33" s="61">
        <v>32.1</v>
      </c>
      <c r="F33" s="61"/>
      <c r="G33" s="61">
        <v>30.4</v>
      </c>
      <c r="H33" s="60">
        <v>25</v>
      </c>
      <c r="I33" s="60">
        <v>12.5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42</v>
      </c>
      <c r="E34" s="26">
        <v>29</v>
      </c>
      <c r="F34" s="26">
        <v>1</v>
      </c>
      <c r="G34" s="26">
        <v>12</v>
      </c>
      <c r="H34" s="26">
        <v>15</v>
      </c>
      <c r="I34" s="26">
        <v>5</v>
      </c>
    </row>
    <row r="35" spans="1:11" ht="13.5">
      <c r="A35" s="23"/>
      <c r="B35" s="20"/>
      <c r="C35" s="59"/>
      <c r="D35" s="60">
        <f>IF(D34=0,"",(D34/C34)*100)</f>
        <v>67.74193548387096</v>
      </c>
      <c r="E35" s="61">
        <v>46.7</v>
      </c>
      <c r="F35" s="61">
        <v>1.6</v>
      </c>
      <c r="G35" s="61">
        <v>19.4</v>
      </c>
      <c r="H35" s="60">
        <v>24.2</v>
      </c>
      <c r="I35" s="60">
        <v>8.1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37</v>
      </c>
      <c r="E36" s="26">
        <v>30</v>
      </c>
      <c r="F36" s="26"/>
      <c r="G36" s="26">
        <v>7</v>
      </c>
      <c r="H36" s="26">
        <v>6</v>
      </c>
      <c r="I36" s="26">
        <v>2</v>
      </c>
    </row>
    <row r="37" spans="1:11" ht="14.25" thickBot="1">
      <c r="A37" s="63"/>
      <c r="B37" s="64"/>
      <c r="C37" s="8"/>
      <c r="D37" s="65">
        <f>IF(D36=0,"",(D36/C36)*100)</f>
        <v>82.22222222222221</v>
      </c>
      <c r="E37" s="66">
        <v>66.7</v>
      </c>
      <c r="F37" s="66"/>
      <c r="G37" s="66">
        <v>15.6</v>
      </c>
      <c r="H37" s="65">
        <v>13.3</v>
      </c>
      <c r="I37" s="65">
        <v>4.4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58</v>
      </c>
      <c r="E38" s="14">
        <v>43</v>
      </c>
      <c r="F38" s="14"/>
      <c r="G38" s="14">
        <v>15</v>
      </c>
      <c r="H38" s="14">
        <v>25</v>
      </c>
      <c r="I38" s="14">
        <v>13</v>
      </c>
    </row>
    <row r="39" spans="1:11" ht="13.5">
      <c r="A39" s="39" t="s">
        <v>0</v>
      </c>
      <c r="B39" s="20"/>
      <c r="C39" s="59"/>
      <c r="D39" s="60">
        <f>IF(D38=0,"",(D38/C38)*100)</f>
        <v>60.416666666666664</v>
      </c>
      <c r="E39" s="61">
        <v>44.9</v>
      </c>
      <c r="F39" s="61"/>
      <c r="G39" s="61">
        <v>15.6</v>
      </c>
      <c r="H39" s="60">
        <v>26</v>
      </c>
      <c r="I39" s="60">
        <v>13.5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198</v>
      </c>
      <c r="E40" s="26">
        <v>93</v>
      </c>
      <c r="F40" s="26">
        <v>1</v>
      </c>
      <c r="G40" s="26">
        <v>104</v>
      </c>
      <c r="H40" s="26">
        <v>84</v>
      </c>
      <c r="I40" s="26">
        <v>72</v>
      </c>
    </row>
    <row r="41" spans="1:11" ht="13.5">
      <c r="A41" s="23"/>
      <c r="B41" s="20"/>
      <c r="C41" s="59"/>
      <c r="D41" s="60">
        <f>IF(D40=0,"",(D40/C40)*100)</f>
        <v>55.932203389830505</v>
      </c>
      <c r="E41" s="61">
        <v>26.3</v>
      </c>
      <c r="F41" s="61">
        <v>0.3</v>
      </c>
      <c r="G41" s="61">
        <v>29.4</v>
      </c>
      <c r="H41" s="60">
        <v>23.7</v>
      </c>
      <c r="I41" s="60">
        <v>20.3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5</v>
      </c>
      <c r="E42" s="26">
        <v>3</v>
      </c>
      <c r="F42" s="26"/>
      <c r="G42" s="26">
        <v>2</v>
      </c>
      <c r="H42" s="26">
        <v>4</v>
      </c>
      <c r="I42" s="26">
        <v>4</v>
      </c>
    </row>
    <row r="43" spans="1:11" ht="13.5">
      <c r="A43" s="40"/>
      <c r="B43" s="41"/>
      <c r="C43" s="69"/>
      <c r="D43" s="70">
        <f>IF(D42=0,"",(D42/C42)*100)</f>
        <v>38.46153846153847</v>
      </c>
      <c r="E43" s="61">
        <v>23.1</v>
      </c>
      <c r="F43" s="61"/>
      <c r="G43" s="61">
        <v>15.4</v>
      </c>
      <c r="H43" s="70">
        <v>30.7</v>
      </c>
      <c r="I43" s="70">
        <v>30.8</v>
      </c>
      <c r="K43" s="54"/>
    </row>
  </sheetData>
  <mergeCells count="6">
    <mergeCell ref="A3:B4"/>
    <mergeCell ref="A5:B7"/>
    <mergeCell ref="I3:I4"/>
    <mergeCell ref="H3:H4"/>
    <mergeCell ref="C3:C4"/>
    <mergeCell ref="D3:G3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9" r:id="rId2"/>
  <headerFooter alignWithMargins="0">
    <oddFooter>&amp;C- &amp;P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9.37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57</v>
      </c>
      <c r="E3" s="171"/>
      <c r="F3" s="171"/>
      <c r="G3" s="171"/>
      <c r="H3" s="169" t="s">
        <v>58</v>
      </c>
      <c r="I3" s="155" t="s">
        <v>59</v>
      </c>
    </row>
    <row r="4" spans="1:9" ht="42" customHeight="1">
      <c r="A4" s="165"/>
      <c r="B4" s="166"/>
      <c r="C4" s="139"/>
      <c r="D4" s="90" t="s">
        <v>60</v>
      </c>
      <c r="E4" s="74" t="s">
        <v>61</v>
      </c>
      <c r="F4" s="74" t="s">
        <v>62</v>
      </c>
      <c r="G4" s="74" t="s">
        <v>63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228</v>
      </c>
      <c r="E5" s="7">
        <v>166</v>
      </c>
      <c r="F5" s="7">
        <v>23</v>
      </c>
      <c r="G5" s="7">
        <v>39</v>
      </c>
      <c r="H5" s="48">
        <v>144</v>
      </c>
      <c r="I5" s="7">
        <v>91</v>
      </c>
    </row>
    <row r="6" spans="1:11" ht="13.5">
      <c r="A6" s="167"/>
      <c r="B6" s="168"/>
      <c r="C6" s="49"/>
      <c r="D6" s="50">
        <f>IF(D5=0,"",(D5/C5)*100)</f>
        <v>49.24406047516199</v>
      </c>
      <c r="E6" s="51">
        <v>35.8</v>
      </c>
      <c r="F6" s="51">
        <v>5</v>
      </c>
      <c r="G6" s="51">
        <v>8.4</v>
      </c>
      <c r="H6" s="50">
        <v>31.1</v>
      </c>
      <c r="I6" s="50">
        <v>19.7</v>
      </c>
      <c r="K6" s="54"/>
    </row>
    <row r="7" spans="1:11" ht="14.25" thickBot="1">
      <c r="A7" s="151"/>
      <c r="B7" s="152"/>
      <c r="C7" s="55"/>
      <c r="D7" s="56">
        <f>SUM(E7:G7)</f>
        <v>100.00000000000001</v>
      </c>
      <c r="E7" s="57">
        <f>IF(E5="","",(E5/$D5)*100)</f>
        <v>72.80701754385966</v>
      </c>
      <c r="F7" s="57">
        <f>IF(F5="","",(F5/$D5)*100)</f>
        <v>10.087719298245613</v>
      </c>
      <c r="G7" s="57">
        <f>IF(G5="","",(G5/$D5)*100)</f>
        <v>17.105263157894736</v>
      </c>
      <c r="H7" s="56"/>
      <c r="I7" s="56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25</v>
      </c>
      <c r="E8" s="14">
        <v>13</v>
      </c>
      <c r="F8" s="14">
        <v>3</v>
      </c>
      <c r="G8" s="14">
        <v>9</v>
      </c>
      <c r="H8" s="14">
        <v>34</v>
      </c>
      <c r="I8" s="14">
        <v>20</v>
      </c>
    </row>
    <row r="9" spans="1:11" ht="13.5">
      <c r="A9" s="19" t="s">
        <v>23</v>
      </c>
      <c r="B9" s="20"/>
      <c r="C9" s="59"/>
      <c r="D9" s="60">
        <f>IF(D8=0,"",(D8/C8)*100)</f>
        <v>31.645569620253166</v>
      </c>
      <c r="E9" s="61">
        <v>16.5</v>
      </c>
      <c r="F9" s="61">
        <v>3.8</v>
      </c>
      <c r="G9" s="61">
        <v>11.4</v>
      </c>
      <c r="H9" s="60">
        <v>43</v>
      </c>
      <c r="I9" s="60">
        <v>25.3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30</v>
      </c>
      <c r="E10" s="26">
        <v>18</v>
      </c>
      <c r="F10" s="26">
        <v>3</v>
      </c>
      <c r="G10" s="26">
        <v>9</v>
      </c>
      <c r="H10" s="26">
        <v>62</v>
      </c>
      <c r="I10" s="26">
        <v>32</v>
      </c>
    </row>
    <row r="11" spans="1:11" ht="13.5">
      <c r="A11" s="23"/>
      <c r="B11" s="20"/>
      <c r="C11" s="59"/>
      <c r="D11" s="60">
        <f>IF(D10=0,"",(D10/C10)*100)</f>
        <v>24.193548387096776</v>
      </c>
      <c r="E11" s="61">
        <v>14.5</v>
      </c>
      <c r="F11" s="61">
        <v>2.4</v>
      </c>
      <c r="G11" s="61">
        <v>7.3</v>
      </c>
      <c r="H11" s="60">
        <v>50</v>
      </c>
      <c r="I11" s="60">
        <v>25.8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63</v>
      </c>
      <c r="E12" s="26">
        <v>43</v>
      </c>
      <c r="F12" s="26">
        <v>5</v>
      </c>
      <c r="G12" s="26">
        <v>15</v>
      </c>
      <c r="H12" s="26">
        <v>11</v>
      </c>
      <c r="I12" s="26">
        <v>10</v>
      </c>
    </row>
    <row r="13" spans="1:11" ht="13.5">
      <c r="A13" s="23"/>
      <c r="B13" s="20"/>
      <c r="C13" s="59"/>
      <c r="D13" s="60">
        <f>IF(D12=0,"",(D12/C12)*100)</f>
        <v>75</v>
      </c>
      <c r="E13" s="61">
        <v>51.1</v>
      </c>
      <c r="F13" s="61">
        <v>6</v>
      </c>
      <c r="G13" s="61">
        <v>17.9</v>
      </c>
      <c r="H13" s="60">
        <v>13.1</v>
      </c>
      <c r="I13" s="60">
        <v>11.9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20</v>
      </c>
      <c r="E14" s="26">
        <v>16</v>
      </c>
      <c r="F14" s="26">
        <v>3</v>
      </c>
      <c r="G14" s="26">
        <v>1</v>
      </c>
      <c r="H14" s="26">
        <v>1</v>
      </c>
      <c r="I14" s="26">
        <v>1</v>
      </c>
    </row>
    <row r="15" spans="1:11" ht="13.5">
      <c r="A15" s="23"/>
      <c r="B15" s="20"/>
      <c r="C15" s="59"/>
      <c r="D15" s="60">
        <f>IF(D14=0,"",(D14/C14)*100)</f>
        <v>90.9090909090909</v>
      </c>
      <c r="E15" s="61">
        <v>72.9</v>
      </c>
      <c r="F15" s="61">
        <v>13.6</v>
      </c>
      <c r="G15" s="61">
        <v>4.5</v>
      </c>
      <c r="H15" s="60">
        <v>4.5</v>
      </c>
      <c r="I15" s="60">
        <v>4.5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11</v>
      </c>
      <c r="E16" s="26">
        <v>9</v>
      </c>
      <c r="F16" s="26"/>
      <c r="G16" s="26">
        <v>2</v>
      </c>
      <c r="H16" s="26">
        <v>7</v>
      </c>
      <c r="I16" s="26">
        <v>9</v>
      </c>
    </row>
    <row r="17" spans="1:11" ht="13.5">
      <c r="A17" s="23"/>
      <c r="B17" s="20"/>
      <c r="C17" s="59"/>
      <c r="D17" s="60">
        <f>IF(D16=0,"",(D16/C16)*100)</f>
        <v>40.74074074074074</v>
      </c>
      <c r="E17" s="61">
        <v>33.4</v>
      </c>
      <c r="F17" s="61"/>
      <c r="G17" s="61">
        <v>7.4</v>
      </c>
      <c r="H17" s="60">
        <v>25.9</v>
      </c>
      <c r="I17" s="60">
        <v>33.3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11</v>
      </c>
      <c r="E18" s="26">
        <v>10</v>
      </c>
      <c r="F18" s="26"/>
      <c r="G18" s="26">
        <v>1</v>
      </c>
      <c r="H18" s="26">
        <v>2</v>
      </c>
      <c r="I18" s="26">
        <v>2</v>
      </c>
    </row>
    <row r="19" spans="1:11" ht="13.5">
      <c r="A19" s="23"/>
      <c r="B19" s="20"/>
      <c r="C19" s="59"/>
      <c r="D19" s="60">
        <f>IF(D18=0,"",(D18/C18)*100)</f>
        <v>73.33333333333333</v>
      </c>
      <c r="E19" s="61">
        <v>66.7</v>
      </c>
      <c r="F19" s="61"/>
      <c r="G19" s="61">
        <v>6.7</v>
      </c>
      <c r="H19" s="60">
        <v>13.3</v>
      </c>
      <c r="I19" s="60">
        <v>13.3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30</v>
      </c>
      <c r="E20" s="26">
        <v>23</v>
      </c>
      <c r="F20" s="26">
        <v>7</v>
      </c>
      <c r="G20" s="26"/>
      <c r="H20" s="26">
        <v>11</v>
      </c>
      <c r="I20" s="26">
        <v>9</v>
      </c>
    </row>
    <row r="21" spans="1:11" ht="13.5">
      <c r="A21" s="23"/>
      <c r="B21" s="20"/>
      <c r="C21" s="59"/>
      <c r="D21" s="60">
        <f>IF(D20=0,"",(D20/C20)*100)</f>
        <v>60</v>
      </c>
      <c r="E21" s="61">
        <v>46</v>
      </c>
      <c r="F21" s="61">
        <v>14</v>
      </c>
      <c r="G21" s="61"/>
      <c r="H21" s="60">
        <v>22</v>
      </c>
      <c r="I21" s="60">
        <v>18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38</v>
      </c>
      <c r="E22" s="26">
        <v>34</v>
      </c>
      <c r="F22" s="26">
        <v>2</v>
      </c>
      <c r="G22" s="26">
        <v>2</v>
      </c>
      <c r="H22" s="26">
        <v>16</v>
      </c>
      <c r="I22" s="26">
        <v>8</v>
      </c>
    </row>
    <row r="23" spans="1:11" ht="14.25" thickBot="1">
      <c r="A23" s="63"/>
      <c r="B23" s="64"/>
      <c r="C23" s="8"/>
      <c r="D23" s="65">
        <f>IF(D22=0,"",(D22/C22)*100)</f>
        <v>61.29032258064516</v>
      </c>
      <c r="E23" s="66">
        <v>54.9</v>
      </c>
      <c r="F23" s="66">
        <v>3.2</v>
      </c>
      <c r="G23" s="66">
        <v>3.2</v>
      </c>
      <c r="H23" s="65">
        <v>25.8</v>
      </c>
      <c r="I23" s="65">
        <v>12.9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12</v>
      </c>
      <c r="E24" s="14">
        <v>7</v>
      </c>
      <c r="F24" s="14">
        <v>3</v>
      </c>
      <c r="G24" s="14">
        <v>2</v>
      </c>
      <c r="H24" s="14">
        <v>5</v>
      </c>
      <c r="I24" s="14">
        <v>8</v>
      </c>
    </row>
    <row r="25" spans="1:11" ht="13.5">
      <c r="A25" s="19" t="s">
        <v>32</v>
      </c>
      <c r="B25" s="20"/>
      <c r="C25" s="59"/>
      <c r="D25" s="68">
        <f>IF(D24=0,"",(D24/C24)*100)</f>
        <v>48</v>
      </c>
      <c r="E25" s="61">
        <v>28</v>
      </c>
      <c r="F25" s="61">
        <v>12</v>
      </c>
      <c r="G25" s="61">
        <v>8</v>
      </c>
      <c r="H25" s="60">
        <v>20</v>
      </c>
      <c r="I25" s="60">
        <v>32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52</v>
      </c>
      <c r="E26" s="26">
        <v>36</v>
      </c>
      <c r="F26" s="26">
        <v>7</v>
      </c>
      <c r="G26" s="26">
        <v>9</v>
      </c>
      <c r="H26" s="26">
        <v>40</v>
      </c>
      <c r="I26" s="26">
        <v>37</v>
      </c>
    </row>
    <row r="27" spans="1:11" ht="13.5">
      <c r="A27" s="23"/>
      <c r="B27" s="20"/>
      <c r="C27" s="59"/>
      <c r="D27" s="68">
        <f>IF(D26=0,"",(D26/C26)*100)</f>
        <v>40.310077519379846</v>
      </c>
      <c r="E27" s="61">
        <v>27.9</v>
      </c>
      <c r="F27" s="61">
        <v>5.4</v>
      </c>
      <c r="G27" s="61">
        <v>7</v>
      </c>
      <c r="H27" s="60">
        <v>31</v>
      </c>
      <c r="I27" s="60">
        <v>28.7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31</v>
      </c>
      <c r="E28" s="26">
        <v>16</v>
      </c>
      <c r="F28" s="26">
        <v>5</v>
      </c>
      <c r="G28" s="26">
        <v>10</v>
      </c>
      <c r="H28" s="26">
        <v>28</v>
      </c>
      <c r="I28" s="26">
        <v>17</v>
      </c>
    </row>
    <row r="29" spans="1:11" ht="13.5">
      <c r="A29" s="23"/>
      <c r="B29" s="20"/>
      <c r="C29" s="59"/>
      <c r="D29" s="68">
        <f>IF(D28=0,"",(D28/C28)*100)</f>
        <v>40.78947368421053</v>
      </c>
      <c r="E29" s="61">
        <v>21.1</v>
      </c>
      <c r="F29" s="61">
        <v>6.6</v>
      </c>
      <c r="G29" s="61">
        <v>13.2</v>
      </c>
      <c r="H29" s="60">
        <v>36.7</v>
      </c>
      <c r="I29" s="60">
        <v>22.4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31</v>
      </c>
      <c r="E30" s="26">
        <v>22</v>
      </c>
      <c r="F30" s="26">
        <v>5</v>
      </c>
      <c r="G30" s="26">
        <v>4</v>
      </c>
      <c r="H30" s="26">
        <v>25</v>
      </c>
      <c r="I30" s="26">
        <v>14</v>
      </c>
    </row>
    <row r="31" spans="1:11" ht="13.5">
      <c r="A31" s="23"/>
      <c r="B31" s="20"/>
      <c r="C31" s="59"/>
      <c r="D31" s="60">
        <f>IF(D30=0,"",(D30/C30)*100)</f>
        <v>44.285714285714285</v>
      </c>
      <c r="E31" s="61">
        <v>31.4</v>
      </c>
      <c r="F31" s="61">
        <v>7.1</v>
      </c>
      <c r="G31" s="61">
        <v>5.7</v>
      </c>
      <c r="H31" s="60">
        <v>35.8</v>
      </c>
      <c r="I31" s="60">
        <v>20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31</v>
      </c>
      <c r="E32" s="26">
        <v>23</v>
      </c>
      <c r="F32" s="26">
        <v>2</v>
      </c>
      <c r="G32" s="26">
        <v>6</v>
      </c>
      <c r="H32" s="26">
        <v>18</v>
      </c>
      <c r="I32" s="26">
        <v>7</v>
      </c>
    </row>
    <row r="33" spans="1:11" ht="13.5">
      <c r="A33" s="23"/>
      <c r="B33" s="20"/>
      <c r="C33" s="59"/>
      <c r="D33" s="60">
        <f>IF(D32=0,"",(D32/C32)*100)</f>
        <v>55.35714285714286</v>
      </c>
      <c r="E33" s="61">
        <v>41.1</v>
      </c>
      <c r="F33" s="61">
        <v>3.6</v>
      </c>
      <c r="G33" s="61">
        <v>10.7</v>
      </c>
      <c r="H33" s="60">
        <v>32.1</v>
      </c>
      <c r="I33" s="60">
        <v>12.5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41</v>
      </c>
      <c r="E34" s="26">
        <v>34</v>
      </c>
      <c r="F34" s="26">
        <v>1</v>
      </c>
      <c r="G34" s="26">
        <v>6</v>
      </c>
      <c r="H34" s="26">
        <v>16</v>
      </c>
      <c r="I34" s="26">
        <v>5</v>
      </c>
    </row>
    <row r="35" spans="1:11" ht="13.5">
      <c r="A35" s="23"/>
      <c r="B35" s="20"/>
      <c r="C35" s="59"/>
      <c r="D35" s="60">
        <f>IF(D34=0,"",(D34/C34)*100)</f>
        <v>66.12903225806451</v>
      </c>
      <c r="E35" s="61">
        <v>54.8</v>
      </c>
      <c r="F35" s="61">
        <v>1.6</v>
      </c>
      <c r="G35" s="61">
        <v>9.7</v>
      </c>
      <c r="H35" s="60">
        <v>25.8</v>
      </c>
      <c r="I35" s="60">
        <v>8.1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30</v>
      </c>
      <c r="E36" s="26">
        <v>28</v>
      </c>
      <c r="F36" s="26"/>
      <c r="G36" s="26">
        <v>2</v>
      </c>
      <c r="H36" s="26">
        <v>12</v>
      </c>
      <c r="I36" s="26">
        <v>3</v>
      </c>
    </row>
    <row r="37" spans="1:11" ht="14.25" thickBot="1">
      <c r="A37" s="63"/>
      <c r="B37" s="64"/>
      <c r="C37" s="8"/>
      <c r="D37" s="65">
        <f>IF(D36=0,"",(D36/C36)*100)</f>
        <v>66.66666666666666</v>
      </c>
      <c r="E37" s="66">
        <v>62.2</v>
      </c>
      <c r="F37" s="66"/>
      <c r="G37" s="66">
        <v>4.4</v>
      </c>
      <c r="H37" s="65">
        <v>26.7</v>
      </c>
      <c r="I37" s="65">
        <v>6.7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51</v>
      </c>
      <c r="E38" s="14">
        <v>40</v>
      </c>
      <c r="F38" s="14">
        <v>4</v>
      </c>
      <c r="G38" s="14">
        <v>7</v>
      </c>
      <c r="H38" s="14">
        <v>31</v>
      </c>
      <c r="I38" s="14">
        <v>14</v>
      </c>
    </row>
    <row r="39" spans="1:11" ht="13.5">
      <c r="A39" s="39" t="s">
        <v>0</v>
      </c>
      <c r="B39" s="20"/>
      <c r="C39" s="59"/>
      <c r="D39" s="60">
        <f>IF(D38=0,"",(D38/C38)*100)</f>
        <v>53.125</v>
      </c>
      <c r="E39" s="61">
        <v>41.6</v>
      </c>
      <c r="F39" s="61">
        <v>4.2</v>
      </c>
      <c r="G39" s="61">
        <v>7.3</v>
      </c>
      <c r="H39" s="60">
        <v>32.3</v>
      </c>
      <c r="I39" s="60">
        <v>14.6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170</v>
      </c>
      <c r="E40" s="26">
        <v>120</v>
      </c>
      <c r="F40" s="26">
        <v>19</v>
      </c>
      <c r="G40" s="26">
        <v>31</v>
      </c>
      <c r="H40" s="26">
        <v>110</v>
      </c>
      <c r="I40" s="26">
        <v>74</v>
      </c>
    </row>
    <row r="41" spans="1:11" ht="13.5">
      <c r="A41" s="23"/>
      <c r="B41" s="20"/>
      <c r="C41" s="59"/>
      <c r="D41" s="60">
        <f>IF(D40=0,"",(D40/C40)*100)</f>
        <v>48.0225988700565</v>
      </c>
      <c r="E41" s="61">
        <v>33.8</v>
      </c>
      <c r="F41" s="61">
        <v>5.4</v>
      </c>
      <c r="G41" s="61">
        <v>8.8</v>
      </c>
      <c r="H41" s="60">
        <v>31.1</v>
      </c>
      <c r="I41" s="60">
        <v>20.9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7</v>
      </c>
      <c r="E42" s="26">
        <v>6</v>
      </c>
      <c r="F42" s="26"/>
      <c r="G42" s="26">
        <v>1</v>
      </c>
      <c r="H42" s="26">
        <v>3</v>
      </c>
      <c r="I42" s="26">
        <v>3</v>
      </c>
    </row>
    <row r="43" spans="1:11" ht="13.5">
      <c r="A43" s="40"/>
      <c r="B43" s="41"/>
      <c r="C43" s="69"/>
      <c r="D43" s="70">
        <f>IF(D42=0,"",(D42/C42)*100)</f>
        <v>53.84615384615385</v>
      </c>
      <c r="E43" s="61">
        <v>46.1</v>
      </c>
      <c r="F43" s="61"/>
      <c r="G43" s="61">
        <v>7.7</v>
      </c>
      <c r="H43" s="70">
        <v>23.1</v>
      </c>
      <c r="I43" s="70">
        <v>23.1</v>
      </c>
      <c r="K43" s="54"/>
    </row>
  </sheetData>
  <mergeCells count="6">
    <mergeCell ref="A3:B4"/>
    <mergeCell ref="A5:B7"/>
    <mergeCell ref="I3:I4"/>
    <mergeCell ref="H3:H4"/>
    <mergeCell ref="C3:C4"/>
    <mergeCell ref="D3:G3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9" r:id="rId2"/>
  <headerFooter alignWithMargins="0">
    <oddFooter>&amp;C- &amp;P 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9.37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57</v>
      </c>
      <c r="E3" s="171"/>
      <c r="F3" s="171"/>
      <c r="G3" s="171"/>
      <c r="H3" s="169" t="s">
        <v>58</v>
      </c>
      <c r="I3" s="155" t="s">
        <v>59</v>
      </c>
    </row>
    <row r="4" spans="1:9" ht="42" customHeight="1">
      <c r="A4" s="165"/>
      <c r="B4" s="166"/>
      <c r="C4" s="139"/>
      <c r="D4" s="90" t="s">
        <v>60</v>
      </c>
      <c r="E4" s="74" t="s">
        <v>61</v>
      </c>
      <c r="F4" s="74" t="s">
        <v>62</v>
      </c>
      <c r="G4" s="74" t="s">
        <v>63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237</v>
      </c>
      <c r="E5" s="7">
        <v>151</v>
      </c>
      <c r="F5" s="7">
        <v>3</v>
      </c>
      <c r="G5" s="7">
        <v>83</v>
      </c>
      <c r="H5" s="48">
        <v>139</v>
      </c>
      <c r="I5" s="7">
        <v>87</v>
      </c>
    </row>
    <row r="6" spans="1:11" ht="13.5">
      <c r="A6" s="167"/>
      <c r="B6" s="168"/>
      <c r="C6" s="49"/>
      <c r="D6" s="50">
        <f>IF(D5=0,"",(D5/C5)*100)</f>
        <v>51.18790496760259</v>
      </c>
      <c r="E6" s="51">
        <v>32.7</v>
      </c>
      <c r="F6" s="51">
        <v>0.6</v>
      </c>
      <c r="G6" s="51">
        <v>17.9</v>
      </c>
      <c r="H6" s="50">
        <v>30</v>
      </c>
      <c r="I6" s="50">
        <v>18.8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63.71308016877637</v>
      </c>
      <c r="F7" s="57">
        <f>IF(F5="","",(F5/$D5)*100)</f>
        <v>1.2658227848101267</v>
      </c>
      <c r="G7" s="57">
        <f>IF(G5="","",(G5/$D5)*100)</f>
        <v>35.0210970464135</v>
      </c>
      <c r="H7" s="56"/>
      <c r="I7" s="56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62</v>
      </c>
      <c r="E8" s="14">
        <v>14</v>
      </c>
      <c r="F8" s="14"/>
      <c r="G8" s="14">
        <v>48</v>
      </c>
      <c r="H8" s="14">
        <v>11</v>
      </c>
      <c r="I8" s="14">
        <v>6</v>
      </c>
    </row>
    <row r="9" spans="1:11" ht="13.5">
      <c r="A9" s="19" t="s">
        <v>23</v>
      </c>
      <c r="B9" s="20"/>
      <c r="C9" s="59"/>
      <c r="D9" s="60">
        <f>IF(D8=0,"",(D8/C8)*100)</f>
        <v>78.48101265822784</v>
      </c>
      <c r="E9" s="61">
        <v>17.7</v>
      </c>
      <c r="F9" s="61"/>
      <c r="G9" s="61">
        <v>60.8</v>
      </c>
      <c r="H9" s="60">
        <v>13.9</v>
      </c>
      <c r="I9" s="60">
        <v>7.6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110</v>
      </c>
      <c r="E10" s="26">
        <v>88</v>
      </c>
      <c r="F10" s="26">
        <v>1</v>
      </c>
      <c r="G10" s="26">
        <v>21</v>
      </c>
      <c r="H10" s="26">
        <v>2</v>
      </c>
      <c r="I10" s="26">
        <v>12</v>
      </c>
    </row>
    <row r="11" spans="1:11" ht="13.5">
      <c r="A11" s="23"/>
      <c r="B11" s="20"/>
      <c r="C11" s="59"/>
      <c r="D11" s="60">
        <f>IF(D10=0,"",(D10/C10)*100)</f>
        <v>88.70967741935483</v>
      </c>
      <c r="E11" s="61">
        <v>71</v>
      </c>
      <c r="F11" s="61">
        <v>0.8</v>
      </c>
      <c r="G11" s="61">
        <v>16.9</v>
      </c>
      <c r="H11" s="60">
        <v>1.6</v>
      </c>
      <c r="I11" s="60">
        <v>9.7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20</v>
      </c>
      <c r="E12" s="26">
        <v>15</v>
      </c>
      <c r="F12" s="26">
        <v>1</v>
      </c>
      <c r="G12" s="26">
        <v>4</v>
      </c>
      <c r="H12" s="26">
        <v>42</v>
      </c>
      <c r="I12" s="26">
        <v>22</v>
      </c>
    </row>
    <row r="13" spans="1:11" ht="13.5">
      <c r="A13" s="23"/>
      <c r="B13" s="20"/>
      <c r="C13" s="59"/>
      <c r="D13" s="60">
        <f>IF(D12=0,"",(D12/C12)*100)</f>
        <v>23.809523809523807</v>
      </c>
      <c r="E13" s="61">
        <v>17.9</v>
      </c>
      <c r="F13" s="61">
        <v>1.2</v>
      </c>
      <c r="G13" s="61">
        <v>4.8</v>
      </c>
      <c r="H13" s="60">
        <v>49.9</v>
      </c>
      <c r="I13" s="60">
        <v>26.2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8</v>
      </c>
      <c r="E14" s="26">
        <v>8</v>
      </c>
      <c r="F14" s="26"/>
      <c r="G14" s="26"/>
      <c r="H14" s="26">
        <v>8</v>
      </c>
      <c r="I14" s="26">
        <v>6</v>
      </c>
    </row>
    <row r="15" spans="1:11" ht="13.5">
      <c r="A15" s="23"/>
      <c r="B15" s="20"/>
      <c r="C15" s="59"/>
      <c r="D15" s="60">
        <f>IF(D14=0,"",(D14/C14)*100)</f>
        <v>36.36363636363637</v>
      </c>
      <c r="E15" s="61">
        <v>36.3</v>
      </c>
      <c r="F15" s="61"/>
      <c r="G15" s="61"/>
      <c r="H15" s="60">
        <v>36.4</v>
      </c>
      <c r="I15" s="60">
        <v>27.3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14</v>
      </c>
      <c r="E16" s="26">
        <v>10</v>
      </c>
      <c r="F16" s="26"/>
      <c r="G16" s="26">
        <v>4</v>
      </c>
      <c r="H16" s="26">
        <v>7</v>
      </c>
      <c r="I16" s="26">
        <v>6</v>
      </c>
    </row>
    <row r="17" spans="1:11" ht="13.5">
      <c r="A17" s="23"/>
      <c r="B17" s="20"/>
      <c r="C17" s="59"/>
      <c r="D17" s="60">
        <f>IF(D16=0,"",(D16/C16)*100)</f>
        <v>51.85185185185185</v>
      </c>
      <c r="E17" s="61">
        <v>37.1</v>
      </c>
      <c r="F17" s="61"/>
      <c r="G17" s="61">
        <v>14.8</v>
      </c>
      <c r="H17" s="60">
        <v>25.9</v>
      </c>
      <c r="I17" s="60">
        <v>22.2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2</v>
      </c>
      <c r="E18" s="26">
        <v>2</v>
      </c>
      <c r="F18" s="26"/>
      <c r="G18" s="26"/>
      <c r="H18" s="26">
        <v>9</v>
      </c>
      <c r="I18" s="26">
        <v>4</v>
      </c>
    </row>
    <row r="19" spans="1:11" ht="13.5">
      <c r="A19" s="23"/>
      <c r="B19" s="20"/>
      <c r="C19" s="59"/>
      <c r="D19" s="60">
        <f>IF(D18=0,"",(D18/C18)*100)</f>
        <v>13.333333333333334</v>
      </c>
      <c r="E19" s="61">
        <v>13.3</v>
      </c>
      <c r="F19" s="61"/>
      <c r="G19" s="61"/>
      <c r="H19" s="60">
        <v>60</v>
      </c>
      <c r="I19" s="60">
        <v>26.7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1</v>
      </c>
      <c r="E20" s="26">
        <v>1</v>
      </c>
      <c r="F20" s="26"/>
      <c r="G20" s="26"/>
      <c r="H20" s="26">
        <v>31</v>
      </c>
      <c r="I20" s="26">
        <v>18</v>
      </c>
    </row>
    <row r="21" spans="1:11" ht="13.5">
      <c r="A21" s="23"/>
      <c r="B21" s="20"/>
      <c r="C21" s="59"/>
      <c r="D21" s="60">
        <f>IF(D20=0,"",(D20/C20)*100)</f>
        <v>2</v>
      </c>
      <c r="E21" s="61">
        <v>2</v>
      </c>
      <c r="F21" s="61"/>
      <c r="G21" s="61"/>
      <c r="H21" s="60">
        <v>62</v>
      </c>
      <c r="I21" s="60">
        <v>36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20</v>
      </c>
      <c r="E22" s="26">
        <v>13</v>
      </c>
      <c r="F22" s="26">
        <v>1</v>
      </c>
      <c r="G22" s="26">
        <v>6</v>
      </c>
      <c r="H22" s="26">
        <v>29</v>
      </c>
      <c r="I22" s="26">
        <v>13</v>
      </c>
    </row>
    <row r="23" spans="1:11" ht="14.25" thickBot="1">
      <c r="A23" s="63"/>
      <c r="B23" s="64"/>
      <c r="C23" s="8"/>
      <c r="D23" s="65">
        <f>IF(D22=0,"",(D22/C22)*100)</f>
        <v>32.25806451612903</v>
      </c>
      <c r="E23" s="66">
        <v>21</v>
      </c>
      <c r="F23" s="66">
        <v>1.6</v>
      </c>
      <c r="G23" s="66">
        <v>9.7</v>
      </c>
      <c r="H23" s="65">
        <v>46.7</v>
      </c>
      <c r="I23" s="65">
        <v>21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7</v>
      </c>
      <c r="E24" s="14">
        <v>4</v>
      </c>
      <c r="F24" s="14">
        <v>1</v>
      </c>
      <c r="G24" s="14">
        <v>2</v>
      </c>
      <c r="H24" s="14">
        <v>5</v>
      </c>
      <c r="I24" s="14">
        <v>13</v>
      </c>
    </row>
    <row r="25" spans="1:11" ht="13.5">
      <c r="A25" s="19" t="s">
        <v>32</v>
      </c>
      <c r="B25" s="20"/>
      <c r="C25" s="59"/>
      <c r="D25" s="68">
        <f>IF(D24=0,"",(D24/C24)*100)</f>
        <v>28.000000000000004</v>
      </c>
      <c r="E25" s="61">
        <v>16</v>
      </c>
      <c r="F25" s="61">
        <v>4</v>
      </c>
      <c r="G25" s="61">
        <v>8</v>
      </c>
      <c r="H25" s="60">
        <v>20</v>
      </c>
      <c r="I25" s="60">
        <v>52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60</v>
      </c>
      <c r="E26" s="26">
        <v>27</v>
      </c>
      <c r="F26" s="26">
        <v>1</v>
      </c>
      <c r="G26" s="26">
        <v>32</v>
      </c>
      <c r="H26" s="26">
        <v>38</v>
      </c>
      <c r="I26" s="26">
        <v>31</v>
      </c>
    </row>
    <row r="27" spans="1:11" ht="13.5">
      <c r="A27" s="23"/>
      <c r="B27" s="20"/>
      <c r="C27" s="59"/>
      <c r="D27" s="68">
        <f>IF(D26=0,"",(D26/C26)*100)</f>
        <v>46.51162790697674</v>
      </c>
      <c r="E27" s="61">
        <v>20.9</v>
      </c>
      <c r="F27" s="61">
        <v>0.8</v>
      </c>
      <c r="G27" s="61">
        <v>24.8</v>
      </c>
      <c r="H27" s="60">
        <v>29.5</v>
      </c>
      <c r="I27" s="60">
        <v>24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40</v>
      </c>
      <c r="E28" s="26">
        <v>22</v>
      </c>
      <c r="F28" s="26"/>
      <c r="G28" s="26">
        <v>18</v>
      </c>
      <c r="H28" s="26">
        <v>22</v>
      </c>
      <c r="I28" s="26">
        <v>14</v>
      </c>
    </row>
    <row r="29" spans="1:11" ht="13.5">
      <c r="A29" s="23"/>
      <c r="B29" s="20"/>
      <c r="C29" s="59"/>
      <c r="D29" s="68">
        <f>IF(D28=0,"",(D28/C28)*100)</f>
        <v>52.63157894736842</v>
      </c>
      <c r="E29" s="61">
        <v>29</v>
      </c>
      <c r="F29" s="61"/>
      <c r="G29" s="61">
        <v>23.7</v>
      </c>
      <c r="H29" s="60">
        <v>28.9</v>
      </c>
      <c r="I29" s="60">
        <v>18.4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44</v>
      </c>
      <c r="E30" s="26">
        <v>30</v>
      </c>
      <c r="F30" s="26">
        <v>1</v>
      </c>
      <c r="G30" s="26">
        <v>13</v>
      </c>
      <c r="H30" s="26">
        <v>15</v>
      </c>
      <c r="I30" s="26">
        <v>11</v>
      </c>
    </row>
    <row r="31" spans="1:11" ht="13.5">
      <c r="A31" s="23"/>
      <c r="B31" s="20"/>
      <c r="C31" s="59"/>
      <c r="D31" s="60">
        <f>IF(D30=0,"",(D30/C30)*100)</f>
        <v>62.857142857142854</v>
      </c>
      <c r="E31" s="61">
        <v>42.9</v>
      </c>
      <c r="F31" s="61">
        <v>1.4</v>
      </c>
      <c r="G31" s="61">
        <v>18.6</v>
      </c>
      <c r="H31" s="60">
        <v>21.4</v>
      </c>
      <c r="I31" s="60">
        <v>15.7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31</v>
      </c>
      <c r="E32" s="26">
        <v>25</v>
      </c>
      <c r="F32" s="26"/>
      <c r="G32" s="26">
        <v>6</v>
      </c>
      <c r="H32" s="26">
        <v>17</v>
      </c>
      <c r="I32" s="26">
        <v>8</v>
      </c>
    </row>
    <row r="33" spans="1:11" ht="13.5">
      <c r="A33" s="23"/>
      <c r="B33" s="20"/>
      <c r="C33" s="59"/>
      <c r="D33" s="60">
        <f>IF(D32=0,"",(D32/C32)*100)</f>
        <v>55.35714285714286</v>
      </c>
      <c r="E33" s="61">
        <v>44.6</v>
      </c>
      <c r="F33" s="61"/>
      <c r="G33" s="61">
        <v>10.7</v>
      </c>
      <c r="H33" s="60">
        <v>30.4</v>
      </c>
      <c r="I33" s="60">
        <v>14.3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35</v>
      </c>
      <c r="E34" s="26">
        <v>25</v>
      </c>
      <c r="F34" s="26"/>
      <c r="G34" s="26">
        <v>10</v>
      </c>
      <c r="H34" s="26">
        <v>22</v>
      </c>
      <c r="I34" s="26">
        <v>5</v>
      </c>
    </row>
    <row r="35" spans="1:11" ht="13.5">
      <c r="A35" s="23"/>
      <c r="B35" s="20"/>
      <c r="C35" s="59"/>
      <c r="D35" s="60">
        <f>IF(D34=0,"",(D34/C34)*100)</f>
        <v>56.451612903225815</v>
      </c>
      <c r="E35" s="61">
        <v>40.3</v>
      </c>
      <c r="F35" s="61"/>
      <c r="G35" s="61">
        <v>16.1</v>
      </c>
      <c r="H35" s="60">
        <v>35.5</v>
      </c>
      <c r="I35" s="60">
        <v>8.1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20</v>
      </c>
      <c r="E36" s="26">
        <v>18</v>
      </c>
      <c r="F36" s="26"/>
      <c r="G36" s="26">
        <v>2</v>
      </c>
      <c r="H36" s="26">
        <v>20</v>
      </c>
      <c r="I36" s="26">
        <v>5</v>
      </c>
    </row>
    <row r="37" spans="1:11" ht="14.25" thickBot="1">
      <c r="A37" s="63"/>
      <c r="B37" s="64"/>
      <c r="C37" s="8"/>
      <c r="D37" s="65">
        <f>IF(D36=0,"",(D36/C36)*100)</f>
        <v>44.44444444444444</v>
      </c>
      <c r="E37" s="66">
        <v>40</v>
      </c>
      <c r="F37" s="66"/>
      <c r="G37" s="66">
        <v>4.4</v>
      </c>
      <c r="H37" s="65">
        <v>44.5</v>
      </c>
      <c r="I37" s="65">
        <v>11.1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48</v>
      </c>
      <c r="E38" s="14">
        <v>34</v>
      </c>
      <c r="F38" s="14"/>
      <c r="G38" s="14">
        <v>14</v>
      </c>
      <c r="H38" s="14">
        <v>32</v>
      </c>
      <c r="I38" s="14">
        <v>16</v>
      </c>
    </row>
    <row r="39" spans="1:11" ht="13.5">
      <c r="A39" s="39" t="s">
        <v>0</v>
      </c>
      <c r="B39" s="20"/>
      <c r="C39" s="59"/>
      <c r="D39" s="60">
        <f>IF(D38=0,"",(D38/C38)*100)</f>
        <v>50</v>
      </c>
      <c r="E39" s="61">
        <v>35.4</v>
      </c>
      <c r="F39" s="61"/>
      <c r="G39" s="61">
        <v>14.6</v>
      </c>
      <c r="H39" s="60">
        <v>33.3</v>
      </c>
      <c r="I39" s="60">
        <v>16.7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183</v>
      </c>
      <c r="E40" s="26">
        <v>113</v>
      </c>
      <c r="F40" s="26">
        <v>3</v>
      </c>
      <c r="G40" s="26">
        <v>67</v>
      </c>
      <c r="H40" s="26">
        <v>102</v>
      </c>
      <c r="I40" s="26">
        <v>69</v>
      </c>
    </row>
    <row r="41" spans="1:11" ht="13.5">
      <c r="A41" s="23"/>
      <c r="B41" s="20"/>
      <c r="C41" s="59"/>
      <c r="D41" s="60">
        <f>IF(D40=0,"",(D40/C40)*100)</f>
        <v>51.69491525423729</v>
      </c>
      <c r="E41" s="61">
        <v>32</v>
      </c>
      <c r="F41" s="61">
        <v>0.8</v>
      </c>
      <c r="G41" s="61">
        <v>18.9</v>
      </c>
      <c r="H41" s="60">
        <v>28.8</v>
      </c>
      <c r="I41" s="60">
        <v>19.5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6</v>
      </c>
      <c r="E42" s="26">
        <v>4</v>
      </c>
      <c r="F42" s="26"/>
      <c r="G42" s="26">
        <v>2</v>
      </c>
      <c r="H42" s="26">
        <v>5</v>
      </c>
      <c r="I42" s="26">
        <v>2</v>
      </c>
    </row>
    <row r="43" spans="1:11" ht="13.5">
      <c r="A43" s="40"/>
      <c r="B43" s="41"/>
      <c r="C43" s="69"/>
      <c r="D43" s="70">
        <f>IF(D42=0,"",(D42/C42)*100)</f>
        <v>46.15384615384615</v>
      </c>
      <c r="E43" s="61">
        <v>30.8</v>
      </c>
      <c r="F43" s="61"/>
      <c r="G43" s="61">
        <v>15.4</v>
      </c>
      <c r="H43" s="70">
        <v>38.4</v>
      </c>
      <c r="I43" s="70">
        <v>15.4</v>
      </c>
      <c r="K43" s="54"/>
    </row>
  </sheetData>
  <mergeCells count="6">
    <mergeCell ref="A3:B4"/>
    <mergeCell ref="A5:B7"/>
    <mergeCell ref="I3:I4"/>
    <mergeCell ref="H3:H4"/>
    <mergeCell ref="C3:C4"/>
    <mergeCell ref="D3:G3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9" r:id="rId2"/>
  <headerFooter alignWithMargins="0">
    <oddFooter>&amp;C- &amp;P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K43"/>
  <sheetViews>
    <sheetView showGridLines="0" workbookViewId="0" topLeftCell="A1">
      <selection activeCell="A3" sqref="A3:B5"/>
    </sheetView>
  </sheetViews>
  <sheetFormatPr defaultColWidth="9.00390625" defaultRowHeight="13.5"/>
  <cols>
    <col min="1" max="1" width="8.625" style="42" customWidth="1"/>
    <col min="2" max="2" width="12.125" style="0" customWidth="1"/>
    <col min="3" max="11" width="7.375" style="0" customWidth="1"/>
  </cols>
  <sheetData>
    <row r="1" spans="10:11" ht="13.5">
      <c r="J1" s="173" t="s">
        <v>64</v>
      </c>
      <c r="K1" s="173"/>
    </row>
    <row r="2" ht="13.5"/>
    <row r="3" spans="1:11" ht="7.5" customHeight="1">
      <c r="A3" s="174"/>
      <c r="B3" s="175"/>
      <c r="C3" s="92"/>
      <c r="D3" s="92"/>
      <c r="E3" s="92"/>
      <c r="F3" s="92"/>
      <c r="G3" s="92"/>
      <c r="H3" s="92"/>
      <c r="I3" s="92"/>
      <c r="J3" s="92"/>
      <c r="K3" s="92"/>
    </row>
    <row r="4" spans="1:11" ht="123.75" customHeight="1">
      <c r="A4" s="176"/>
      <c r="B4" s="177"/>
      <c r="C4" s="93" t="s">
        <v>65</v>
      </c>
      <c r="D4" s="93" t="s">
        <v>66</v>
      </c>
      <c r="E4" s="93" t="s">
        <v>67</v>
      </c>
      <c r="F4" s="93" t="s">
        <v>68</v>
      </c>
      <c r="G4" s="93" t="s">
        <v>69</v>
      </c>
      <c r="H4" s="93" t="s">
        <v>70</v>
      </c>
      <c r="I4" s="93" t="s">
        <v>71</v>
      </c>
      <c r="J4" s="93" t="s">
        <v>72</v>
      </c>
      <c r="K4" s="93" t="s">
        <v>73</v>
      </c>
    </row>
    <row r="5" spans="1:11" ht="7.5" customHeight="1">
      <c r="A5" s="178"/>
      <c r="B5" s="179"/>
      <c r="C5" s="94"/>
      <c r="D5" s="94"/>
      <c r="E5" s="94"/>
      <c r="F5" s="94"/>
      <c r="G5" s="94"/>
      <c r="H5" s="94"/>
      <c r="I5" s="94"/>
      <c r="J5" s="94"/>
      <c r="K5" s="94"/>
    </row>
    <row r="6" spans="1:11" ht="13.5">
      <c r="A6" s="167" t="s">
        <v>21</v>
      </c>
      <c r="B6" s="168"/>
      <c r="C6" s="75">
        <v>14</v>
      </c>
      <c r="D6" s="76">
        <v>3</v>
      </c>
      <c r="E6" s="76"/>
      <c r="F6" s="76"/>
      <c r="G6" s="76">
        <v>1</v>
      </c>
      <c r="H6" s="76">
        <v>2</v>
      </c>
      <c r="I6" s="76">
        <v>2</v>
      </c>
      <c r="J6" s="76"/>
      <c r="K6" s="76">
        <v>6</v>
      </c>
    </row>
    <row r="7" spans="1:11" ht="14.25" thickBot="1">
      <c r="A7" s="151"/>
      <c r="B7" s="152"/>
      <c r="C7" s="78"/>
      <c r="D7" s="79">
        <v>21.4</v>
      </c>
      <c r="E7" s="79"/>
      <c r="F7" s="79"/>
      <c r="G7" s="79">
        <v>7.1</v>
      </c>
      <c r="H7" s="79">
        <v>14.3</v>
      </c>
      <c r="I7" s="79">
        <v>14.3</v>
      </c>
      <c r="J7" s="79"/>
      <c r="K7" s="79">
        <v>42.9</v>
      </c>
    </row>
    <row r="8" spans="1:11" ht="14.25" thickTop="1">
      <c r="A8" s="11"/>
      <c r="B8" s="12" t="s">
        <v>22</v>
      </c>
      <c r="C8" s="81">
        <v>2</v>
      </c>
      <c r="D8" s="81"/>
      <c r="E8" s="81"/>
      <c r="F8" s="81"/>
      <c r="G8" s="81">
        <v>1</v>
      </c>
      <c r="H8" s="81"/>
      <c r="I8" s="81"/>
      <c r="J8" s="81"/>
      <c r="K8" s="81">
        <v>1</v>
      </c>
    </row>
    <row r="9" spans="1:11" ht="13.5">
      <c r="A9" s="19" t="s">
        <v>23</v>
      </c>
      <c r="B9" s="20"/>
      <c r="C9" s="82"/>
      <c r="D9" s="83"/>
      <c r="E9" s="84"/>
      <c r="F9" s="84"/>
      <c r="G9" s="84">
        <v>50</v>
      </c>
      <c r="H9" s="84"/>
      <c r="I9" s="84"/>
      <c r="J9" s="84"/>
      <c r="K9" s="84">
        <v>50</v>
      </c>
    </row>
    <row r="10" spans="1:11" ht="13.5">
      <c r="A10" s="23"/>
      <c r="B10" s="24" t="s">
        <v>24</v>
      </c>
      <c r="C10" s="25">
        <v>4</v>
      </c>
      <c r="D10" s="85">
        <v>1</v>
      </c>
      <c r="E10" s="85"/>
      <c r="F10" s="85"/>
      <c r="G10" s="85"/>
      <c r="H10" s="85">
        <v>1</v>
      </c>
      <c r="I10" s="85"/>
      <c r="J10" s="85"/>
      <c r="K10" s="85">
        <v>2</v>
      </c>
    </row>
    <row r="11" spans="1:11" ht="13.5">
      <c r="A11" s="23"/>
      <c r="B11" s="20"/>
      <c r="C11" s="82"/>
      <c r="D11" s="83">
        <v>25</v>
      </c>
      <c r="E11" s="84"/>
      <c r="F11" s="84"/>
      <c r="G11" s="84"/>
      <c r="H11" s="84">
        <v>25</v>
      </c>
      <c r="I11" s="84"/>
      <c r="J11" s="84"/>
      <c r="K11" s="84">
        <v>50</v>
      </c>
    </row>
    <row r="12" spans="1:11" ht="13.5">
      <c r="A12" s="23"/>
      <c r="B12" s="24" t="s">
        <v>25</v>
      </c>
      <c r="C12" s="25">
        <v>1</v>
      </c>
      <c r="D12" s="85">
        <v>1</v>
      </c>
      <c r="E12" s="85"/>
      <c r="F12" s="85"/>
      <c r="G12" s="85"/>
      <c r="H12" s="85"/>
      <c r="I12" s="85"/>
      <c r="J12" s="85"/>
      <c r="K12" s="85"/>
    </row>
    <row r="13" spans="1:11" ht="13.5">
      <c r="A13" s="23"/>
      <c r="B13" s="20"/>
      <c r="C13" s="82"/>
      <c r="D13" s="83">
        <v>100</v>
      </c>
      <c r="E13" s="84"/>
      <c r="F13" s="84"/>
      <c r="G13" s="84"/>
      <c r="H13" s="84"/>
      <c r="I13" s="84"/>
      <c r="J13" s="84"/>
      <c r="K13" s="84"/>
    </row>
    <row r="14" spans="1:11" ht="13.5">
      <c r="A14" s="23"/>
      <c r="B14" s="24" t="s">
        <v>26</v>
      </c>
      <c r="C14" s="25">
        <v>1</v>
      </c>
      <c r="D14" s="85"/>
      <c r="E14" s="85"/>
      <c r="F14" s="85"/>
      <c r="G14" s="85"/>
      <c r="H14" s="85"/>
      <c r="I14" s="85"/>
      <c r="J14" s="85"/>
      <c r="K14" s="85">
        <v>1</v>
      </c>
    </row>
    <row r="15" spans="1:11" ht="13.5">
      <c r="A15" s="23"/>
      <c r="B15" s="20"/>
      <c r="C15" s="82"/>
      <c r="D15" s="83"/>
      <c r="E15" s="84"/>
      <c r="F15" s="84"/>
      <c r="G15" s="84"/>
      <c r="H15" s="84"/>
      <c r="I15" s="84"/>
      <c r="J15" s="84"/>
      <c r="K15" s="84">
        <v>100</v>
      </c>
    </row>
    <row r="16" spans="1:11" ht="13.5">
      <c r="A16" s="23"/>
      <c r="B16" s="24" t="s">
        <v>27</v>
      </c>
      <c r="C16" s="25"/>
      <c r="D16" s="85"/>
      <c r="E16" s="85"/>
      <c r="F16" s="85"/>
      <c r="G16" s="85"/>
      <c r="H16" s="85"/>
      <c r="I16" s="85"/>
      <c r="J16" s="85"/>
      <c r="K16" s="85"/>
    </row>
    <row r="17" spans="1:11" ht="13.5">
      <c r="A17" s="23"/>
      <c r="B17" s="20"/>
      <c r="C17" s="82"/>
      <c r="D17" s="83"/>
      <c r="E17" s="84"/>
      <c r="F17" s="84"/>
      <c r="G17" s="84"/>
      <c r="H17" s="84"/>
      <c r="I17" s="84"/>
      <c r="J17" s="84"/>
      <c r="K17" s="84"/>
    </row>
    <row r="18" spans="1:11" ht="13.5">
      <c r="A18" s="23"/>
      <c r="B18" s="24" t="s">
        <v>28</v>
      </c>
      <c r="C18" s="25"/>
      <c r="D18" s="85"/>
      <c r="E18" s="85"/>
      <c r="F18" s="85"/>
      <c r="G18" s="85"/>
      <c r="H18" s="85"/>
      <c r="I18" s="85"/>
      <c r="J18" s="85"/>
      <c r="K18" s="85"/>
    </row>
    <row r="19" spans="1:11" ht="13.5">
      <c r="A19" s="23"/>
      <c r="B19" s="20"/>
      <c r="C19" s="82"/>
      <c r="D19" s="83"/>
      <c r="E19" s="84"/>
      <c r="F19" s="84"/>
      <c r="G19" s="84"/>
      <c r="H19" s="84"/>
      <c r="I19" s="84"/>
      <c r="J19" s="84"/>
      <c r="K19" s="84"/>
    </row>
    <row r="20" spans="1:11" ht="13.5">
      <c r="A20" s="23"/>
      <c r="B20" s="24" t="s">
        <v>29</v>
      </c>
      <c r="C20" s="25">
        <v>3</v>
      </c>
      <c r="D20" s="85">
        <v>1</v>
      </c>
      <c r="E20" s="85"/>
      <c r="F20" s="85"/>
      <c r="G20" s="85"/>
      <c r="H20" s="85"/>
      <c r="I20" s="85">
        <v>1</v>
      </c>
      <c r="J20" s="85"/>
      <c r="K20" s="85">
        <v>1</v>
      </c>
    </row>
    <row r="21" spans="1:11" ht="13.5">
      <c r="A21" s="23"/>
      <c r="B21" s="20"/>
      <c r="C21" s="82"/>
      <c r="D21" s="83">
        <v>33.3</v>
      </c>
      <c r="E21" s="84"/>
      <c r="F21" s="84"/>
      <c r="G21" s="84"/>
      <c r="H21" s="84"/>
      <c r="I21" s="84">
        <v>33.3</v>
      </c>
      <c r="J21" s="84"/>
      <c r="K21" s="84">
        <v>33.3</v>
      </c>
    </row>
    <row r="22" spans="1:11" ht="13.5">
      <c r="A22" s="23"/>
      <c r="B22" s="24" t="s">
        <v>30</v>
      </c>
      <c r="C22" s="25">
        <v>3</v>
      </c>
      <c r="D22" s="85"/>
      <c r="E22" s="85"/>
      <c r="F22" s="85"/>
      <c r="G22" s="85"/>
      <c r="H22" s="85">
        <v>1</v>
      </c>
      <c r="I22" s="85">
        <v>1</v>
      </c>
      <c r="J22" s="85"/>
      <c r="K22" s="85">
        <v>1</v>
      </c>
    </row>
    <row r="23" spans="1:11" ht="14.25" thickBot="1">
      <c r="A23" s="63"/>
      <c r="B23" s="64"/>
      <c r="C23" s="86"/>
      <c r="D23" s="87"/>
      <c r="E23" s="88"/>
      <c r="F23" s="88"/>
      <c r="G23" s="88"/>
      <c r="H23" s="88">
        <v>33.3</v>
      </c>
      <c r="I23" s="88">
        <v>33.3</v>
      </c>
      <c r="J23" s="88"/>
      <c r="K23" s="88">
        <v>33.3</v>
      </c>
    </row>
    <row r="24" spans="1:11" ht="14.25" thickTop="1">
      <c r="A24" s="11"/>
      <c r="B24" s="12" t="s">
        <v>31</v>
      </c>
      <c r="C24" s="81"/>
      <c r="D24" s="36"/>
      <c r="E24" s="36"/>
      <c r="F24" s="36"/>
      <c r="G24" s="36"/>
      <c r="H24" s="36"/>
      <c r="I24" s="36"/>
      <c r="J24" s="36"/>
      <c r="K24" s="36"/>
    </row>
    <row r="25" spans="1:11" ht="13.5">
      <c r="A25" s="19" t="s">
        <v>32</v>
      </c>
      <c r="B25" s="20"/>
      <c r="C25" s="82"/>
      <c r="D25" s="83"/>
      <c r="E25" s="84"/>
      <c r="F25" s="84"/>
      <c r="G25" s="84"/>
      <c r="H25" s="84"/>
      <c r="I25" s="84"/>
      <c r="J25" s="84"/>
      <c r="K25" s="84"/>
    </row>
    <row r="26" spans="1:11" ht="13.5">
      <c r="A26" s="23"/>
      <c r="B26" s="24" t="s">
        <v>33</v>
      </c>
      <c r="C26" s="25">
        <v>5</v>
      </c>
      <c r="D26" s="85"/>
      <c r="E26" s="85"/>
      <c r="F26" s="85"/>
      <c r="G26" s="85"/>
      <c r="H26" s="85">
        <v>1</v>
      </c>
      <c r="I26" s="85">
        <v>1</v>
      </c>
      <c r="J26" s="85"/>
      <c r="K26" s="85">
        <v>3</v>
      </c>
    </row>
    <row r="27" spans="1:11" ht="13.5">
      <c r="A27" s="23"/>
      <c r="B27" s="20"/>
      <c r="C27" s="82"/>
      <c r="D27" s="83"/>
      <c r="E27" s="84"/>
      <c r="F27" s="84"/>
      <c r="G27" s="84"/>
      <c r="H27" s="84">
        <v>20</v>
      </c>
      <c r="I27" s="84">
        <v>20</v>
      </c>
      <c r="J27" s="84"/>
      <c r="K27" s="84">
        <v>60</v>
      </c>
    </row>
    <row r="28" spans="1:11" ht="13.5">
      <c r="A28" s="23"/>
      <c r="B28" s="24" t="s">
        <v>34</v>
      </c>
      <c r="C28" s="25">
        <v>5</v>
      </c>
      <c r="D28" s="85">
        <v>1</v>
      </c>
      <c r="E28" s="85"/>
      <c r="F28" s="85"/>
      <c r="G28" s="85">
        <v>1</v>
      </c>
      <c r="H28" s="85">
        <v>1</v>
      </c>
      <c r="I28" s="85"/>
      <c r="J28" s="85"/>
      <c r="K28" s="85">
        <v>2</v>
      </c>
    </row>
    <row r="29" spans="1:11" ht="13.5">
      <c r="A29" s="23"/>
      <c r="B29" s="20"/>
      <c r="C29" s="82"/>
      <c r="D29" s="83">
        <v>20</v>
      </c>
      <c r="E29" s="84"/>
      <c r="F29" s="84"/>
      <c r="G29" s="84">
        <v>20</v>
      </c>
      <c r="H29" s="84">
        <v>20</v>
      </c>
      <c r="I29" s="84"/>
      <c r="J29" s="84"/>
      <c r="K29" s="84">
        <v>40</v>
      </c>
    </row>
    <row r="30" spans="1:11" ht="13.5">
      <c r="A30" s="23"/>
      <c r="B30" s="24" t="s">
        <v>35</v>
      </c>
      <c r="C30" s="25">
        <v>1</v>
      </c>
      <c r="D30" s="85"/>
      <c r="E30" s="85"/>
      <c r="F30" s="85"/>
      <c r="G30" s="85"/>
      <c r="H30" s="85"/>
      <c r="I30" s="85">
        <v>1</v>
      </c>
      <c r="J30" s="85"/>
      <c r="K30" s="85"/>
    </row>
    <row r="31" spans="1:11" ht="13.5">
      <c r="A31" s="23"/>
      <c r="B31" s="20"/>
      <c r="C31" s="82"/>
      <c r="D31" s="83"/>
      <c r="E31" s="84"/>
      <c r="F31" s="84"/>
      <c r="G31" s="84"/>
      <c r="H31" s="84"/>
      <c r="I31" s="84">
        <v>100</v>
      </c>
      <c r="J31" s="84"/>
      <c r="K31" s="84"/>
    </row>
    <row r="32" spans="1:11" ht="13.5">
      <c r="A32" s="23"/>
      <c r="B32" s="24" t="s">
        <v>36</v>
      </c>
      <c r="C32" s="25"/>
      <c r="D32" s="85"/>
      <c r="E32" s="85"/>
      <c r="F32" s="85"/>
      <c r="G32" s="85"/>
      <c r="H32" s="85"/>
      <c r="I32" s="85"/>
      <c r="J32" s="85"/>
      <c r="K32" s="85"/>
    </row>
    <row r="33" spans="1:11" ht="13.5">
      <c r="A33" s="23"/>
      <c r="B33" s="20"/>
      <c r="C33" s="82"/>
      <c r="D33" s="83"/>
      <c r="E33" s="84"/>
      <c r="F33" s="84"/>
      <c r="G33" s="84"/>
      <c r="H33" s="84"/>
      <c r="I33" s="84"/>
      <c r="J33" s="84"/>
      <c r="K33" s="84"/>
    </row>
    <row r="34" spans="1:11" ht="13.5">
      <c r="A34" s="23"/>
      <c r="B34" s="24" t="s">
        <v>37</v>
      </c>
      <c r="C34" s="25">
        <v>2</v>
      </c>
      <c r="D34" s="85">
        <v>1</v>
      </c>
      <c r="E34" s="85"/>
      <c r="F34" s="85"/>
      <c r="G34" s="85"/>
      <c r="H34" s="85"/>
      <c r="I34" s="85"/>
      <c r="J34" s="85"/>
      <c r="K34" s="85">
        <v>1</v>
      </c>
    </row>
    <row r="35" spans="1:11" ht="13.5">
      <c r="A35" s="23"/>
      <c r="B35" s="20"/>
      <c r="C35" s="82"/>
      <c r="D35" s="83">
        <v>50</v>
      </c>
      <c r="E35" s="84"/>
      <c r="F35" s="84"/>
      <c r="G35" s="84"/>
      <c r="H35" s="84"/>
      <c r="I35" s="84"/>
      <c r="J35" s="84"/>
      <c r="K35" s="84">
        <v>50</v>
      </c>
    </row>
    <row r="36" spans="1:11" ht="13.5">
      <c r="A36" s="23"/>
      <c r="B36" s="24" t="s">
        <v>38</v>
      </c>
      <c r="C36" s="25">
        <v>1</v>
      </c>
      <c r="D36" s="85">
        <v>1</v>
      </c>
      <c r="E36" s="85"/>
      <c r="F36" s="85"/>
      <c r="G36" s="85"/>
      <c r="H36" s="85"/>
      <c r="I36" s="85"/>
      <c r="J36" s="85"/>
      <c r="K36" s="85"/>
    </row>
    <row r="37" spans="1:11" ht="14.25" thickBot="1">
      <c r="A37" s="63"/>
      <c r="B37" s="64"/>
      <c r="C37" s="86"/>
      <c r="D37" s="87">
        <v>100</v>
      </c>
      <c r="E37" s="88"/>
      <c r="F37" s="88"/>
      <c r="G37" s="88"/>
      <c r="H37" s="88"/>
      <c r="I37" s="88"/>
      <c r="J37" s="88"/>
      <c r="K37" s="88"/>
    </row>
    <row r="38" spans="1:11" ht="14.25" thickTop="1">
      <c r="A38" s="11"/>
      <c r="B38" s="12" t="s">
        <v>39</v>
      </c>
      <c r="C38" s="81">
        <v>3</v>
      </c>
      <c r="D38" s="81">
        <v>1</v>
      </c>
      <c r="E38" s="81"/>
      <c r="F38" s="81"/>
      <c r="G38" s="81"/>
      <c r="H38" s="81"/>
      <c r="I38" s="81"/>
      <c r="J38" s="81"/>
      <c r="K38" s="81">
        <v>2</v>
      </c>
    </row>
    <row r="39" spans="1:11" ht="13.5">
      <c r="A39" s="39" t="s">
        <v>0</v>
      </c>
      <c r="B39" s="20"/>
      <c r="C39" s="82"/>
      <c r="D39" s="83">
        <v>33.3</v>
      </c>
      <c r="E39" s="84"/>
      <c r="F39" s="84"/>
      <c r="G39" s="84"/>
      <c r="H39" s="84"/>
      <c r="I39" s="84"/>
      <c r="J39" s="84"/>
      <c r="K39" s="84">
        <v>66.7</v>
      </c>
    </row>
    <row r="40" spans="1:11" ht="13.5">
      <c r="A40" s="23"/>
      <c r="B40" s="24" t="s">
        <v>40</v>
      </c>
      <c r="C40" s="25">
        <v>10</v>
      </c>
      <c r="D40" s="85">
        <v>2</v>
      </c>
      <c r="E40" s="85"/>
      <c r="F40" s="85"/>
      <c r="G40" s="85"/>
      <c r="H40" s="85">
        <v>2</v>
      </c>
      <c r="I40" s="85">
        <v>2</v>
      </c>
      <c r="J40" s="85"/>
      <c r="K40" s="85">
        <v>4</v>
      </c>
    </row>
    <row r="41" spans="1:11" ht="13.5">
      <c r="A41" s="23"/>
      <c r="B41" s="20"/>
      <c r="C41" s="82"/>
      <c r="D41" s="83">
        <v>20</v>
      </c>
      <c r="E41" s="84"/>
      <c r="F41" s="84"/>
      <c r="G41" s="84"/>
      <c r="H41" s="84">
        <v>20</v>
      </c>
      <c r="I41" s="84">
        <v>20</v>
      </c>
      <c r="J41" s="84"/>
      <c r="K41" s="84">
        <v>40</v>
      </c>
    </row>
    <row r="42" spans="1:11" ht="13.5">
      <c r="A42" s="23"/>
      <c r="B42" s="24" t="s">
        <v>41</v>
      </c>
      <c r="C42" s="25">
        <v>1</v>
      </c>
      <c r="D42" s="85"/>
      <c r="E42" s="85"/>
      <c r="F42" s="85"/>
      <c r="G42" s="85">
        <v>1</v>
      </c>
      <c r="H42" s="85"/>
      <c r="I42" s="85"/>
      <c r="J42" s="85"/>
      <c r="K42" s="85"/>
    </row>
    <row r="43" spans="1:11" ht="13.5">
      <c r="A43" s="40"/>
      <c r="B43" s="41"/>
      <c r="C43" s="82"/>
      <c r="D43" s="83"/>
      <c r="E43" s="84"/>
      <c r="F43" s="84"/>
      <c r="G43" s="84">
        <v>100</v>
      </c>
      <c r="H43" s="84"/>
      <c r="I43" s="84"/>
      <c r="J43" s="84"/>
      <c r="K43" s="84"/>
    </row>
  </sheetData>
  <mergeCells count="3">
    <mergeCell ref="J1:K1"/>
    <mergeCell ref="A6:B7"/>
    <mergeCell ref="A3:B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>
    <tabColor indexed="45"/>
    <pageSetUpPr fitToPage="1"/>
  </sheetPr>
  <dimension ref="A3:L41"/>
  <sheetViews>
    <sheetView showGridLines="0" showZeros="0" workbookViewId="0" topLeftCell="A1">
      <selection activeCell="A3" sqref="A3:B3"/>
    </sheetView>
  </sheetViews>
  <sheetFormatPr defaultColWidth="9.00390625" defaultRowHeight="13.5"/>
  <cols>
    <col min="1" max="1" width="8.625" style="42" customWidth="1"/>
    <col min="2" max="2" width="12.125" style="0" customWidth="1"/>
    <col min="3" max="5" width="9.625" style="0" customWidth="1"/>
    <col min="6" max="6" width="10.00390625" style="0" customWidth="1"/>
  </cols>
  <sheetData>
    <row r="1" ht="13.5"/>
    <row r="2" ht="13.5"/>
    <row r="3" spans="1:6" ht="22.5" customHeight="1">
      <c r="A3" s="148"/>
      <c r="B3" s="149"/>
      <c r="C3" s="150" t="s">
        <v>17</v>
      </c>
      <c r="D3" s="3" t="s">
        <v>18</v>
      </c>
      <c r="E3" s="4" t="s">
        <v>19</v>
      </c>
      <c r="F3" s="4" t="s">
        <v>20</v>
      </c>
    </row>
    <row r="4" spans="1:6" ht="14.25" thickBot="1">
      <c r="A4" s="151" t="s">
        <v>21</v>
      </c>
      <c r="B4" s="152"/>
      <c r="C4" s="5">
        <v>463</v>
      </c>
      <c r="D4" s="6">
        <f>D6+D8+D10+D12+D14+D16+D18+D20</f>
        <v>314</v>
      </c>
      <c r="E4" s="6">
        <f>E6+E8+E10+E12+E14+E16+E18+E20</f>
        <v>139</v>
      </c>
      <c r="F4" s="7">
        <f>C4-D4-E4</f>
        <v>10</v>
      </c>
    </row>
    <row r="5" spans="1:12" ht="15" thickBot="1" thickTop="1">
      <c r="A5" s="153"/>
      <c r="B5" s="154"/>
      <c r="C5" s="8"/>
      <c r="D5" s="9">
        <f>D4/$C4</f>
        <v>0.6781857451403888</v>
      </c>
      <c r="E5" s="9">
        <f>E4/$C4</f>
        <v>0.3002159827213823</v>
      </c>
      <c r="F5" s="9">
        <f>F4/$C4</f>
        <v>0.02159827213822894</v>
      </c>
      <c r="H5" s="10"/>
      <c r="I5" s="10"/>
      <c r="J5" s="10"/>
      <c r="K5" s="10"/>
      <c r="L5" s="10"/>
    </row>
    <row r="6" spans="1:12" ht="14.25" thickTop="1">
      <c r="A6" s="11"/>
      <c r="B6" s="12" t="s">
        <v>22</v>
      </c>
      <c r="C6" s="13">
        <v>79</v>
      </c>
      <c r="D6" s="14">
        <v>43</v>
      </c>
      <c r="E6" s="15">
        <v>34</v>
      </c>
      <c r="F6" s="16">
        <f>C6-D6-E6</f>
        <v>2</v>
      </c>
      <c r="H6" s="17"/>
      <c r="I6" s="18"/>
      <c r="J6" s="18"/>
      <c r="K6" s="18"/>
      <c r="L6" s="10"/>
    </row>
    <row r="7" spans="1:12" ht="13.5">
      <c r="A7" s="19" t="s">
        <v>23</v>
      </c>
      <c r="B7" s="20"/>
      <c r="C7" s="21"/>
      <c r="D7" s="22">
        <f>D6/$C6</f>
        <v>0.5443037974683544</v>
      </c>
      <c r="E7" s="22">
        <f>E6/$C6</f>
        <v>0.43037974683544306</v>
      </c>
      <c r="F7" s="22">
        <f>F6/$C6</f>
        <v>0.02531645569620253</v>
      </c>
      <c r="H7" s="17"/>
      <c r="I7" s="18"/>
      <c r="J7" s="18"/>
      <c r="K7" s="18"/>
      <c r="L7" s="10"/>
    </row>
    <row r="8" spans="1:12" ht="13.5">
      <c r="A8" s="23"/>
      <c r="B8" s="24" t="s">
        <v>24</v>
      </c>
      <c r="C8" s="25">
        <v>124</v>
      </c>
      <c r="D8" s="26">
        <v>89</v>
      </c>
      <c r="E8" s="27">
        <v>33</v>
      </c>
      <c r="F8" s="28">
        <f>C8-D8-E8</f>
        <v>2</v>
      </c>
      <c r="H8" s="17"/>
      <c r="I8" s="18"/>
      <c r="J8" s="18"/>
      <c r="K8" s="18"/>
      <c r="L8" s="10"/>
    </row>
    <row r="9" spans="1:12" ht="13.5">
      <c r="A9" s="23"/>
      <c r="B9" s="20"/>
      <c r="C9" s="21"/>
      <c r="D9" s="22">
        <f>D8/$C8</f>
        <v>0.717741935483871</v>
      </c>
      <c r="E9" s="22">
        <f>E8/$C8</f>
        <v>0.2661290322580645</v>
      </c>
      <c r="F9" s="22">
        <f>F8/$C8</f>
        <v>0.016129032258064516</v>
      </c>
      <c r="H9" s="17"/>
      <c r="I9" s="18"/>
      <c r="J9" s="18"/>
      <c r="K9" s="18"/>
      <c r="L9" s="10"/>
    </row>
    <row r="10" spans="1:12" ht="13.5">
      <c r="A10" s="23"/>
      <c r="B10" s="24" t="s">
        <v>25</v>
      </c>
      <c r="C10" s="25">
        <v>84</v>
      </c>
      <c r="D10" s="26">
        <v>63</v>
      </c>
      <c r="E10" s="27">
        <v>19</v>
      </c>
      <c r="F10" s="28">
        <f>C10-D10-E10</f>
        <v>2</v>
      </c>
      <c r="H10" s="17"/>
      <c r="I10" s="18"/>
      <c r="J10" s="18"/>
      <c r="K10" s="18"/>
      <c r="L10" s="10"/>
    </row>
    <row r="11" spans="1:12" ht="13.5">
      <c r="A11" s="23"/>
      <c r="B11" s="20"/>
      <c r="C11" s="21"/>
      <c r="D11" s="22">
        <f>D10/$C10</f>
        <v>0.75</v>
      </c>
      <c r="E11" s="22">
        <f>E10/$C10</f>
        <v>0.2261904761904762</v>
      </c>
      <c r="F11" s="22">
        <f>F10/$C10</f>
        <v>0.023809523809523808</v>
      </c>
      <c r="H11" s="17"/>
      <c r="I11" s="18"/>
      <c r="J11" s="18"/>
      <c r="K11" s="18"/>
      <c r="L11" s="10"/>
    </row>
    <row r="12" spans="1:12" ht="13.5">
      <c r="A12" s="23"/>
      <c r="B12" s="24" t="s">
        <v>26</v>
      </c>
      <c r="C12" s="25">
        <v>22</v>
      </c>
      <c r="D12" s="26">
        <v>12</v>
      </c>
      <c r="E12" s="27">
        <v>10</v>
      </c>
      <c r="F12" s="27"/>
      <c r="H12" s="17"/>
      <c r="I12" s="18"/>
      <c r="J12" s="18"/>
      <c r="K12" s="18"/>
      <c r="L12" s="10"/>
    </row>
    <row r="13" spans="1:12" ht="13.5">
      <c r="A13" s="23"/>
      <c r="B13" s="20"/>
      <c r="C13" s="21"/>
      <c r="D13" s="22">
        <f>D12/$C12</f>
        <v>0.5454545454545454</v>
      </c>
      <c r="E13" s="22">
        <f>E12/$C12</f>
        <v>0.45454545454545453</v>
      </c>
      <c r="F13" s="22">
        <f>F12/$C12</f>
        <v>0</v>
      </c>
      <c r="H13" s="17"/>
      <c r="I13" s="18"/>
      <c r="J13" s="18"/>
      <c r="K13" s="18"/>
      <c r="L13" s="10"/>
    </row>
    <row r="14" spans="1:12" ht="13.5">
      <c r="A14" s="23"/>
      <c r="B14" s="24" t="s">
        <v>27</v>
      </c>
      <c r="C14" s="25">
        <v>27</v>
      </c>
      <c r="D14" s="26">
        <v>16</v>
      </c>
      <c r="E14" s="27">
        <v>11</v>
      </c>
      <c r="F14" s="27"/>
      <c r="H14" s="17"/>
      <c r="I14" s="29"/>
      <c r="J14" s="29"/>
      <c r="K14" s="29"/>
      <c r="L14" s="10"/>
    </row>
    <row r="15" spans="1:12" ht="13.5">
      <c r="A15" s="23"/>
      <c r="B15" s="20"/>
      <c r="C15" s="21"/>
      <c r="D15" s="22">
        <f>D14/$C14</f>
        <v>0.5925925925925926</v>
      </c>
      <c r="E15" s="22">
        <f>E14/$C14</f>
        <v>0.4074074074074074</v>
      </c>
      <c r="F15" s="22">
        <f>F14/$C14</f>
        <v>0</v>
      </c>
      <c r="H15" s="10"/>
      <c r="I15" s="10"/>
      <c r="J15" s="10"/>
      <c r="K15" s="10"/>
      <c r="L15" s="10"/>
    </row>
    <row r="16" spans="1:12" ht="13.5">
      <c r="A16" s="23"/>
      <c r="B16" s="24" t="s">
        <v>28</v>
      </c>
      <c r="C16" s="25">
        <v>15</v>
      </c>
      <c r="D16" s="26">
        <v>9</v>
      </c>
      <c r="E16" s="27">
        <v>6</v>
      </c>
      <c r="F16" s="27"/>
      <c r="H16" s="10"/>
      <c r="I16" s="10"/>
      <c r="J16" s="10"/>
      <c r="K16" s="10"/>
      <c r="L16" s="10"/>
    </row>
    <row r="17" spans="1:6" ht="13.5">
      <c r="A17" s="23"/>
      <c r="B17" s="20"/>
      <c r="C17" s="21"/>
      <c r="D17" s="22">
        <f>D16/$C16</f>
        <v>0.6</v>
      </c>
      <c r="E17" s="22">
        <f>E16/$C16</f>
        <v>0.4</v>
      </c>
      <c r="F17" s="22">
        <f>F16/$C16</f>
        <v>0</v>
      </c>
    </row>
    <row r="18" spans="1:6" ht="13.5">
      <c r="A18" s="23"/>
      <c r="B18" s="24" t="s">
        <v>29</v>
      </c>
      <c r="C18" s="25">
        <v>50</v>
      </c>
      <c r="D18" s="26">
        <v>39</v>
      </c>
      <c r="E18" s="27">
        <v>9</v>
      </c>
      <c r="F18" s="28">
        <f>C18-D18-E18</f>
        <v>2</v>
      </c>
    </row>
    <row r="19" spans="1:6" ht="13.5">
      <c r="A19" s="23"/>
      <c r="B19" s="20"/>
      <c r="C19" s="21"/>
      <c r="D19" s="22">
        <f>D18/$C18</f>
        <v>0.78</v>
      </c>
      <c r="E19" s="22">
        <f>E18/$C18</f>
        <v>0.18</v>
      </c>
      <c r="F19" s="22">
        <f>F18/$C18</f>
        <v>0.04</v>
      </c>
    </row>
    <row r="20" spans="1:6" ht="13.5">
      <c r="A20" s="23"/>
      <c r="B20" s="24" t="s">
        <v>30</v>
      </c>
      <c r="C20" s="25">
        <v>62</v>
      </c>
      <c r="D20" s="26">
        <v>43</v>
      </c>
      <c r="E20" s="27">
        <v>17</v>
      </c>
      <c r="F20" s="28">
        <f>C20-D20-E20</f>
        <v>2</v>
      </c>
    </row>
    <row r="21" spans="1:6" ht="14.25" thickBot="1">
      <c r="A21" s="30"/>
      <c r="B21" s="31"/>
      <c r="C21" s="21"/>
      <c r="D21" s="22">
        <f>D20/$C20</f>
        <v>0.6935483870967742</v>
      </c>
      <c r="E21" s="22">
        <f>E20/$C20</f>
        <v>0.27419354838709675</v>
      </c>
      <c r="F21" s="22">
        <f>F20/$C20</f>
        <v>0.03225806451612903</v>
      </c>
    </row>
    <row r="22" spans="1:6" ht="14.25" thickTop="1">
      <c r="A22" s="32"/>
      <c r="B22" s="33" t="s">
        <v>31</v>
      </c>
      <c r="C22" s="13">
        <v>25</v>
      </c>
      <c r="D22" s="34">
        <v>6</v>
      </c>
      <c r="E22" s="35">
        <v>18</v>
      </c>
      <c r="F22" s="36">
        <f>C22-D22-E22</f>
        <v>1</v>
      </c>
    </row>
    <row r="23" spans="1:6" ht="13.5">
      <c r="A23" s="19" t="s">
        <v>32</v>
      </c>
      <c r="B23" s="20"/>
      <c r="C23" s="21"/>
      <c r="D23" s="22">
        <f>D22/$C22</f>
        <v>0.24</v>
      </c>
      <c r="E23" s="22">
        <f>E22/$C22</f>
        <v>0.72</v>
      </c>
      <c r="F23" s="22">
        <f>F22/$C22</f>
        <v>0.04</v>
      </c>
    </row>
    <row r="24" spans="1:6" ht="13.5">
      <c r="A24" s="23"/>
      <c r="B24" s="24" t="s">
        <v>33</v>
      </c>
      <c r="C24" s="25">
        <v>129</v>
      </c>
      <c r="D24" s="37">
        <v>59</v>
      </c>
      <c r="E24" s="27">
        <v>66</v>
      </c>
      <c r="F24" s="28">
        <f>C24-D24-E24</f>
        <v>4</v>
      </c>
    </row>
    <row r="25" spans="1:6" ht="13.5">
      <c r="A25" s="23"/>
      <c r="B25" s="20"/>
      <c r="C25" s="21"/>
      <c r="D25" s="22">
        <f>D24/$C24</f>
        <v>0.4573643410852713</v>
      </c>
      <c r="E25" s="22">
        <f>E24/$C24</f>
        <v>0.5116279069767442</v>
      </c>
      <c r="F25" s="22">
        <f>F24/$C24</f>
        <v>0.031007751937984496</v>
      </c>
    </row>
    <row r="26" spans="1:6" ht="13.5">
      <c r="A26" s="23"/>
      <c r="B26" s="24" t="s">
        <v>34</v>
      </c>
      <c r="C26" s="25">
        <v>76</v>
      </c>
      <c r="D26" s="37">
        <v>47</v>
      </c>
      <c r="E26" s="27">
        <v>26</v>
      </c>
      <c r="F26" s="27">
        <v>3</v>
      </c>
    </row>
    <row r="27" spans="1:6" ht="13.5">
      <c r="A27" s="23"/>
      <c r="B27" s="20"/>
      <c r="C27" s="21"/>
      <c r="D27" s="22">
        <f>D26/$C26</f>
        <v>0.618421052631579</v>
      </c>
      <c r="E27" s="22">
        <f>E26/$C26</f>
        <v>0.34210526315789475</v>
      </c>
      <c r="F27" s="22">
        <f>F26/$C26</f>
        <v>0.039473684210526314</v>
      </c>
    </row>
    <row r="28" spans="1:6" ht="13.5">
      <c r="A28" s="23"/>
      <c r="B28" s="24" t="s">
        <v>35</v>
      </c>
      <c r="C28" s="25">
        <v>70</v>
      </c>
      <c r="D28" s="26">
        <v>57</v>
      </c>
      <c r="E28" s="27">
        <v>13</v>
      </c>
      <c r="F28" s="27"/>
    </row>
    <row r="29" spans="1:6" ht="13.5">
      <c r="A29" s="23"/>
      <c r="B29" s="20"/>
      <c r="C29" s="21"/>
      <c r="D29" s="22">
        <f>D28/$C28</f>
        <v>0.8142857142857143</v>
      </c>
      <c r="E29" s="22">
        <f>E28/$C28</f>
        <v>0.18571428571428572</v>
      </c>
      <c r="F29" s="22">
        <f>F28/$C28</f>
        <v>0</v>
      </c>
    </row>
    <row r="30" spans="1:6" ht="13.5">
      <c r="A30" s="23"/>
      <c r="B30" s="24" t="s">
        <v>36</v>
      </c>
      <c r="C30" s="25">
        <v>56</v>
      </c>
      <c r="D30" s="26">
        <v>45</v>
      </c>
      <c r="E30" s="27">
        <v>10</v>
      </c>
      <c r="F30" s="28">
        <f>C30-D30-E30</f>
        <v>1</v>
      </c>
    </row>
    <row r="31" spans="1:6" ht="13.5">
      <c r="A31" s="23"/>
      <c r="B31" s="20"/>
      <c r="C31" s="21"/>
      <c r="D31" s="22">
        <f>D30/$C30</f>
        <v>0.8035714285714286</v>
      </c>
      <c r="E31" s="22">
        <f>E30/$C30</f>
        <v>0.17857142857142858</v>
      </c>
      <c r="F31" s="22">
        <f>F30/$C30</f>
        <v>0.017857142857142856</v>
      </c>
    </row>
    <row r="32" spans="1:6" ht="13.5">
      <c r="A32" s="23"/>
      <c r="B32" s="24" t="s">
        <v>37</v>
      </c>
      <c r="C32" s="25">
        <v>62</v>
      </c>
      <c r="D32" s="26">
        <v>57</v>
      </c>
      <c r="E32" s="27">
        <v>5</v>
      </c>
      <c r="F32" s="27"/>
    </row>
    <row r="33" spans="1:6" ht="13.5">
      <c r="A33" s="23"/>
      <c r="B33" s="20"/>
      <c r="C33" s="21"/>
      <c r="D33" s="22">
        <f>D32/$C32</f>
        <v>0.9193548387096774</v>
      </c>
      <c r="E33" s="22">
        <f>E32/$C32</f>
        <v>0.08064516129032258</v>
      </c>
      <c r="F33" s="22">
        <f>F32/$C32</f>
        <v>0</v>
      </c>
    </row>
    <row r="34" spans="1:6" ht="13.5">
      <c r="A34" s="23"/>
      <c r="B34" s="24" t="s">
        <v>38</v>
      </c>
      <c r="C34" s="25">
        <v>45</v>
      </c>
      <c r="D34" s="26">
        <v>43</v>
      </c>
      <c r="E34" s="27">
        <v>1</v>
      </c>
      <c r="F34" s="27">
        <v>1</v>
      </c>
    </row>
    <row r="35" spans="1:6" ht="14.25" thickBot="1">
      <c r="A35" s="30"/>
      <c r="B35" s="31"/>
      <c r="C35" s="21"/>
      <c r="D35" s="22">
        <f>D34/$C34</f>
        <v>0.9555555555555556</v>
      </c>
      <c r="E35" s="22">
        <f>E34/$C34</f>
        <v>0.022222222222222223</v>
      </c>
      <c r="F35" s="22">
        <f>F34/$C34</f>
        <v>0.022222222222222223</v>
      </c>
    </row>
    <row r="36" spans="1:6" ht="14.25" thickTop="1">
      <c r="A36" s="32"/>
      <c r="B36" s="12" t="s">
        <v>39</v>
      </c>
      <c r="C36" s="13">
        <v>96</v>
      </c>
      <c r="D36" s="38">
        <v>78</v>
      </c>
      <c r="E36" s="35">
        <v>16</v>
      </c>
      <c r="F36" s="36">
        <f>C36-D36-E36</f>
        <v>2</v>
      </c>
    </row>
    <row r="37" spans="1:6" ht="13.5">
      <c r="A37" s="39" t="s">
        <v>0</v>
      </c>
      <c r="B37" s="20"/>
      <c r="C37" s="21"/>
      <c r="D37" s="22">
        <f>D36/$C36</f>
        <v>0.8125</v>
      </c>
      <c r="E37" s="22">
        <f>E36/$C36</f>
        <v>0.16666666666666666</v>
      </c>
      <c r="F37" s="22">
        <f>F36/$C36</f>
        <v>0.020833333333333332</v>
      </c>
    </row>
    <row r="38" spans="1:6" ht="13.5">
      <c r="A38" s="23"/>
      <c r="B38" s="24" t="s">
        <v>40</v>
      </c>
      <c r="C38" s="25">
        <v>354</v>
      </c>
      <c r="D38" s="26">
        <v>227</v>
      </c>
      <c r="E38" s="27">
        <v>120</v>
      </c>
      <c r="F38" s="28">
        <f>C38-D38-E38</f>
        <v>7</v>
      </c>
    </row>
    <row r="39" spans="1:6" ht="13.5">
      <c r="A39" s="23"/>
      <c r="B39" s="20"/>
      <c r="C39" s="21"/>
      <c r="D39" s="22">
        <f>D38/$C38</f>
        <v>0.6412429378531074</v>
      </c>
      <c r="E39" s="22">
        <f>E38/$C38</f>
        <v>0.3389830508474576</v>
      </c>
      <c r="F39" s="22">
        <f>F38/$C38</f>
        <v>0.01977401129943503</v>
      </c>
    </row>
    <row r="40" spans="1:6" ht="13.5">
      <c r="A40" s="23"/>
      <c r="B40" s="24" t="s">
        <v>41</v>
      </c>
      <c r="C40" s="25">
        <v>13</v>
      </c>
      <c r="D40" s="26">
        <v>9</v>
      </c>
      <c r="E40" s="27">
        <v>3</v>
      </c>
      <c r="F40" s="27">
        <v>1</v>
      </c>
    </row>
    <row r="41" spans="1:6" ht="13.5">
      <c r="A41" s="40"/>
      <c r="B41" s="41"/>
      <c r="C41" s="21"/>
      <c r="D41" s="22">
        <f>D40/$C40</f>
        <v>0.6923076923076923</v>
      </c>
      <c r="E41" s="22">
        <f>E40/$C40</f>
        <v>0.23076923076923078</v>
      </c>
      <c r="F41" s="22">
        <f>F40/$C40</f>
        <v>0.07692307692307693</v>
      </c>
    </row>
  </sheetData>
  <mergeCells count="2">
    <mergeCell ref="A3:B3"/>
    <mergeCell ref="A4:B5"/>
  </mergeCells>
  <printOptions/>
  <pageMargins left="0.7874015748031497" right="0.7874015748031497" top="0.7874015748031497" bottom="0.5905511811023623" header="0.5118110236220472" footer="0.31496062992125984"/>
  <pageSetup blackAndWhite="1" firstPageNumber="45" useFirstPageNumber="1" fitToHeight="1" fitToWidth="1" horizontalDpi="600" verticalDpi="600" orientation="portrait" paperSize="9" r:id="rId2"/>
  <headerFooter alignWithMargins="0">
    <oddFooter>&amp;C- &amp;P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K43"/>
  <sheetViews>
    <sheetView showGridLines="0" workbookViewId="0" topLeftCell="A1">
      <selection activeCell="A3" sqref="A3:B5"/>
    </sheetView>
  </sheetViews>
  <sheetFormatPr defaultColWidth="9.00390625" defaultRowHeight="13.5"/>
  <cols>
    <col min="1" max="1" width="8.625" style="42" customWidth="1"/>
    <col min="2" max="2" width="12.125" style="0" customWidth="1"/>
    <col min="3" max="11" width="7.375" style="0" customWidth="1"/>
  </cols>
  <sheetData>
    <row r="1" spans="10:11" ht="13.5">
      <c r="J1" s="173" t="s">
        <v>64</v>
      </c>
      <c r="K1" s="173"/>
    </row>
    <row r="2" ht="13.5"/>
    <row r="3" spans="1:11" ht="7.5" customHeight="1">
      <c r="A3" s="174"/>
      <c r="B3" s="175"/>
      <c r="C3" s="92"/>
      <c r="D3" s="92"/>
      <c r="E3" s="92"/>
      <c r="F3" s="92"/>
      <c r="G3" s="92"/>
      <c r="H3" s="92"/>
      <c r="I3" s="92"/>
      <c r="J3" s="92"/>
      <c r="K3" s="92"/>
    </row>
    <row r="4" spans="1:11" ht="123.75" customHeight="1">
      <c r="A4" s="176"/>
      <c r="B4" s="177"/>
      <c r="C4" s="93" t="s">
        <v>65</v>
      </c>
      <c r="D4" s="93" t="s">
        <v>66</v>
      </c>
      <c r="E4" s="93" t="s">
        <v>67</v>
      </c>
      <c r="F4" s="93" t="s">
        <v>68</v>
      </c>
      <c r="G4" s="93" t="s">
        <v>69</v>
      </c>
      <c r="H4" s="93" t="s">
        <v>70</v>
      </c>
      <c r="I4" s="93" t="s">
        <v>71</v>
      </c>
      <c r="J4" s="93" t="s">
        <v>72</v>
      </c>
      <c r="K4" s="93" t="s">
        <v>73</v>
      </c>
    </row>
    <row r="5" spans="1:11" ht="7.5" customHeight="1">
      <c r="A5" s="178"/>
      <c r="B5" s="179"/>
      <c r="C5" s="94"/>
      <c r="D5" s="94"/>
      <c r="E5" s="94"/>
      <c r="F5" s="94"/>
      <c r="G5" s="94"/>
      <c r="H5" s="94"/>
      <c r="I5" s="94"/>
      <c r="J5" s="94"/>
      <c r="K5" s="94"/>
    </row>
    <row r="6" spans="1:11" ht="13.5">
      <c r="A6" s="167" t="s">
        <v>21</v>
      </c>
      <c r="B6" s="168"/>
      <c r="C6" s="75">
        <v>26</v>
      </c>
      <c r="D6" s="76"/>
      <c r="E6" s="76">
        <v>1</v>
      </c>
      <c r="F6" s="76">
        <v>1</v>
      </c>
      <c r="G6" s="76">
        <v>5</v>
      </c>
      <c r="H6" s="76">
        <v>8</v>
      </c>
      <c r="I6" s="76">
        <v>10</v>
      </c>
      <c r="J6" s="76">
        <v>3</v>
      </c>
      <c r="K6" s="76">
        <v>6</v>
      </c>
    </row>
    <row r="7" spans="1:11" ht="14.25" thickBot="1">
      <c r="A7" s="151"/>
      <c r="B7" s="152"/>
      <c r="C7" s="78"/>
      <c r="D7" s="79"/>
      <c r="E7" s="79">
        <v>3.8</v>
      </c>
      <c r="F7" s="79">
        <v>3.8</v>
      </c>
      <c r="G7" s="79">
        <v>19.2</v>
      </c>
      <c r="H7" s="79">
        <v>30.8</v>
      </c>
      <c r="I7" s="79">
        <v>38.5</v>
      </c>
      <c r="J7" s="79">
        <v>11.5</v>
      </c>
      <c r="K7" s="79">
        <v>23.1</v>
      </c>
    </row>
    <row r="8" spans="1:11" ht="14.25" thickTop="1">
      <c r="A8" s="11"/>
      <c r="B8" s="12" t="s">
        <v>22</v>
      </c>
      <c r="C8" s="81">
        <v>7</v>
      </c>
      <c r="D8" s="81"/>
      <c r="E8" s="81">
        <v>1</v>
      </c>
      <c r="F8" s="81"/>
      <c r="G8" s="81"/>
      <c r="H8" s="81">
        <v>1</v>
      </c>
      <c r="I8" s="81">
        <v>2</v>
      </c>
      <c r="J8" s="81">
        <v>1</v>
      </c>
      <c r="K8" s="81">
        <v>2</v>
      </c>
    </row>
    <row r="9" spans="1:11" ht="13.5">
      <c r="A9" s="19" t="s">
        <v>23</v>
      </c>
      <c r="B9" s="20"/>
      <c r="C9" s="82"/>
      <c r="D9" s="83"/>
      <c r="E9" s="84">
        <v>14.3</v>
      </c>
      <c r="F9" s="84"/>
      <c r="G9" s="84"/>
      <c r="H9" s="84">
        <v>14.3</v>
      </c>
      <c r="I9" s="84">
        <v>28.6</v>
      </c>
      <c r="J9" s="84">
        <v>14.3</v>
      </c>
      <c r="K9" s="84">
        <v>28.6</v>
      </c>
    </row>
    <row r="10" spans="1:11" ht="13.5">
      <c r="A10" s="23"/>
      <c r="B10" s="24" t="s">
        <v>24</v>
      </c>
      <c r="C10" s="25">
        <v>7</v>
      </c>
      <c r="D10" s="85"/>
      <c r="E10" s="85"/>
      <c r="F10" s="85"/>
      <c r="G10" s="85">
        <v>1</v>
      </c>
      <c r="H10" s="85">
        <v>3</v>
      </c>
      <c r="I10" s="85">
        <v>4</v>
      </c>
      <c r="J10" s="85">
        <v>1</v>
      </c>
      <c r="K10" s="85">
        <v>2</v>
      </c>
    </row>
    <row r="11" spans="1:11" ht="13.5">
      <c r="A11" s="23"/>
      <c r="B11" s="20"/>
      <c r="C11" s="82"/>
      <c r="D11" s="83"/>
      <c r="E11" s="84"/>
      <c r="F11" s="84"/>
      <c r="G11" s="84">
        <v>14.3</v>
      </c>
      <c r="H11" s="84">
        <v>42.9</v>
      </c>
      <c r="I11" s="84">
        <v>57.1</v>
      </c>
      <c r="J11" s="84">
        <v>14.3</v>
      </c>
      <c r="K11" s="84">
        <v>28.6</v>
      </c>
    </row>
    <row r="12" spans="1:11" ht="13.5">
      <c r="A12" s="23"/>
      <c r="B12" s="24" t="s">
        <v>25</v>
      </c>
      <c r="C12" s="25">
        <v>4</v>
      </c>
      <c r="D12" s="85"/>
      <c r="E12" s="85"/>
      <c r="F12" s="85">
        <v>1</v>
      </c>
      <c r="G12" s="85">
        <v>2</v>
      </c>
      <c r="H12" s="85">
        <v>1</v>
      </c>
      <c r="I12" s="85">
        <v>1</v>
      </c>
      <c r="J12" s="85">
        <v>1</v>
      </c>
      <c r="K12" s="85"/>
    </row>
    <row r="13" spans="1:11" ht="13.5">
      <c r="A13" s="23"/>
      <c r="B13" s="20"/>
      <c r="C13" s="82"/>
      <c r="D13" s="83"/>
      <c r="E13" s="84"/>
      <c r="F13" s="84">
        <v>25</v>
      </c>
      <c r="G13" s="84">
        <v>50</v>
      </c>
      <c r="H13" s="84">
        <v>25</v>
      </c>
      <c r="I13" s="84">
        <v>25</v>
      </c>
      <c r="J13" s="84">
        <v>25</v>
      </c>
      <c r="K13" s="84"/>
    </row>
    <row r="14" spans="1:11" ht="13.5">
      <c r="A14" s="23"/>
      <c r="B14" s="24" t="s">
        <v>26</v>
      </c>
      <c r="C14" s="25">
        <v>1</v>
      </c>
      <c r="D14" s="85"/>
      <c r="E14" s="85"/>
      <c r="F14" s="85"/>
      <c r="G14" s="85">
        <v>1</v>
      </c>
      <c r="H14" s="85">
        <v>1</v>
      </c>
      <c r="I14" s="85"/>
      <c r="J14" s="85"/>
      <c r="K14" s="85"/>
    </row>
    <row r="15" spans="1:11" ht="13.5">
      <c r="A15" s="23"/>
      <c r="B15" s="20"/>
      <c r="C15" s="82"/>
      <c r="D15" s="83"/>
      <c r="E15" s="84"/>
      <c r="F15" s="84"/>
      <c r="G15" s="84">
        <v>100</v>
      </c>
      <c r="H15" s="84">
        <v>100</v>
      </c>
      <c r="I15" s="84"/>
      <c r="J15" s="84"/>
      <c r="K15" s="84"/>
    </row>
    <row r="16" spans="1:11" ht="13.5">
      <c r="A16" s="23"/>
      <c r="B16" s="24" t="s">
        <v>27</v>
      </c>
      <c r="C16" s="25">
        <v>1</v>
      </c>
      <c r="D16" s="85"/>
      <c r="E16" s="85"/>
      <c r="F16" s="85"/>
      <c r="G16" s="85"/>
      <c r="H16" s="85"/>
      <c r="I16" s="85"/>
      <c r="J16" s="85"/>
      <c r="K16" s="85">
        <v>1</v>
      </c>
    </row>
    <row r="17" spans="1:11" ht="13.5">
      <c r="A17" s="23"/>
      <c r="B17" s="20"/>
      <c r="C17" s="82"/>
      <c r="D17" s="83"/>
      <c r="E17" s="84"/>
      <c r="F17" s="84"/>
      <c r="G17" s="84"/>
      <c r="H17" s="84"/>
      <c r="I17" s="84"/>
      <c r="J17" s="84"/>
      <c r="K17" s="84">
        <v>100</v>
      </c>
    </row>
    <row r="18" spans="1:11" ht="13.5">
      <c r="A18" s="23"/>
      <c r="B18" s="24" t="s">
        <v>28</v>
      </c>
      <c r="C18" s="25">
        <v>1</v>
      </c>
      <c r="D18" s="85"/>
      <c r="E18" s="85"/>
      <c r="F18" s="85"/>
      <c r="G18" s="85"/>
      <c r="H18" s="85">
        <v>1</v>
      </c>
      <c r="I18" s="85"/>
      <c r="J18" s="85"/>
      <c r="K18" s="85"/>
    </row>
    <row r="19" spans="1:11" ht="13.5">
      <c r="A19" s="23"/>
      <c r="B19" s="20"/>
      <c r="C19" s="82"/>
      <c r="D19" s="83"/>
      <c r="E19" s="84"/>
      <c r="F19" s="84"/>
      <c r="G19" s="84"/>
      <c r="H19" s="84">
        <v>100</v>
      </c>
      <c r="I19" s="84"/>
      <c r="J19" s="84"/>
      <c r="K19" s="84"/>
    </row>
    <row r="20" spans="1:11" ht="13.5">
      <c r="A20" s="23"/>
      <c r="B20" s="24" t="s">
        <v>29</v>
      </c>
      <c r="C20" s="25">
        <v>2</v>
      </c>
      <c r="D20" s="85"/>
      <c r="E20" s="85"/>
      <c r="F20" s="85"/>
      <c r="G20" s="85">
        <v>1</v>
      </c>
      <c r="H20" s="85">
        <v>1</v>
      </c>
      <c r="I20" s="85">
        <v>1</v>
      </c>
      <c r="J20" s="85"/>
      <c r="K20" s="85"/>
    </row>
    <row r="21" spans="1:11" ht="13.5">
      <c r="A21" s="23"/>
      <c r="B21" s="20"/>
      <c r="C21" s="82"/>
      <c r="D21" s="83"/>
      <c r="E21" s="84"/>
      <c r="F21" s="84"/>
      <c r="G21" s="84">
        <v>50</v>
      </c>
      <c r="H21" s="84">
        <v>50</v>
      </c>
      <c r="I21" s="84">
        <v>50</v>
      </c>
      <c r="J21" s="84"/>
      <c r="K21" s="84"/>
    </row>
    <row r="22" spans="1:11" ht="13.5">
      <c r="A22" s="23"/>
      <c r="B22" s="24" t="s">
        <v>30</v>
      </c>
      <c r="C22" s="25">
        <v>3</v>
      </c>
      <c r="D22" s="85"/>
      <c r="E22" s="85"/>
      <c r="F22" s="85"/>
      <c r="G22" s="85"/>
      <c r="H22" s="85"/>
      <c r="I22" s="85">
        <v>2</v>
      </c>
      <c r="J22" s="85"/>
      <c r="K22" s="85">
        <v>1</v>
      </c>
    </row>
    <row r="23" spans="1:11" ht="14.25" thickBot="1">
      <c r="A23" s="63"/>
      <c r="B23" s="64"/>
      <c r="C23" s="86"/>
      <c r="D23" s="87"/>
      <c r="E23" s="88"/>
      <c r="F23" s="88"/>
      <c r="G23" s="88"/>
      <c r="H23" s="88"/>
      <c r="I23" s="88">
        <v>66.7</v>
      </c>
      <c r="J23" s="88"/>
      <c r="K23" s="88">
        <v>33.3</v>
      </c>
    </row>
    <row r="24" spans="1:11" ht="14.25" thickTop="1">
      <c r="A24" s="11"/>
      <c r="B24" s="12" t="s">
        <v>31</v>
      </c>
      <c r="C24" s="81"/>
      <c r="D24" s="36"/>
      <c r="E24" s="36"/>
      <c r="F24" s="36"/>
      <c r="G24" s="36"/>
      <c r="H24" s="36"/>
      <c r="I24" s="36"/>
      <c r="J24" s="36"/>
      <c r="K24" s="36"/>
    </row>
    <row r="25" spans="1:11" ht="13.5">
      <c r="A25" s="19" t="s">
        <v>32</v>
      </c>
      <c r="B25" s="20"/>
      <c r="C25" s="82"/>
      <c r="D25" s="83"/>
      <c r="E25" s="84"/>
      <c r="F25" s="84"/>
      <c r="G25" s="84"/>
      <c r="H25" s="84"/>
      <c r="I25" s="84"/>
      <c r="J25" s="84"/>
      <c r="K25" s="84"/>
    </row>
    <row r="26" spans="1:11" ht="13.5">
      <c r="A26" s="23"/>
      <c r="B26" s="24" t="s">
        <v>33</v>
      </c>
      <c r="C26" s="25"/>
      <c r="D26" s="85"/>
      <c r="E26" s="85"/>
      <c r="F26" s="85"/>
      <c r="G26" s="85"/>
      <c r="H26" s="85"/>
      <c r="I26" s="85"/>
      <c r="J26" s="85"/>
      <c r="K26" s="85"/>
    </row>
    <row r="27" spans="1:11" ht="13.5">
      <c r="A27" s="23"/>
      <c r="B27" s="20"/>
      <c r="C27" s="82"/>
      <c r="D27" s="83"/>
      <c r="E27" s="84"/>
      <c r="F27" s="84"/>
      <c r="G27" s="84"/>
      <c r="H27" s="84"/>
      <c r="I27" s="84"/>
      <c r="J27" s="84"/>
      <c r="K27" s="84"/>
    </row>
    <row r="28" spans="1:11" ht="13.5">
      <c r="A28" s="23"/>
      <c r="B28" s="24" t="s">
        <v>34</v>
      </c>
      <c r="C28" s="25">
        <v>2</v>
      </c>
      <c r="D28" s="85"/>
      <c r="E28" s="85"/>
      <c r="F28" s="85"/>
      <c r="G28" s="85"/>
      <c r="H28" s="85"/>
      <c r="I28" s="85"/>
      <c r="J28" s="85">
        <v>1</v>
      </c>
      <c r="K28" s="85"/>
    </row>
    <row r="29" spans="1:11" ht="13.5">
      <c r="A29" s="23"/>
      <c r="B29" s="20"/>
      <c r="C29" s="82"/>
      <c r="D29" s="83"/>
      <c r="E29" s="84"/>
      <c r="F29" s="84"/>
      <c r="G29" s="84"/>
      <c r="H29" s="84"/>
      <c r="I29" s="84"/>
      <c r="J29" s="84">
        <v>50</v>
      </c>
      <c r="K29" s="84"/>
    </row>
    <row r="30" spans="1:11" ht="13.5">
      <c r="A30" s="23"/>
      <c r="B30" s="24" t="s">
        <v>35</v>
      </c>
      <c r="C30" s="25">
        <v>6</v>
      </c>
      <c r="D30" s="85"/>
      <c r="E30" s="85">
        <v>1</v>
      </c>
      <c r="F30" s="85"/>
      <c r="G30" s="85">
        <v>1</v>
      </c>
      <c r="H30" s="85">
        <v>2</v>
      </c>
      <c r="I30" s="85">
        <v>5</v>
      </c>
      <c r="J30" s="85">
        <v>1</v>
      </c>
      <c r="K30" s="85">
        <v>1</v>
      </c>
    </row>
    <row r="31" spans="1:11" ht="13.5">
      <c r="A31" s="23"/>
      <c r="B31" s="20"/>
      <c r="C31" s="82"/>
      <c r="D31" s="83"/>
      <c r="E31" s="84">
        <v>16.7</v>
      </c>
      <c r="F31" s="84"/>
      <c r="G31" s="84">
        <v>16.7</v>
      </c>
      <c r="H31" s="84">
        <v>33.3</v>
      </c>
      <c r="I31" s="84">
        <v>83.3</v>
      </c>
      <c r="J31" s="84">
        <v>16.7</v>
      </c>
      <c r="K31" s="84">
        <v>16.7</v>
      </c>
    </row>
    <row r="32" spans="1:11" ht="13.5">
      <c r="A32" s="23"/>
      <c r="B32" s="24" t="s">
        <v>36</v>
      </c>
      <c r="C32" s="25">
        <v>2</v>
      </c>
      <c r="D32" s="85"/>
      <c r="E32" s="85"/>
      <c r="F32" s="85"/>
      <c r="G32" s="85">
        <v>1</v>
      </c>
      <c r="H32" s="85"/>
      <c r="I32" s="85">
        <v>1</v>
      </c>
      <c r="J32" s="85"/>
      <c r="K32" s="85"/>
    </row>
    <row r="33" spans="1:11" ht="13.5">
      <c r="A33" s="23"/>
      <c r="B33" s="20"/>
      <c r="C33" s="82"/>
      <c r="D33" s="83"/>
      <c r="E33" s="84"/>
      <c r="F33" s="84"/>
      <c r="G33" s="84">
        <v>50</v>
      </c>
      <c r="H33" s="84"/>
      <c r="I33" s="84">
        <v>50</v>
      </c>
      <c r="J33" s="84"/>
      <c r="K33" s="84"/>
    </row>
    <row r="34" spans="1:11" ht="13.5">
      <c r="A34" s="23"/>
      <c r="B34" s="24" t="s">
        <v>37</v>
      </c>
      <c r="C34" s="25">
        <v>10</v>
      </c>
      <c r="D34" s="85"/>
      <c r="E34" s="85"/>
      <c r="F34" s="85"/>
      <c r="G34" s="85">
        <v>2</v>
      </c>
      <c r="H34" s="85">
        <v>3</v>
      </c>
      <c r="I34" s="85">
        <v>2</v>
      </c>
      <c r="J34" s="85">
        <v>1</v>
      </c>
      <c r="K34" s="85">
        <v>4</v>
      </c>
    </row>
    <row r="35" spans="1:11" ht="13.5">
      <c r="A35" s="23"/>
      <c r="B35" s="20"/>
      <c r="C35" s="82"/>
      <c r="D35" s="83"/>
      <c r="E35" s="84"/>
      <c r="F35" s="84"/>
      <c r="G35" s="84">
        <v>20</v>
      </c>
      <c r="H35" s="84">
        <v>30</v>
      </c>
      <c r="I35" s="84">
        <v>20</v>
      </c>
      <c r="J35" s="84">
        <v>10</v>
      </c>
      <c r="K35" s="84">
        <v>40</v>
      </c>
    </row>
    <row r="36" spans="1:11" ht="13.5">
      <c r="A36" s="23"/>
      <c r="B36" s="24" t="s">
        <v>38</v>
      </c>
      <c r="C36" s="25">
        <v>6</v>
      </c>
      <c r="D36" s="85"/>
      <c r="E36" s="85"/>
      <c r="F36" s="85">
        <v>1</v>
      </c>
      <c r="G36" s="85">
        <v>1</v>
      </c>
      <c r="H36" s="85">
        <v>3</v>
      </c>
      <c r="I36" s="85">
        <v>2</v>
      </c>
      <c r="J36" s="85"/>
      <c r="K36" s="85">
        <v>1</v>
      </c>
    </row>
    <row r="37" spans="1:11" ht="14.25" thickBot="1">
      <c r="A37" s="63"/>
      <c r="B37" s="64"/>
      <c r="C37" s="86"/>
      <c r="D37" s="87"/>
      <c r="E37" s="88"/>
      <c r="F37" s="88">
        <v>16.7</v>
      </c>
      <c r="G37" s="88">
        <v>16.7</v>
      </c>
      <c r="H37" s="88">
        <v>50</v>
      </c>
      <c r="I37" s="88">
        <v>33.3</v>
      </c>
      <c r="J37" s="88"/>
      <c r="K37" s="88">
        <v>16.7</v>
      </c>
    </row>
    <row r="38" spans="1:11" ht="14.25" thickTop="1">
      <c r="A38" s="11"/>
      <c r="B38" s="12" t="s">
        <v>39</v>
      </c>
      <c r="C38" s="81">
        <v>10</v>
      </c>
      <c r="D38" s="81"/>
      <c r="E38" s="81"/>
      <c r="F38" s="81"/>
      <c r="G38" s="81">
        <v>1</v>
      </c>
      <c r="H38" s="81">
        <v>4</v>
      </c>
      <c r="I38" s="81">
        <v>4</v>
      </c>
      <c r="J38" s="81">
        <v>1</v>
      </c>
      <c r="K38" s="81">
        <v>4</v>
      </c>
    </row>
    <row r="39" spans="1:11" ht="13.5">
      <c r="A39" s="39" t="s">
        <v>0</v>
      </c>
      <c r="B39" s="20"/>
      <c r="C39" s="82"/>
      <c r="D39" s="83"/>
      <c r="E39" s="84"/>
      <c r="F39" s="84"/>
      <c r="G39" s="84">
        <v>10</v>
      </c>
      <c r="H39" s="84">
        <v>40</v>
      </c>
      <c r="I39" s="84">
        <v>40</v>
      </c>
      <c r="J39" s="84">
        <v>10</v>
      </c>
      <c r="K39" s="84">
        <v>40</v>
      </c>
    </row>
    <row r="40" spans="1:11" ht="13.5">
      <c r="A40" s="23"/>
      <c r="B40" s="24" t="s">
        <v>40</v>
      </c>
      <c r="C40" s="25">
        <v>15</v>
      </c>
      <c r="D40" s="85"/>
      <c r="E40" s="85">
        <v>1</v>
      </c>
      <c r="F40" s="85">
        <v>1</v>
      </c>
      <c r="G40" s="85">
        <v>4</v>
      </c>
      <c r="H40" s="85">
        <v>4</v>
      </c>
      <c r="I40" s="85">
        <v>5</v>
      </c>
      <c r="J40" s="85">
        <v>2</v>
      </c>
      <c r="K40" s="85">
        <v>2</v>
      </c>
    </row>
    <row r="41" spans="1:11" ht="13.5">
      <c r="A41" s="23"/>
      <c r="B41" s="20"/>
      <c r="C41" s="82"/>
      <c r="D41" s="83"/>
      <c r="E41" s="84">
        <v>6.7</v>
      </c>
      <c r="F41" s="84">
        <v>6.7</v>
      </c>
      <c r="G41" s="84">
        <v>26.7</v>
      </c>
      <c r="H41" s="84">
        <v>26.7</v>
      </c>
      <c r="I41" s="84">
        <v>33.3</v>
      </c>
      <c r="J41" s="84">
        <v>13.3</v>
      </c>
      <c r="K41" s="84">
        <v>13.3</v>
      </c>
    </row>
    <row r="42" spans="1:11" ht="13.5">
      <c r="A42" s="23"/>
      <c r="B42" s="24" t="s">
        <v>41</v>
      </c>
      <c r="C42" s="25">
        <v>1</v>
      </c>
      <c r="D42" s="85"/>
      <c r="E42" s="85"/>
      <c r="F42" s="85"/>
      <c r="G42" s="85"/>
      <c r="H42" s="85"/>
      <c r="I42" s="85">
        <v>1</v>
      </c>
      <c r="J42" s="85"/>
      <c r="K42" s="85"/>
    </row>
    <row r="43" spans="1:11" ht="13.5">
      <c r="A43" s="40"/>
      <c r="B43" s="41"/>
      <c r="C43" s="82"/>
      <c r="D43" s="83"/>
      <c r="E43" s="84"/>
      <c r="F43" s="84"/>
      <c r="G43" s="84"/>
      <c r="H43" s="84"/>
      <c r="I43" s="84">
        <v>100</v>
      </c>
      <c r="J43" s="84"/>
      <c r="K43" s="84"/>
    </row>
  </sheetData>
  <mergeCells count="3">
    <mergeCell ref="J1:K1"/>
    <mergeCell ref="A3:B5"/>
    <mergeCell ref="A6:B7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45"/>
  </sheetPr>
  <dimension ref="A1:K43"/>
  <sheetViews>
    <sheetView showGridLines="0" workbookViewId="0" topLeftCell="A1">
      <selection activeCell="A3" sqref="A3:B5"/>
    </sheetView>
  </sheetViews>
  <sheetFormatPr defaultColWidth="9.00390625" defaultRowHeight="13.5"/>
  <cols>
    <col min="1" max="1" width="8.625" style="42" customWidth="1"/>
    <col min="2" max="2" width="12.125" style="0" customWidth="1"/>
    <col min="3" max="11" width="7.375" style="0" customWidth="1"/>
  </cols>
  <sheetData>
    <row r="1" spans="10:11" ht="13.5">
      <c r="J1" s="173" t="s">
        <v>64</v>
      </c>
      <c r="K1" s="173"/>
    </row>
    <row r="2" ht="13.5"/>
    <row r="3" spans="1:11" ht="7.5" customHeight="1">
      <c r="A3" s="174"/>
      <c r="B3" s="175"/>
      <c r="C3" s="92"/>
      <c r="D3" s="92"/>
      <c r="E3" s="92"/>
      <c r="F3" s="92"/>
      <c r="G3" s="92"/>
      <c r="H3" s="92"/>
      <c r="I3" s="92"/>
      <c r="J3" s="92"/>
      <c r="K3" s="92"/>
    </row>
    <row r="4" spans="1:11" ht="123.75" customHeight="1">
      <c r="A4" s="176"/>
      <c r="B4" s="177"/>
      <c r="C4" s="93" t="s">
        <v>65</v>
      </c>
      <c r="D4" s="93" t="s">
        <v>66</v>
      </c>
      <c r="E4" s="93" t="s">
        <v>67</v>
      </c>
      <c r="F4" s="93" t="s">
        <v>68</v>
      </c>
      <c r="G4" s="93" t="s">
        <v>69</v>
      </c>
      <c r="H4" s="93" t="s">
        <v>70</v>
      </c>
      <c r="I4" s="93" t="s">
        <v>71</v>
      </c>
      <c r="J4" s="93" t="s">
        <v>72</v>
      </c>
      <c r="K4" s="93" t="s">
        <v>73</v>
      </c>
    </row>
    <row r="5" spans="1:11" ht="7.5" customHeight="1">
      <c r="A5" s="178"/>
      <c r="B5" s="179"/>
      <c r="C5" s="94"/>
      <c r="D5" s="94"/>
      <c r="E5" s="94"/>
      <c r="F5" s="94"/>
      <c r="G5" s="94"/>
      <c r="H5" s="94"/>
      <c r="I5" s="94"/>
      <c r="J5" s="94"/>
      <c r="K5" s="94"/>
    </row>
    <row r="6" spans="1:11" ht="13.5">
      <c r="A6" s="167" t="s">
        <v>21</v>
      </c>
      <c r="B6" s="168"/>
      <c r="C6" s="75">
        <v>22</v>
      </c>
      <c r="D6" s="76">
        <v>4</v>
      </c>
      <c r="E6" s="76">
        <v>2</v>
      </c>
      <c r="F6" s="76">
        <v>1</v>
      </c>
      <c r="G6" s="76">
        <v>2</v>
      </c>
      <c r="H6" s="76">
        <v>6</v>
      </c>
      <c r="I6" s="76">
        <v>12</v>
      </c>
      <c r="J6" s="76">
        <v>3</v>
      </c>
      <c r="K6" s="76">
        <v>2</v>
      </c>
    </row>
    <row r="7" spans="1:11" ht="14.25" thickBot="1">
      <c r="A7" s="151"/>
      <c r="B7" s="152"/>
      <c r="C7" s="78"/>
      <c r="D7" s="79">
        <v>18.2</v>
      </c>
      <c r="E7" s="79">
        <v>9.1</v>
      </c>
      <c r="F7" s="79">
        <v>4.5</v>
      </c>
      <c r="G7" s="79">
        <v>9.1</v>
      </c>
      <c r="H7" s="79">
        <v>27.3</v>
      </c>
      <c r="I7" s="79">
        <v>54.5</v>
      </c>
      <c r="J7" s="79">
        <v>13.6</v>
      </c>
      <c r="K7" s="79">
        <v>9.1</v>
      </c>
    </row>
    <row r="8" spans="1:11" ht="14.25" thickTop="1">
      <c r="A8" s="11"/>
      <c r="B8" s="12" t="s">
        <v>22</v>
      </c>
      <c r="C8" s="81">
        <v>3</v>
      </c>
      <c r="D8" s="81">
        <v>1</v>
      </c>
      <c r="E8" s="81">
        <v>1</v>
      </c>
      <c r="F8" s="81"/>
      <c r="G8" s="81"/>
      <c r="H8" s="81"/>
      <c r="I8" s="81">
        <v>1</v>
      </c>
      <c r="J8" s="81"/>
      <c r="K8" s="81">
        <v>1</v>
      </c>
    </row>
    <row r="9" spans="1:11" ht="13.5">
      <c r="A9" s="19" t="s">
        <v>23</v>
      </c>
      <c r="B9" s="20"/>
      <c r="C9" s="82"/>
      <c r="D9" s="83">
        <v>33.3</v>
      </c>
      <c r="E9" s="84">
        <v>33.3</v>
      </c>
      <c r="F9" s="84"/>
      <c r="G9" s="84"/>
      <c r="H9" s="84"/>
      <c r="I9" s="84">
        <v>33.3</v>
      </c>
      <c r="J9" s="84"/>
      <c r="K9" s="84">
        <v>33.3</v>
      </c>
    </row>
    <row r="10" spans="1:11" ht="13.5">
      <c r="A10" s="23"/>
      <c r="B10" s="24" t="s">
        <v>24</v>
      </c>
      <c r="C10" s="25">
        <v>14</v>
      </c>
      <c r="D10" s="85">
        <v>3</v>
      </c>
      <c r="E10" s="85">
        <v>1</v>
      </c>
      <c r="F10" s="85">
        <v>1</v>
      </c>
      <c r="G10" s="85">
        <v>1</v>
      </c>
      <c r="H10" s="85">
        <v>4</v>
      </c>
      <c r="I10" s="85">
        <v>8</v>
      </c>
      <c r="J10" s="85">
        <v>2</v>
      </c>
      <c r="K10" s="85">
        <v>1</v>
      </c>
    </row>
    <row r="11" spans="1:11" ht="13.5">
      <c r="A11" s="23"/>
      <c r="B11" s="20"/>
      <c r="C11" s="82"/>
      <c r="D11" s="83">
        <v>21.4</v>
      </c>
      <c r="E11" s="84">
        <v>7.1</v>
      </c>
      <c r="F11" s="84">
        <v>7.1</v>
      </c>
      <c r="G11" s="84">
        <v>7.1</v>
      </c>
      <c r="H11" s="84">
        <v>28.6</v>
      </c>
      <c r="I11" s="84">
        <v>57.1</v>
      </c>
      <c r="J11" s="84">
        <v>14.3</v>
      </c>
      <c r="K11" s="84">
        <v>7.1</v>
      </c>
    </row>
    <row r="12" spans="1:11" ht="13.5">
      <c r="A12" s="23"/>
      <c r="B12" s="24" t="s">
        <v>25</v>
      </c>
      <c r="C12" s="25">
        <v>2</v>
      </c>
      <c r="D12" s="85"/>
      <c r="E12" s="85"/>
      <c r="F12" s="85"/>
      <c r="G12" s="85"/>
      <c r="H12" s="85">
        <v>1</v>
      </c>
      <c r="I12" s="85">
        <v>2</v>
      </c>
      <c r="J12" s="85"/>
      <c r="K12" s="85"/>
    </row>
    <row r="13" spans="1:11" ht="13.5">
      <c r="A13" s="23"/>
      <c r="B13" s="20"/>
      <c r="C13" s="82"/>
      <c r="D13" s="83"/>
      <c r="E13" s="84"/>
      <c r="F13" s="84"/>
      <c r="G13" s="84"/>
      <c r="H13" s="84">
        <v>50</v>
      </c>
      <c r="I13" s="84">
        <v>100</v>
      </c>
      <c r="J13" s="84"/>
      <c r="K13" s="84"/>
    </row>
    <row r="14" spans="1:11" ht="13.5">
      <c r="A14" s="23"/>
      <c r="B14" s="24" t="s">
        <v>26</v>
      </c>
      <c r="C14" s="25">
        <v>1</v>
      </c>
      <c r="D14" s="85"/>
      <c r="E14" s="85"/>
      <c r="F14" s="85"/>
      <c r="G14" s="85">
        <v>1</v>
      </c>
      <c r="H14" s="85">
        <v>1</v>
      </c>
      <c r="I14" s="85"/>
      <c r="J14" s="85"/>
      <c r="K14" s="85"/>
    </row>
    <row r="15" spans="1:11" ht="13.5">
      <c r="A15" s="23"/>
      <c r="B15" s="20"/>
      <c r="C15" s="82"/>
      <c r="D15" s="83"/>
      <c r="E15" s="84"/>
      <c r="F15" s="84"/>
      <c r="G15" s="84">
        <v>100</v>
      </c>
      <c r="H15" s="84">
        <v>100</v>
      </c>
      <c r="I15" s="84"/>
      <c r="J15" s="84"/>
      <c r="K15" s="84"/>
    </row>
    <row r="16" spans="1:11" ht="13.5">
      <c r="A16" s="23"/>
      <c r="B16" s="24" t="s">
        <v>27</v>
      </c>
      <c r="C16" s="25"/>
      <c r="D16" s="85"/>
      <c r="E16" s="85"/>
      <c r="F16" s="85"/>
      <c r="G16" s="85"/>
      <c r="H16" s="85"/>
      <c r="I16" s="85"/>
      <c r="J16" s="85"/>
      <c r="K16" s="85"/>
    </row>
    <row r="17" spans="1:11" ht="13.5">
      <c r="A17" s="23"/>
      <c r="B17" s="20"/>
      <c r="C17" s="82"/>
      <c r="D17" s="83"/>
      <c r="E17" s="84"/>
      <c r="F17" s="84"/>
      <c r="G17" s="84"/>
      <c r="H17" s="84"/>
      <c r="I17" s="84"/>
      <c r="J17" s="84"/>
      <c r="K17" s="84"/>
    </row>
    <row r="18" spans="1:11" ht="13.5">
      <c r="A18" s="23"/>
      <c r="B18" s="24" t="s">
        <v>28</v>
      </c>
      <c r="C18" s="25"/>
      <c r="D18" s="85"/>
      <c r="E18" s="85"/>
      <c r="F18" s="85"/>
      <c r="G18" s="85"/>
      <c r="H18" s="85"/>
      <c r="I18" s="85"/>
      <c r="J18" s="85"/>
      <c r="K18" s="85"/>
    </row>
    <row r="19" spans="1:11" ht="13.5">
      <c r="A19" s="23"/>
      <c r="B19" s="20"/>
      <c r="C19" s="82"/>
      <c r="D19" s="83"/>
      <c r="E19" s="84"/>
      <c r="F19" s="84"/>
      <c r="G19" s="84"/>
      <c r="H19" s="84"/>
      <c r="I19" s="84"/>
      <c r="J19" s="84"/>
      <c r="K19" s="84"/>
    </row>
    <row r="20" spans="1:11" ht="13.5">
      <c r="A20" s="23"/>
      <c r="B20" s="24" t="s">
        <v>29</v>
      </c>
      <c r="C20" s="25"/>
      <c r="D20" s="85"/>
      <c r="E20" s="85"/>
      <c r="F20" s="85"/>
      <c r="G20" s="85"/>
      <c r="H20" s="85"/>
      <c r="I20" s="85"/>
      <c r="J20" s="85"/>
      <c r="K20" s="85"/>
    </row>
    <row r="21" spans="1:11" ht="13.5">
      <c r="A21" s="23"/>
      <c r="B21" s="20"/>
      <c r="C21" s="82"/>
      <c r="D21" s="83"/>
      <c r="E21" s="84"/>
      <c r="F21" s="84"/>
      <c r="G21" s="84"/>
      <c r="H21" s="84"/>
      <c r="I21" s="84"/>
      <c r="J21" s="84"/>
      <c r="K21" s="84"/>
    </row>
    <row r="22" spans="1:11" ht="13.5">
      <c r="A22" s="23"/>
      <c r="B22" s="24" t="s">
        <v>30</v>
      </c>
      <c r="C22" s="25">
        <v>2</v>
      </c>
      <c r="D22" s="85"/>
      <c r="E22" s="85"/>
      <c r="F22" s="85"/>
      <c r="G22" s="85"/>
      <c r="H22" s="85"/>
      <c r="I22" s="85">
        <v>1</v>
      </c>
      <c r="J22" s="85">
        <v>1</v>
      </c>
      <c r="K22" s="85"/>
    </row>
    <row r="23" spans="1:11" ht="14.25" thickBot="1">
      <c r="A23" s="63"/>
      <c r="B23" s="64"/>
      <c r="C23" s="86"/>
      <c r="D23" s="87"/>
      <c r="E23" s="88"/>
      <c r="F23" s="88"/>
      <c r="G23" s="88"/>
      <c r="H23" s="88"/>
      <c r="I23" s="88">
        <v>50</v>
      </c>
      <c r="J23" s="88">
        <v>50</v>
      </c>
      <c r="K23" s="88"/>
    </row>
    <row r="24" spans="1:11" ht="14.25" thickTop="1">
      <c r="A24" s="11"/>
      <c r="B24" s="12" t="s">
        <v>31</v>
      </c>
      <c r="C24" s="81"/>
      <c r="D24" s="36"/>
      <c r="E24" s="36"/>
      <c r="F24" s="36"/>
      <c r="G24" s="36"/>
      <c r="H24" s="36"/>
      <c r="I24" s="36"/>
      <c r="J24" s="36"/>
      <c r="K24" s="36"/>
    </row>
    <row r="25" spans="1:11" ht="13.5">
      <c r="A25" s="19" t="s">
        <v>32</v>
      </c>
      <c r="B25" s="20"/>
      <c r="C25" s="82"/>
      <c r="D25" s="83"/>
      <c r="E25" s="84"/>
      <c r="F25" s="84"/>
      <c r="G25" s="84"/>
      <c r="H25" s="84"/>
      <c r="I25" s="84"/>
      <c r="J25" s="84"/>
      <c r="K25" s="84"/>
    </row>
    <row r="26" spans="1:11" ht="13.5">
      <c r="A26" s="23"/>
      <c r="B26" s="24" t="s">
        <v>33</v>
      </c>
      <c r="C26" s="25">
        <v>1</v>
      </c>
      <c r="D26" s="85"/>
      <c r="E26" s="85"/>
      <c r="F26" s="85"/>
      <c r="G26" s="85"/>
      <c r="H26" s="85"/>
      <c r="I26" s="85">
        <v>1</v>
      </c>
      <c r="J26" s="85"/>
      <c r="K26" s="85"/>
    </row>
    <row r="27" spans="1:11" ht="13.5">
      <c r="A27" s="23"/>
      <c r="B27" s="20"/>
      <c r="C27" s="82"/>
      <c r="D27" s="83"/>
      <c r="E27" s="84"/>
      <c r="F27" s="84"/>
      <c r="G27" s="84"/>
      <c r="H27" s="84"/>
      <c r="I27" s="84">
        <v>100</v>
      </c>
      <c r="J27" s="84"/>
      <c r="K27" s="84"/>
    </row>
    <row r="28" spans="1:11" ht="13.5">
      <c r="A28" s="23"/>
      <c r="B28" s="24" t="s">
        <v>34</v>
      </c>
      <c r="C28" s="25">
        <v>6</v>
      </c>
      <c r="D28" s="85">
        <v>1</v>
      </c>
      <c r="E28" s="85">
        <v>1</v>
      </c>
      <c r="F28" s="85">
        <v>1</v>
      </c>
      <c r="G28" s="85"/>
      <c r="H28" s="85">
        <v>1</v>
      </c>
      <c r="I28" s="85">
        <v>3</v>
      </c>
      <c r="J28" s="85">
        <v>1</v>
      </c>
      <c r="K28" s="85">
        <v>1</v>
      </c>
    </row>
    <row r="29" spans="1:11" ht="13.5">
      <c r="A29" s="23"/>
      <c r="B29" s="20"/>
      <c r="C29" s="82"/>
      <c r="D29" s="83">
        <v>16.7</v>
      </c>
      <c r="E29" s="84">
        <v>16.7</v>
      </c>
      <c r="F29" s="84">
        <v>16.7</v>
      </c>
      <c r="G29" s="84"/>
      <c r="H29" s="84">
        <v>16.7</v>
      </c>
      <c r="I29" s="84">
        <v>50</v>
      </c>
      <c r="J29" s="84">
        <v>16.7</v>
      </c>
      <c r="K29" s="84">
        <v>16.7</v>
      </c>
    </row>
    <row r="30" spans="1:11" ht="13.5">
      <c r="A30" s="23"/>
      <c r="B30" s="24" t="s">
        <v>35</v>
      </c>
      <c r="C30" s="25">
        <v>3</v>
      </c>
      <c r="D30" s="85"/>
      <c r="E30" s="85">
        <v>1</v>
      </c>
      <c r="F30" s="85"/>
      <c r="G30" s="85"/>
      <c r="H30" s="85">
        <v>1</v>
      </c>
      <c r="I30" s="85">
        <v>2</v>
      </c>
      <c r="J30" s="85"/>
      <c r="K30" s="85"/>
    </row>
    <row r="31" spans="1:11" ht="13.5">
      <c r="A31" s="23"/>
      <c r="B31" s="20"/>
      <c r="C31" s="82"/>
      <c r="D31" s="83"/>
      <c r="E31" s="84">
        <v>33.3</v>
      </c>
      <c r="F31" s="84"/>
      <c r="G31" s="84"/>
      <c r="H31" s="84">
        <v>33.3</v>
      </c>
      <c r="I31" s="84">
        <v>66.7</v>
      </c>
      <c r="J31" s="84"/>
      <c r="K31" s="84"/>
    </row>
    <row r="32" spans="1:11" ht="13.5">
      <c r="A32" s="23"/>
      <c r="B32" s="24" t="s">
        <v>36</v>
      </c>
      <c r="C32" s="25">
        <v>3</v>
      </c>
      <c r="D32" s="85"/>
      <c r="E32" s="85"/>
      <c r="F32" s="85"/>
      <c r="G32" s="85">
        <v>1</v>
      </c>
      <c r="H32" s="85">
        <v>2</v>
      </c>
      <c r="I32" s="85">
        <v>2</v>
      </c>
      <c r="J32" s="85">
        <v>1</v>
      </c>
      <c r="K32" s="85"/>
    </row>
    <row r="33" spans="1:11" ht="13.5">
      <c r="A33" s="23"/>
      <c r="B33" s="20"/>
      <c r="C33" s="82"/>
      <c r="D33" s="83"/>
      <c r="E33" s="84"/>
      <c r="F33" s="84"/>
      <c r="G33" s="84">
        <v>33.3</v>
      </c>
      <c r="H33" s="84">
        <v>66.7</v>
      </c>
      <c r="I33" s="84">
        <v>66.7</v>
      </c>
      <c r="J33" s="84">
        <v>33.3</v>
      </c>
      <c r="K33" s="84"/>
    </row>
    <row r="34" spans="1:11" ht="13.5">
      <c r="A34" s="23"/>
      <c r="B34" s="24" t="s">
        <v>37</v>
      </c>
      <c r="C34" s="25">
        <v>5</v>
      </c>
      <c r="D34" s="85">
        <v>2</v>
      </c>
      <c r="E34" s="85"/>
      <c r="F34" s="85"/>
      <c r="G34" s="85">
        <v>1</v>
      </c>
      <c r="H34" s="85">
        <v>2</v>
      </c>
      <c r="I34" s="85">
        <v>1</v>
      </c>
      <c r="J34" s="85">
        <v>1</v>
      </c>
      <c r="K34" s="85">
        <v>1</v>
      </c>
    </row>
    <row r="35" spans="1:11" ht="13.5">
      <c r="A35" s="23"/>
      <c r="B35" s="20"/>
      <c r="C35" s="82"/>
      <c r="D35" s="83">
        <v>40</v>
      </c>
      <c r="E35" s="84"/>
      <c r="F35" s="84"/>
      <c r="G35" s="84">
        <v>20</v>
      </c>
      <c r="H35" s="84">
        <v>40</v>
      </c>
      <c r="I35" s="84">
        <v>20</v>
      </c>
      <c r="J35" s="84">
        <v>20</v>
      </c>
      <c r="K35" s="84">
        <v>20</v>
      </c>
    </row>
    <row r="36" spans="1:11" ht="13.5">
      <c r="A36" s="23"/>
      <c r="B36" s="24" t="s">
        <v>38</v>
      </c>
      <c r="C36" s="25">
        <v>4</v>
      </c>
      <c r="D36" s="85">
        <v>1</v>
      </c>
      <c r="E36" s="85"/>
      <c r="F36" s="85"/>
      <c r="G36" s="85"/>
      <c r="H36" s="85"/>
      <c r="I36" s="85">
        <v>3</v>
      </c>
      <c r="J36" s="85"/>
      <c r="K36" s="85"/>
    </row>
    <row r="37" spans="1:11" ht="14.25" thickBot="1">
      <c r="A37" s="63"/>
      <c r="B37" s="64"/>
      <c r="C37" s="86"/>
      <c r="D37" s="87">
        <v>25</v>
      </c>
      <c r="E37" s="88"/>
      <c r="F37" s="88"/>
      <c r="G37" s="88"/>
      <c r="H37" s="88"/>
      <c r="I37" s="88">
        <v>75</v>
      </c>
      <c r="J37" s="88"/>
      <c r="K37" s="88"/>
    </row>
    <row r="38" spans="1:11" ht="14.25" thickTop="1">
      <c r="A38" s="11"/>
      <c r="B38" s="12" t="s">
        <v>39</v>
      </c>
      <c r="C38" s="81">
        <v>7</v>
      </c>
      <c r="D38" s="81">
        <v>2</v>
      </c>
      <c r="E38" s="81"/>
      <c r="F38" s="81"/>
      <c r="G38" s="81"/>
      <c r="H38" s="81">
        <v>1</v>
      </c>
      <c r="I38" s="81">
        <v>5</v>
      </c>
      <c r="J38" s="81"/>
      <c r="K38" s="81">
        <v>1</v>
      </c>
    </row>
    <row r="39" spans="1:11" ht="13.5">
      <c r="A39" s="39" t="s">
        <v>0</v>
      </c>
      <c r="B39" s="20"/>
      <c r="C39" s="82"/>
      <c r="D39" s="83">
        <v>28.6</v>
      </c>
      <c r="E39" s="84"/>
      <c r="F39" s="84"/>
      <c r="G39" s="84"/>
      <c r="H39" s="84">
        <v>14.3</v>
      </c>
      <c r="I39" s="84">
        <v>71.4</v>
      </c>
      <c r="J39" s="84"/>
      <c r="K39" s="84">
        <v>14.3</v>
      </c>
    </row>
    <row r="40" spans="1:11" ht="13.5">
      <c r="A40" s="23"/>
      <c r="B40" s="24" t="s">
        <v>40</v>
      </c>
      <c r="C40" s="25">
        <v>15</v>
      </c>
      <c r="D40" s="85">
        <v>2</v>
      </c>
      <c r="E40" s="85">
        <v>2</v>
      </c>
      <c r="F40" s="85">
        <v>1</v>
      </c>
      <c r="G40" s="85">
        <v>2</v>
      </c>
      <c r="H40" s="85">
        <v>5</v>
      </c>
      <c r="I40" s="85">
        <v>7</v>
      </c>
      <c r="J40" s="85">
        <v>3</v>
      </c>
      <c r="K40" s="85">
        <v>1</v>
      </c>
    </row>
    <row r="41" spans="1:11" ht="13.5">
      <c r="A41" s="23"/>
      <c r="B41" s="20"/>
      <c r="C41" s="82"/>
      <c r="D41" s="83">
        <v>13.3</v>
      </c>
      <c r="E41" s="84">
        <v>13.3</v>
      </c>
      <c r="F41" s="84">
        <v>6.7</v>
      </c>
      <c r="G41" s="84">
        <v>13.3</v>
      </c>
      <c r="H41" s="84">
        <v>33.3</v>
      </c>
      <c r="I41" s="84">
        <v>46.7</v>
      </c>
      <c r="J41" s="84">
        <v>20</v>
      </c>
      <c r="K41" s="84">
        <v>6.7</v>
      </c>
    </row>
    <row r="42" spans="1:11" ht="13.5">
      <c r="A42" s="23"/>
      <c r="B42" s="24" t="s">
        <v>41</v>
      </c>
      <c r="C42" s="25"/>
      <c r="D42" s="85"/>
      <c r="E42" s="85"/>
      <c r="F42" s="85"/>
      <c r="G42" s="85"/>
      <c r="H42" s="85"/>
      <c r="I42" s="85"/>
      <c r="J42" s="85"/>
      <c r="K42" s="85"/>
    </row>
    <row r="43" spans="1:11" ht="13.5">
      <c r="A43" s="40"/>
      <c r="B43" s="41"/>
      <c r="C43" s="82"/>
      <c r="D43" s="83"/>
      <c r="E43" s="84"/>
      <c r="F43" s="84"/>
      <c r="G43" s="84"/>
      <c r="H43" s="84"/>
      <c r="I43" s="84"/>
      <c r="J43" s="84"/>
      <c r="K43" s="84"/>
    </row>
  </sheetData>
  <mergeCells count="3">
    <mergeCell ref="J1:K1"/>
    <mergeCell ref="A6:B7"/>
    <mergeCell ref="A3:B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K43"/>
  <sheetViews>
    <sheetView showGridLines="0" workbookViewId="0" topLeftCell="A1">
      <selection activeCell="A3" sqref="A3:B5"/>
    </sheetView>
  </sheetViews>
  <sheetFormatPr defaultColWidth="9.00390625" defaultRowHeight="13.5"/>
  <cols>
    <col min="1" max="1" width="8.625" style="42" customWidth="1"/>
    <col min="2" max="2" width="12.125" style="0" customWidth="1"/>
    <col min="3" max="11" width="7.375" style="0" customWidth="1"/>
  </cols>
  <sheetData>
    <row r="1" spans="10:11" ht="13.5">
      <c r="J1" s="173" t="s">
        <v>64</v>
      </c>
      <c r="K1" s="173"/>
    </row>
    <row r="2" ht="13.5"/>
    <row r="3" spans="1:11" ht="7.5" customHeight="1">
      <c r="A3" s="174"/>
      <c r="B3" s="175"/>
      <c r="C3" s="92"/>
      <c r="D3" s="92"/>
      <c r="E3" s="92"/>
      <c r="F3" s="92"/>
      <c r="G3" s="92"/>
      <c r="H3" s="92"/>
      <c r="I3" s="92"/>
      <c r="J3" s="92"/>
      <c r="K3" s="92"/>
    </row>
    <row r="4" spans="1:11" ht="123.75" customHeight="1">
      <c r="A4" s="176"/>
      <c r="B4" s="177"/>
      <c r="C4" s="93" t="s">
        <v>65</v>
      </c>
      <c r="D4" s="93" t="s">
        <v>66</v>
      </c>
      <c r="E4" s="93" t="s">
        <v>67</v>
      </c>
      <c r="F4" s="93" t="s">
        <v>68</v>
      </c>
      <c r="G4" s="93" t="s">
        <v>69</v>
      </c>
      <c r="H4" s="93" t="s">
        <v>70</v>
      </c>
      <c r="I4" s="93" t="s">
        <v>71</v>
      </c>
      <c r="J4" s="93" t="s">
        <v>72</v>
      </c>
      <c r="K4" s="93" t="s">
        <v>73</v>
      </c>
    </row>
    <row r="5" spans="1:11" ht="7.5" customHeight="1">
      <c r="A5" s="178"/>
      <c r="B5" s="179"/>
      <c r="C5" s="94"/>
      <c r="D5" s="94"/>
      <c r="E5" s="94"/>
      <c r="F5" s="94"/>
      <c r="G5" s="94"/>
      <c r="H5" s="94"/>
      <c r="I5" s="94"/>
      <c r="J5" s="94"/>
      <c r="K5" s="94"/>
    </row>
    <row r="6" spans="1:11" ht="13.5">
      <c r="A6" s="167" t="s">
        <v>21</v>
      </c>
      <c r="B6" s="168"/>
      <c r="C6" s="75">
        <v>20</v>
      </c>
      <c r="D6" s="76">
        <v>1</v>
      </c>
      <c r="E6" s="76">
        <v>1</v>
      </c>
      <c r="F6" s="76">
        <v>1</v>
      </c>
      <c r="G6" s="76">
        <v>2</v>
      </c>
      <c r="H6" s="76">
        <v>2</v>
      </c>
      <c r="I6" s="76">
        <v>12</v>
      </c>
      <c r="J6" s="76"/>
      <c r="K6" s="76">
        <v>3</v>
      </c>
    </row>
    <row r="7" spans="1:11" ht="14.25" thickBot="1">
      <c r="A7" s="151"/>
      <c r="B7" s="152"/>
      <c r="C7" s="78"/>
      <c r="D7" s="79">
        <v>5</v>
      </c>
      <c r="E7" s="79">
        <v>5</v>
      </c>
      <c r="F7" s="79">
        <v>5</v>
      </c>
      <c r="G7" s="79">
        <v>10</v>
      </c>
      <c r="H7" s="79">
        <v>10</v>
      </c>
      <c r="I7" s="79">
        <v>60</v>
      </c>
      <c r="J7" s="79"/>
      <c r="K7" s="79">
        <v>15</v>
      </c>
    </row>
    <row r="8" spans="1:11" ht="14.25" thickTop="1">
      <c r="A8" s="11"/>
      <c r="B8" s="12" t="s">
        <v>22</v>
      </c>
      <c r="C8" s="81">
        <v>4</v>
      </c>
      <c r="D8" s="81"/>
      <c r="E8" s="81">
        <v>1</v>
      </c>
      <c r="F8" s="81"/>
      <c r="G8" s="81"/>
      <c r="H8" s="81"/>
      <c r="I8" s="81">
        <v>3</v>
      </c>
      <c r="J8" s="81"/>
      <c r="K8" s="81"/>
    </row>
    <row r="9" spans="1:11" ht="13.5">
      <c r="A9" s="19" t="s">
        <v>23</v>
      </c>
      <c r="B9" s="20"/>
      <c r="C9" s="82"/>
      <c r="D9" s="83"/>
      <c r="E9" s="84">
        <v>25</v>
      </c>
      <c r="F9" s="84"/>
      <c r="G9" s="84"/>
      <c r="H9" s="84"/>
      <c r="I9" s="84">
        <v>75</v>
      </c>
      <c r="J9" s="84"/>
      <c r="K9" s="84"/>
    </row>
    <row r="10" spans="1:11" ht="13.5">
      <c r="A10" s="23"/>
      <c r="B10" s="24" t="s">
        <v>24</v>
      </c>
      <c r="C10" s="25">
        <v>7</v>
      </c>
      <c r="D10" s="85">
        <v>1</v>
      </c>
      <c r="E10" s="85"/>
      <c r="F10" s="85">
        <v>1</v>
      </c>
      <c r="G10" s="85">
        <v>1</v>
      </c>
      <c r="H10" s="85">
        <v>1</v>
      </c>
      <c r="I10" s="85">
        <v>2</v>
      </c>
      <c r="J10" s="85"/>
      <c r="K10" s="85">
        <v>2</v>
      </c>
    </row>
    <row r="11" spans="1:11" ht="13.5">
      <c r="A11" s="23"/>
      <c r="B11" s="20"/>
      <c r="C11" s="82"/>
      <c r="D11" s="83">
        <v>14.3</v>
      </c>
      <c r="E11" s="84"/>
      <c r="F11" s="84">
        <v>14.3</v>
      </c>
      <c r="G11" s="84">
        <v>14.3</v>
      </c>
      <c r="H11" s="84">
        <v>14.3</v>
      </c>
      <c r="I11" s="84">
        <v>28.6</v>
      </c>
      <c r="J11" s="84"/>
      <c r="K11" s="84">
        <v>28.6</v>
      </c>
    </row>
    <row r="12" spans="1:11" ht="13.5">
      <c r="A12" s="23"/>
      <c r="B12" s="24" t="s">
        <v>25</v>
      </c>
      <c r="C12" s="25">
        <v>4</v>
      </c>
      <c r="D12" s="85"/>
      <c r="E12" s="85"/>
      <c r="F12" s="85"/>
      <c r="G12" s="85"/>
      <c r="H12" s="85"/>
      <c r="I12" s="85">
        <v>3</v>
      </c>
      <c r="J12" s="85"/>
      <c r="K12" s="85"/>
    </row>
    <row r="13" spans="1:11" ht="13.5">
      <c r="A13" s="23"/>
      <c r="B13" s="20"/>
      <c r="C13" s="82"/>
      <c r="D13" s="83"/>
      <c r="E13" s="84"/>
      <c r="F13" s="84"/>
      <c r="G13" s="84"/>
      <c r="H13" s="84"/>
      <c r="I13" s="84">
        <v>75</v>
      </c>
      <c r="J13" s="84"/>
      <c r="K13" s="84"/>
    </row>
    <row r="14" spans="1:11" ht="13.5">
      <c r="A14" s="23"/>
      <c r="B14" s="24" t="s">
        <v>26</v>
      </c>
      <c r="C14" s="25"/>
      <c r="D14" s="85"/>
      <c r="E14" s="85"/>
      <c r="F14" s="85"/>
      <c r="G14" s="85"/>
      <c r="H14" s="85"/>
      <c r="I14" s="85"/>
      <c r="J14" s="85"/>
      <c r="K14" s="85"/>
    </row>
    <row r="15" spans="1:11" ht="13.5">
      <c r="A15" s="23"/>
      <c r="B15" s="20"/>
      <c r="C15" s="82"/>
      <c r="D15" s="83"/>
      <c r="E15" s="84"/>
      <c r="F15" s="84"/>
      <c r="G15" s="84"/>
      <c r="H15" s="84"/>
      <c r="I15" s="84"/>
      <c r="J15" s="84"/>
      <c r="K15" s="84"/>
    </row>
    <row r="16" spans="1:11" ht="13.5">
      <c r="A16" s="23"/>
      <c r="B16" s="24" t="s">
        <v>27</v>
      </c>
      <c r="C16" s="25">
        <v>1</v>
      </c>
      <c r="D16" s="85"/>
      <c r="E16" s="85"/>
      <c r="F16" s="85"/>
      <c r="G16" s="85"/>
      <c r="H16" s="85"/>
      <c r="I16" s="85">
        <v>1</v>
      </c>
      <c r="J16" s="85"/>
      <c r="K16" s="85"/>
    </row>
    <row r="17" spans="1:11" ht="13.5">
      <c r="A17" s="23"/>
      <c r="B17" s="20"/>
      <c r="C17" s="82"/>
      <c r="D17" s="83"/>
      <c r="E17" s="84"/>
      <c r="F17" s="84"/>
      <c r="G17" s="84"/>
      <c r="H17" s="84"/>
      <c r="I17" s="84">
        <v>100</v>
      </c>
      <c r="J17" s="84"/>
      <c r="K17" s="84"/>
    </row>
    <row r="18" spans="1:11" ht="13.5">
      <c r="A18" s="23"/>
      <c r="B18" s="24" t="s">
        <v>28</v>
      </c>
      <c r="C18" s="25"/>
      <c r="D18" s="85"/>
      <c r="E18" s="85"/>
      <c r="F18" s="85"/>
      <c r="G18" s="85"/>
      <c r="H18" s="85"/>
      <c r="I18" s="85"/>
      <c r="J18" s="85"/>
      <c r="K18" s="85"/>
    </row>
    <row r="19" spans="1:11" ht="13.5">
      <c r="A19" s="23"/>
      <c r="B19" s="20"/>
      <c r="C19" s="82"/>
      <c r="D19" s="83"/>
      <c r="E19" s="84"/>
      <c r="F19" s="84"/>
      <c r="G19" s="84"/>
      <c r="H19" s="84"/>
      <c r="I19" s="84"/>
      <c r="J19" s="84"/>
      <c r="K19" s="84"/>
    </row>
    <row r="20" spans="1:11" ht="13.5">
      <c r="A20" s="23"/>
      <c r="B20" s="24" t="s">
        <v>29</v>
      </c>
      <c r="C20" s="25"/>
      <c r="D20" s="85"/>
      <c r="E20" s="85"/>
      <c r="F20" s="85"/>
      <c r="G20" s="85"/>
      <c r="H20" s="85"/>
      <c r="I20" s="85"/>
      <c r="J20" s="85"/>
      <c r="K20" s="85"/>
    </row>
    <row r="21" spans="1:11" ht="13.5">
      <c r="A21" s="23"/>
      <c r="B21" s="20"/>
      <c r="C21" s="82"/>
      <c r="D21" s="83"/>
      <c r="E21" s="84"/>
      <c r="F21" s="84"/>
      <c r="G21" s="84"/>
      <c r="H21" s="84"/>
      <c r="I21" s="84"/>
      <c r="J21" s="84"/>
      <c r="K21" s="84"/>
    </row>
    <row r="22" spans="1:11" ht="13.5">
      <c r="A22" s="23"/>
      <c r="B22" s="24" t="s">
        <v>30</v>
      </c>
      <c r="C22" s="25">
        <v>4</v>
      </c>
      <c r="D22" s="85"/>
      <c r="E22" s="85"/>
      <c r="F22" s="85"/>
      <c r="G22" s="85">
        <v>1</v>
      </c>
      <c r="H22" s="85">
        <v>1</v>
      </c>
      <c r="I22" s="85">
        <v>3</v>
      </c>
      <c r="J22" s="85"/>
      <c r="K22" s="85">
        <v>1</v>
      </c>
    </row>
    <row r="23" spans="1:11" ht="14.25" thickBot="1">
      <c r="A23" s="63"/>
      <c r="B23" s="64"/>
      <c r="C23" s="86"/>
      <c r="D23" s="87"/>
      <c r="E23" s="88"/>
      <c r="F23" s="88"/>
      <c r="G23" s="88">
        <v>25</v>
      </c>
      <c r="H23" s="88">
        <v>25</v>
      </c>
      <c r="I23" s="88">
        <v>75</v>
      </c>
      <c r="J23" s="88"/>
      <c r="K23" s="88">
        <v>25</v>
      </c>
    </row>
    <row r="24" spans="1:11" ht="14.25" thickTop="1">
      <c r="A24" s="11"/>
      <c r="B24" s="12" t="s">
        <v>31</v>
      </c>
      <c r="C24" s="81"/>
      <c r="D24" s="36"/>
      <c r="E24" s="36"/>
      <c r="F24" s="36"/>
      <c r="G24" s="36"/>
      <c r="H24" s="36"/>
      <c r="I24" s="36"/>
      <c r="J24" s="36"/>
      <c r="K24" s="36"/>
    </row>
    <row r="25" spans="1:11" ht="13.5">
      <c r="A25" s="19" t="s">
        <v>32</v>
      </c>
      <c r="B25" s="20"/>
      <c r="C25" s="82"/>
      <c r="D25" s="83"/>
      <c r="E25" s="84"/>
      <c r="F25" s="84"/>
      <c r="G25" s="84"/>
      <c r="H25" s="84"/>
      <c r="I25" s="84"/>
      <c r="J25" s="84"/>
      <c r="K25" s="84"/>
    </row>
    <row r="26" spans="1:11" ht="13.5">
      <c r="A26" s="23"/>
      <c r="B26" s="24" t="s">
        <v>33</v>
      </c>
      <c r="C26" s="25">
        <v>3</v>
      </c>
      <c r="D26" s="85"/>
      <c r="E26" s="85"/>
      <c r="F26" s="85"/>
      <c r="G26" s="85"/>
      <c r="H26" s="85"/>
      <c r="I26" s="85">
        <v>2</v>
      </c>
      <c r="J26" s="85"/>
      <c r="K26" s="85"/>
    </row>
    <row r="27" spans="1:11" ht="13.5">
      <c r="A27" s="23"/>
      <c r="B27" s="20"/>
      <c r="C27" s="82"/>
      <c r="D27" s="83"/>
      <c r="E27" s="84"/>
      <c r="F27" s="84"/>
      <c r="G27" s="84"/>
      <c r="H27" s="84"/>
      <c r="I27" s="84">
        <v>66.7</v>
      </c>
      <c r="J27" s="84"/>
      <c r="K27" s="84"/>
    </row>
    <row r="28" spans="1:11" ht="13.5">
      <c r="A28" s="23"/>
      <c r="B28" s="24" t="s">
        <v>34</v>
      </c>
      <c r="C28" s="25">
        <v>2</v>
      </c>
      <c r="D28" s="85"/>
      <c r="E28" s="85"/>
      <c r="F28" s="85"/>
      <c r="G28" s="85">
        <v>1</v>
      </c>
      <c r="H28" s="85">
        <v>1</v>
      </c>
      <c r="I28" s="85"/>
      <c r="J28" s="85"/>
      <c r="K28" s="85"/>
    </row>
    <row r="29" spans="1:11" ht="13.5">
      <c r="A29" s="23"/>
      <c r="B29" s="20"/>
      <c r="C29" s="82"/>
      <c r="D29" s="83"/>
      <c r="E29" s="84"/>
      <c r="F29" s="84"/>
      <c r="G29" s="84">
        <v>50</v>
      </c>
      <c r="H29" s="84">
        <v>50</v>
      </c>
      <c r="I29" s="84"/>
      <c r="J29" s="84"/>
      <c r="K29" s="84"/>
    </row>
    <row r="30" spans="1:11" ht="13.5">
      <c r="A30" s="23"/>
      <c r="B30" s="24" t="s">
        <v>35</v>
      </c>
      <c r="C30" s="25">
        <v>4</v>
      </c>
      <c r="D30" s="85"/>
      <c r="E30" s="85">
        <v>1</v>
      </c>
      <c r="F30" s="85"/>
      <c r="G30" s="85"/>
      <c r="H30" s="85"/>
      <c r="I30" s="85">
        <v>4</v>
      </c>
      <c r="J30" s="85"/>
      <c r="K30" s="85"/>
    </row>
    <row r="31" spans="1:11" ht="13.5">
      <c r="A31" s="23"/>
      <c r="B31" s="20"/>
      <c r="C31" s="82"/>
      <c r="D31" s="83"/>
      <c r="E31" s="84">
        <v>25</v>
      </c>
      <c r="F31" s="84"/>
      <c r="G31" s="84"/>
      <c r="H31" s="84"/>
      <c r="I31" s="84">
        <v>100</v>
      </c>
      <c r="J31" s="84"/>
      <c r="K31" s="84"/>
    </row>
    <row r="32" spans="1:11" ht="13.5">
      <c r="A32" s="23"/>
      <c r="B32" s="24" t="s">
        <v>36</v>
      </c>
      <c r="C32" s="25">
        <v>1</v>
      </c>
      <c r="D32" s="85"/>
      <c r="E32" s="85"/>
      <c r="F32" s="85"/>
      <c r="G32" s="85"/>
      <c r="H32" s="85"/>
      <c r="I32" s="85">
        <v>1</v>
      </c>
      <c r="J32" s="85"/>
      <c r="K32" s="85"/>
    </row>
    <row r="33" spans="1:11" ht="13.5">
      <c r="A33" s="23"/>
      <c r="B33" s="20"/>
      <c r="C33" s="82"/>
      <c r="D33" s="83"/>
      <c r="E33" s="84"/>
      <c r="F33" s="84"/>
      <c r="G33" s="84"/>
      <c r="H33" s="84"/>
      <c r="I33" s="84">
        <v>100</v>
      </c>
      <c r="J33" s="84"/>
      <c r="K33" s="84"/>
    </row>
    <row r="34" spans="1:11" ht="13.5">
      <c r="A34" s="23"/>
      <c r="B34" s="24" t="s">
        <v>37</v>
      </c>
      <c r="C34" s="25">
        <v>6</v>
      </c>
      <c r="D34" s="85">
        <v>1</v>
      </c>
      <c r="E34" s="85"/>
      <c r="F34" s="85">
        <v>1</v>
      </c>
      <c r="G34" s="85">
        <v>1</v>
      </c>
      <c r="H34" s="85">
        <v>1</v>
      </c>
      <c r="I34" s="85">
        <v>3</v>
      </c>
      <c r="J34" s="85"/>
      <c r="K34" s="85">
        <v>1</v>
      </c>
    </row>
    <row r="35" spans="1:11" ht="13.5">
      <c r="A35" s="23"/>
      <c r="B35" s="20"/>
      <c r="C35" s="82"/>
      <c r="D35" s="83">
        <v>16.7</v>
      </c>
      <c r="E35" s="84"/>
      <c r="F35" s="84">
        <v>16.7</v>
      </c>
      <c r="G35" s="84">
        <v>16.7</v>
      </c>
      <c r="H35" s="84">
        <v>16.7</v>
      </c>
      <c r="I35" s="84">
        <v>50</v>
      </c>
      <c r="J35" s="84"/>
      <c r="K35" s="84">
        <v>16.7</v>
      </c>
    </row>
    <row r="36" spans="1:11" ht="13.5">
      <c r="A36" s="23"/>
      <c r="B36" s="24" t="s">
        <v>38</v>
      </c>
      <c r="C36" s="25">
        <v>4</v>
      </c>
      <c r="D36" s="85"/>
      <c r="E36" s="85"/>
      <c r="F36" s="85"/>
      <c r="G36" s="85"/>
      <c r="H36" s="85"/>
      <c r="I36" s="85">
        <v>2</v>
      </c>
      <c r="J36" s="85"/>
      <c r="K36" s="85">
        <v>2</v>
      </c>
    </row>
    <row r="37" spans="1:11" ht="14.25" thickBot="1">
      <c r="A37" s="63"/>
      <c r="B37" s="64"/>
      <c r="C37" s="86"/>
      <c r="D37" s="87"/>
      <c r="E37" s="88"/>
      <c r="F37" s="88"/>
      <c r="G37" s="88"/>
      <c r="H37" s="88"/>
      <c r="I37" s="88">
        <v>50</v>
      </c>
      <c r="J37" s="88"/>
      <c r="K37" s="88">
        <v>50</v>
      </c>
    </row>
    <row r="38" spans="1:11" ht="14.25" thickTop="1">
      <c r="A38" s="11"/>
      <c r="B38" s="12" t="s">
        <v>39</v>
      </c>
      <c r="C38" s="81">
        <v>6</v>
      </c>
      <c r="D38" s="81"/>
      <c r="E38" s="81"/>
      <c r="F38" s="81"/>
      <c r="G38" s="81"/>
      <c r="H38" s="81"/>
      <c r="I38" s="81">
        <v>3</v>
      </c>
      <c r="J38" s="81"/>
      <c r="K38" s="81">
        <v>3</v>
      </c>
    </row>
    <row r="39" spans="1:11" ht="13.5">
      <c r="A39" s="39" t="s">
        <v>0</v>
      </c>
      <c r="B39" s="20"/>
      <c r="C39" s="82"/>
      <c r="D39" s="83"/>
      <c r="E39" s="84"/>
      <c r="F39" s="84"/>
      <c r="G39" s="84"/>
      <c r="H39" s="84"/>
      <c r="I39" s="84">
        <v>50</v>
      </c>
      <c r="J39" s="84"/>
      <c r="K39" s="84">
        <v>50</v>
      </c>
    </row>
    <row r="40" spans="1:11" ht="13.5">
      <c r="A40" s="23"/>
      <c r="B40" s="24" t="s">
        <v>40</v>
      </c>
      <c r="C40" s="25">
        <v>14</v>
      </c>
      <c r="D40" s="85">
        <v>1</v>
      </c>
      <c r="E40" s="85">
        <v>1</v>
      </c>
      <c r="F40" s="85">
        <v>1</v>
      </c>
      <c r="G40" s="85">
        <v>2</v>
      </c>
      <c r="H40" s="85">
        <v>2</v>
      </c>
      <c r="I40" s="85">
        <v>9</v>
      </c>
      <c r="J40" s="85"/>
      <c r="K40" s="85"/>
    </row>
    <row r="41" spans="1:11" ht="13.5">
      <c r="A41" s="23"/>
      <c r="B41" s="20"/>
      <c r="C41" s="82"/>
      <c r="D41" s="83">
        <v>7.1</v>
      </c>
      <c r="E41" s="84">
        <v>7.1</v>
      </c>
      <c r="F41" s="84">
        <v>7.1</v>
      </c>
      <c r="G41" s="84">
        <v>14.3</v>
      </c>
      <c r="H41" s="84">
        <v>14.3</v>
      </c>
      <c r="I41" s="84">
        <v>64.3</v>
      </c>
      <c r="J41" s="84"/>
      <c r="K41" s="84"/>
    </row>
    <row r="42" spans="1:11" ht="13.5">
      <c r="A42" s="23"/>
      <c r="B42" s="24" t="s">
        <v>41</v>
      </c>
      <c r="C42" s="25"/>
      <c r="D42" s="85"/>
      <c r="E42" s="85"/>
      <c r="F42" s="85"/>
      <c r="G42" s="85"/>
      <c r="H42" s="85"/>
      <c r="I42" s="85"/>
      <c r="J42" s="85"/>
      <c r="K42" s="85"/>
    </row>
    <row r="43" spans="1:11" ht="13.5">
      <c r="A43" s="40"/>
      <c r="B43" s="41"/>
      <c r="C43" s="82"/>
      <c r="D43" s="83"/>
      <c r="E43" s="84"/>
      <c r="F43" s="84"/>
      <c r="G43" s="84"/>
      <c r="H43" s="84"/>
      <c r="I43" s="84"/>
      <c r="J43" s="84"/>
      <c r="K43" s="84"/>
    </row>
  </sheetData>
  <mergeCells count="3">
    <mergeCell ref="J1:K1"/>
    <mergeCell ref="A6:B7"/>
    <mergeCell ref="A3:B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K43"/>
  <sheetViews>
    <sheetView showGridLines="0" workbookViewId="0" topLeftCell="A1">
      <selection activeCell="A3" sqref="A3:B5"/>
    </sheetView>
  </sheetViews>
  <sheetFormatPr defaultColWidth="9.00390625" defaultRowHeight="13.5"/>
  <cols>
    <col min="1" max="1" width="8.625" style="42" customWidth="1"/>
    <col min="2" max="2" width="12.125" style="0" customWidth="1"/>
    <col min="3" max="11" width="7.375" style="0" customWidth="1"/>
  </cols>
  <sheetData>
    <row r="1" spans="10:11" ht="13.5">
      <c r="J1" s="173" t="s">
        <v>64</v>
      </c>
      <c r="K1" s="173"/>
    </row>
    <row r="2" ht="13.5"/>
    <row r="3" spans="1:11" ht="7.5" customHeight="1">
      <c r="A3" s="174"/>
      <c r="B3" s="175"/>
      <c r="C3" s="92"/>
      <c r="D3" s="92"/>
      <c r="E3" s="92"/>
      <c r="F3" s="92"/>
      <c r="G3" s="92"/>
      <c r="H3" s="92"/>
      <c r="I3" s="92"/>
      <c r="J3" s="92"/>
      <c r="K3" s="92"/>
    </row>
    <row r="4" spans="1:11" ht="123.75" customHeight="1">
      <c r="A4" s="176"/>
      <c r="B4" s="177"/>
      <c r="C4" s="93" t="s">
        <v>65</v>
      </c>
      <c r="D4" s="93" t="s">
        <v>66</v>
      </c>
      <c r="E4" s="93" t="s">
        <v>67</v>
      </c>
      <c r="F4" s="93" t="s">
        <v>68</v>
      </c>
      <c r="G4" s="93" t="s">
        <v>69</v>
      </c>
      <c r="H4" s="93" t="s">
        <v>70</v>
      </c>
      <c r="I4" s="93" t="s">
        <v>71</v>
      </c>
      <c r="J4" s="93" t="s">
        <v>72</v>
      </c>
      <c r="K4" s="93" t="s">
        <v>73</v>
      </c>
    </row>
    <row r="5" spans="1:11" ht="7.5" customHeight="1">
      <c r="A5" s="178"/>
      <c r="B5" s="179"/>
      <c r="C5" s="94"/>
      <c r="D5" s="94"/>
      <c r="E5" s="94"/>
      <c r="F5" s="94"/>
      <c r="G5" s="94"/>
      <c r="H5" s="94"/>
      <c r="I5" s="94"/>
      <c r="J5" s="94"/>
      <c r="K5" s="94"/>
    </row>
    <row r="6" spans="1:11" ht="13.5">
      <c r="A6" s="167" t="s">
        <v>21</v>
      </c>
      <c r="B6" s="168"/>
      <c r="C6" s="75">
        <v>121</v>
      </c>
      <c r="D6" s="76">
        <v>20</v>
      </c>
      <c r="E6" s="76">
        <v>18</v>
      </c>
      <c r="F6" s="76">
        <v>25</v>
      </c>
      <c r="G6" s="76">
        <v>40</v>
      </c>
      <c r="H6" s="76">
        <v>21</v>
      </c>
      <c r="I6" s="76">
        <v>36</v>
      </c>
      <c r="J6" s="76">
        <v>7</v>
      </c>
      <c r="K6" s="76">
        <v>18</v>
      </c>
    </row>
    <row r="7" spans="1:11" ht="14.25" thickBot="1">
      <c r="A7" s="151"/>
      <c r="B7" s="152"/>
      <c r="C7" s="78"/>
      <c r="D7" s="79">
        <v>16.5</v>
      </c>
      <c r="E7" s="79">
        <v>14.9</v>
      </c>
      <c r="F7" s="79">
        <v>20.7</v>
      </c>
      <c r="G7" s="79">
        <v>33.1</v>
      </c>
      <c r="H7" s="79">
        <v>17.4</v>
      </c>
      <c r="I7" s="79">
        <v>29.8</v>
      </c>
      <c r="J7" s="79">
        <v>5.8</v>
      </c>
      <c r="K7" s="79">
        <v>14.9</v>
      </c>
    </row>
    <row r="8" spans="1:11" ht="14.25" thickTop="1">
      <c r="A8" s="11"/>
      <c r="B8" s="12" t="s">
        <v>22</v>
      </c>
      <c r="C8" s="81">
        <v>38</v>
      </c>
      <c r="D8" s="81">
        <v>8</v>
      </c>
      <c r="E8" s="81">
        <v>4</v>
      </c>
      <c r="F8" s="81"/>
      <c r="G8" s="81">
        <v>15</v>
      </c>
      <c r="H8" s="81">
        <v>12</v>
      </c>
      <c r="I8" s="81">
        <v>13</v>
      </c>
      <c r="J8" s="81">
        <v>4</v>
      </c>
      <c r="K8" s="81">
        <v>4</v>
      </c>
    </row>
    <row r="9" spans="1:11" ht="13.5">
      <c r="A9" s="19" t="s">
        <v>23</v>
      </c>
      <c r="B9" s="20"/>
      <c r="C9" s="82"/>
      <c r="D9" s="83">
        <v>21.1</v>
      </c>
      <c r="E9" s="84">
        <v>10.5</v>
      </c>
      <c r="F9" s="84"/>
      <c r="G9" s="84">
        <v>39.5</v>
      </c>
      <c r="H9" s="84">
        <v>31.6</v>
      </c>
      <c r="I9" s="84">
        <v>34.2</v>
      </c>
      <c r="J9" s="84">
        <v>10.5</v>
      </c>
      <c r="K9" s="84">
        <v>10.5</v>
      </c>
    </row>
    <row r="10" spans="1:11" ht="13.5">
      <c r="A10" s="23"/>
      <c r="B10" s="24" t="s">
        <v>24</v>
      </c>
      <c r="C10" s="25">
        <v>37</v>
      </c>
      <c r="D10" s="85">
        <v>7</v>
      </c>
      <c r="E10" s="85">
        <v>4</v>
      </c>
      <c r="F10" s="85">
        <v>14</v>
      </c>
      <c r="G10" s="85">
        <v>14</v>
      </c>
      <c r="H10" s="85">
        <v>6</v>
      </c>
      <c r="I10" s="85">
        <v>12</v>
      </c>
      <c r="J10" s="85">
        <v>2</v>
      </c>
      <c r="K10" s="85">
        <v>7</v>
      </c>
    </row>
    <row r="11" spans="1:11" ht="13.5">
      <c r="A11" s="23"/>
      <c r="B11" s="20"/>
      <c r="C11" s="82"/>
      <c r="D11" s="83">
        <v>18.9</v>
      </c>
      <c r="E11" s="84">
        <v>10.8</v>
      </c>
      <c r="F11" s="84">
        <v>37.8</v>
      </c>
      <c r="G11" s="84">
        <v>37.8</v>
      </c>
      <c r="H11" s="84">
        <v>16.2</v>
      </c>
      <c r="I11" s="84">
        <v>32.4</v>
      </c>
      <c r="J11" s="84">
        <v>5.4</v>
      </c>
      <c r="K11" s="84">
        <v>18.9</v>
      </c>
    </row>
    <row r="12" spans="1:11" ht="13.5">
      <c r="A12" s="23"/>
      <c r="B12" s="24" t="s">
        <v>25</v>
      </c>
      <c r="C12" s="25">
        <v>24</v>
      </c>
      <c r="D12" s="85">
        <v>3</v>
      </c>
      <c r="E12" s="85">
        <v>7</v>
      </c>
      <c r="F12" s="85">
        <v>6</v>
      </c>
      <c r="G12" s="85">
        <v>6</v>
      </c>
      <c r="H12" s="85">
        <v>2</v>
      </c>
      <c r="I12" s="85">
        <v>5</v>
      </c>
      <c r="J12" s="85">
        <v>1</v>
      </c>
      <c r="K12" s="85">
        <v>4</v>
      </c>
    </row>
    <row r="13" spans="1:11" ht="13.5">
      <c r="A13" s="23"/>
      <c r="B13" s="20"/>
      <c r="C13" s="82"/>
      <c r="D13" s="83">
        <v>12.5</v>
      </c>
      <c r="E13" s="84">
        <v>29.2</v>
      </c>
      <c r="F13" s="84">
        <v>25</v>
      </c>
      <c r="G13" s="84">
        <v>25</v>
      </c>
      <c r="H13" s="84">
        <v>8.3</v>
      </c>
      <c r="I13" s="84">
        <v>20.8</v>
      </c>
      <c r="J13" s="84">
        <v>4.2</v>
      </c>
      <c r="K13" s="84">
        <v>16.7</v>
      </c>
    </row>
    <row r="14" spans="1:11" ht="13.5">
      <c r="A14" s="23"/>
      <c r="B14" s="24" t="s">
        <v>26</v>
      </c>
      <c r="C14" s="25">
        <v>4</v>
      </c>
      <c r="D14" s="85"/>
      <c r="E14" s="85"/>
      <c r="F14" s="85">
        <v>1</v>
      </c>
      <c r="G14" s="85">
        <v>1</v>
      </c>
      <c r="H14" s="85"/>
      <c r="I14" s="85">
        <v>2</v>
      </c>
      <c r="J14" s="85"/>
      <c r="K14" s="85"/>
    </row>
    <row r="15" spans="1:11" ht="13.5">
      <c r="A15" s="23"/>
      <c r="B15" s="20"/>
      <c r="C15" s="82"/>
      <c r="D15" s="83"/>
      <c r="E15" s="84"/>
      <c r="F15" s="84">
        <v>25</v>
      </c>
      <c r="G15" s="84">
        <v>25</v>
      </c>
      <c r="H15" s="84"/>
      <c r="I15" s="84">
        <v>50</v>
      </c>
      <c r="J15" s="84"/>
      <c r="K15" s="84"/>
    </row>
    <row r="16" spans="1:11" ht="13.5">
      <c r="A16" s="23"/>
      <c r="B16" s="24" t="s">
        <v>27</v>
      </c>
      <c r="C16" s="25">
        <v>6</v>
      </c>
      <c r="D16" s="85"/>
      <c r="E16" s="85"/>
      <c r="F16" s="85">
        <v>1</v>
      </c>
      <c r="G16" s="85"/>
      <c r="H16" s="85"/>
      <c r="I16" s="85">
        <v>1</v>
      </c>
      <c r="J16" s="85"/>
      <c r="K16" s="85">
        <v>1</v>
      </c>
    </row>
    <row r="17" spans="1:11" ht="13.5">
      <c r="A17" s="23"/>
      <c r="B17" s="20"/>
      <c r="C17" s="82"/>
      <c r="D17" s="83"/>
      <c r="E17" s="84"/>
      <c r="F17" s="84">
        <v>16.7</v>
      </c>
      <c r="G17" s="84"/>
      <c r="H17" s="84"/>
      <c r="I17" s="84">
        <v>16.7</v>
      </c>
      <c r="J17" s="84"/>
      <c r="K17" s="84">
        <v>16.7</v>
      </c>
    </row>
    <row r="18" spans="1:11" ht="13.5">
      <c r="A18" s="23"/>
      <c r="B18" s="24" t="s">
        <v>28</v>
      </c>
      <c r="C18" s="25">
        <v>2</v>
      </c>
      <c r="D18" s="85">
        <v>1</v>
      </c>
      <c r="E18" s="85">
        <v>2</v>
      </c>
      <c r="F18" s="85">
        <v>1</v>
      </c>
      <c r="G18" s="85">
        <v>1</v>
      </c>
      <c r="H18" s="85"/>
      <c r="I18" s="85"/>
      <c r="J18" s="85"/>
      <c r="K18" s="85">
        <v>1</v>
      </c>
    </row>
    <row r="19" spans="1:11" ht="13.5">
      <c r="A19" s="23"/>
      <c r="B19" s="20"/>
      <c r="C19" s="82"/>
      <c r="D19" s="83">
        <v>50</v>
      </c>
      <c r="E19" s="84">
        <v>100</v>
      </c>
      <c r="F19" s="84">
        <v>50</v>
      </c>
      <c r="G19" s="84">
        <v>50</v>
      </c>
      <c r="H19" s="84"/>
      <c r="I19" s="84"/>
      <c r="J19" s="84"/>
      <c r="K19" s="84">
        <v>50</v>
      </c>
    </row>
    <row r="20" spans="1:11" ht="13.5">
      <c r="A20" s="23"/>
      <c r="B20" s="24" t="s">
        <v>29</v>
      </c>
      <c r="C20" s="25"/>
      <c r="D20" s="85"/>
      <c r="E20" s="85"/>
      <c r="F20" s="85"/>
      <c r="G20" s="85"/>
      <c r="H20" s="85"/>
      <c r="I20" s="85"/>
      <c r="J20" s="85"/>
      <c r="K20" s="85"/>
    </row>
    <row r="21" spans="1:11" ht="13.5">
      <c r="A21" s="23"/>
      <c r="B21" s="20"/>
      <c r="C21" s="82"/>
      <c r="D21" s="83"/>
      <c r="E21" s="84"/>
      <c r="F21" s="84"/>
      <c r="G21" s="84"/>
      <c r="H21" s="84"/>
      <c r="I21" s="84"/>
      <c r="J21" s="84"/>
      <c r="K21" s="84"/>
    </row>
    <row r="22" spans="1:11" ht="13.5">
      <c r="A22" s="23"/>
      <c r="B22" s="24" t="s">
        <v>30</v>
      </c>
      <c r="C22" s="25">
        <v>10</v>
      </c>
      <c r="D22" s="85">
        <v>1</v>
      </c>
      <c r="E22" s="85">
        <v>1</v>
      </c>
      <c r="F22" s="85">
        <v>2</v>
      </c>
      <c r="G22" s="85">
        <v>3</v>
      </c>
      <c r="H22" s="85">
        <v>1</v>
      </c>
      <c r="I22" s="85">
        <v>3</v>
      </c>
      <c r="J22" s="85"/>
      <c r="K22" s="85">
        <v>1</v>
      </c>
    </row>
    <row r="23" spans="1:11" ht="14.25" thickBot="1">
      <c r="A23" s="63"/>
      <c r="B23" s="64"/>
      <c r="C23" s="86"/>
      <c r="D23" s="87">
        <v>10</v>
      </c>
      <c r="E23" s="88">
        <v>10</v>
      </c>
      <c r="F23" s="88">
        <v>20</v>
      </c>
      <c r="G23" s="88">
        <v>30</v>
      </c>
      <c r="H23" s="88">
        <v>10</v>
      </c>
      <c r="I23" s="88">
        <v>30</v>
      </c>
      <c r="J23" s="88"/>
      <c r="K23" s="88">
        <v>10</v>
      </c>
    </row>
    <row r="24" spans="1:11" ht="14.25" thickTop="1">
      <c r="A24" s="11"/>
      <c r="B24" s="12" t="s">
        <v>31</v>
      </c>
      <c r="C24" s="81">
        <v>4</v>
      </c>
      <c r="D24" s="36">
        <v>1</v>
      </c>
      <c r="E24" s="36">
        <v>1</v>
      </c>
      <c r="F24" s="36">
        <v>1</v>
      </c>
      <c r="G24" s="36">
        <v>2</v>
      </c>
      <c r="H24" s="36">
        <v>2</v>
      </c>
      <c r="I24" s="36">
        <v>2</v>
      </c>
      <c r="J24" s="36">
        <v>2</v>
      </c>
      <c r="K24" s="36"/>
    </row>
    <row r="25" spans="1:11" ht="13.5">
      <c r="A25" s="19" t="s">
        <v>32</v>
      </c>
      <c r="B25" s="20"/>
      <c r="C25" s="82"/>
      <c r="D25" s="83">
        <v>25</v>
      </c>
      <c r="E25" s="84">
        <v>25</v>
      </c>
      <c r="F25" s="84">
        <v>25</v>
      </c>
      <c r="G25" s="84">
        <v>50</v>
      </c>
      <c r="H25" s="84">
        <v>50</v>
      </c>
      <c r="I25" s="84">
        <v>50</v>
      </c>
      <c r="J25" s="84">
        <v>50</v>
      </c>
      <c r="K25" s="84"/>
    </row>
    <row r="26" spans="1:11" ht="13.5">
      <c r="A26" s="23"/>
      <c r="B26" s="24" t="s">
        <v>33</v>
      </c>
      <c r="C26" s="25">
        <v>30</v>
      </c>
      <c r="D26" s="85">
        <v>7</v>
      </c>
      <c r="E26" s="85">
        <v>5</v>
      </c>
      <c r="F26" s="85">
        <v>5</v>
      </c>
      <c r="G26" s="85">
        <v>9</v>
      </c>
      <c r="H26" s="85">
        <v>9</v>
      </c>
      <c r="I26" s="85">
        <v>10</v>
      </c>
      <c r="J26" s="85">
        <v>1</v>
      </c>
      <c r="K26" s="85">
        <v>3</v>
      </c>
    </row>
    <row r="27" spans="1:11" ht="13.5">
      <c r="A27" s="23"/>
      <c r="B27" s="20"/>
      <c r="C27" s="82"/>
      <c r="D27" s="83">
        <v>23.3</v>
      </c>
      <c r="E27" s="84">
        <v>16.7</v>
      </c>
      <c r="F27" s="84">
        <v>16.7</v>
      </c>
      <c r="G27" s="84">
        <v>30</v>
      </c>
      <c r="H27" s="84">
        <v>30</v>
      </c>
      <c r="I27" s="84">
        <v>33.3</v>
      </c>
      <c r="J27" s="84">
        <v>3.3</v>
      </c>
      <c r="K27" s="84">
        <v>10</v>
      </c>
    </row>
    <row r="28" spans="1:11" ht="13.5">
      <c r="A28" s="23"/>
      <c r="B28" s="24" t="s">
        <v>34</v>
      </c>
      <c r="C28" s="25">
        <v>30</v>
      </c>
      <c r="D28" s="85">
        <v>6</v>
      </c>
      <c r="E28" s="85">
        <v>5</v>
      </c>
      <c r="F28" s="85">
        <v>4</v>
      </c>
      <c r="G28" s="85">
        <v>15</v>
      </c>
      <c r="H28" s="85">
        <v>5</v>
      </c>
      <c r="I28" s="85">
        <v>9</v>
      </c>
      <c r="J28" s="85">
        <v>2</v>
      </c>
      <c r="K28" s="85">
        <v>4</v>
      </c>
    </row>
    <row r="29" spans="1:11" ht="13.5">
      <c r="A29" s="23"/>
      <c r="B29" s="20"/>
      <c r="C29" s="82"/>
      <c r="D29" s="83">
        <v>20</v>
      </c>
      <c r="E29" s="84">
        <v>16.7</v>
      </c>
      <c r="F29" s="84">
        <v>13.3</v>
      </c>
      <c r="G29" s="84">
        <v>50</v>
      </c>
      <c r="H29" s="84">
        <v>16.7</v>
      </c>
      <c r="I29" s="84">
        <v>30</v>
      </c>
      <c r="J29" s="84">
        <v>6.7</v>
      </c>
      <c r="K29" s="84">
        <v>13.3</v>
      </c>
    </row>
    <row r="30" spans="1:11" ht="13.5">
      <c r="A30" s="23"/>
      <c r="B30" s="24" t="s">
        <v>35</v>
      </c>
      <c r="C30" s="25">
        <v>21</v>
      </c>
      <c r="D30" s="85">
        <v>3</v>
      </c>
      <c r="E30" s="85">
        <v>3</v>
      </c>
      <c r="F30" s="85">
        <v>3</v>
      </c>
      <c r="G30" s="85">
        <v>5</v>
      </c>
      <c r="H30" s="85">
        <v>3</v>
      </c>
      <c r="I30" s="85">
        <v>8</v>
      </c>
      <c r="J30" s="85">
        <v>1</v>
      </c>
      <c r="K30" s="85">
        <v>5</v>
      </c>
    </row>
    <row r="31" spans="1:11" ht="13.5">
      <c r="A31" s="23"/>
      <c r="B31" s="20"/>
      <c r="C31" s="82"/>
      <c r="D31" s="83">
        <v>14.3</v>
      </c>
      <c r="E31" s="84">
        <v>14.3</v>
      </c>
      <c r="F31" s="84">
        <v>14.3</v>
      </c>
      <c r="G31" s="84">
        <v>23.8</v>
      </c>
      <c r="H31" s="84">
        <v>14.3</v>
      </c>
      <c r="I31" s="84">
        <v>38.1</v>
      </c>
      <c r="J31" s="84">
        <v>4.8</v>
      </c>
      <c r="K31" s="84">
        <v>23.8</v>
      </c>
    </row>
    <row r="32" spans="1:11" ht="13.5">
      <c r="A32" s="23"/>
      <c r="B32" s="24" t="s">
        <v>36</v>
      </c>
      <c r="C32" s="25">
        <v>17</v>
      </c>
      <c r="D32" s="85">
        <v>2</v>
      </c>
      <c r="E32" s="85">
        <v>1</v>
      </c>
      <c r="F32" s="85">
        <v>7</v>
      </c>
      <c r="G32" s="85">
        <v>5</v>
      </c>
      <c r="H32" s="85"/>
      <c r="I32" s="85">
        <v>5</v>
      </c>
      <c r="J32" s="85"/>
      <c r="K32" s="85">
        <v>2</v>
      </c>
    </row>
    <row r="33" spans="1:11" ht="13.5">
      <c r="A33" s="23"/>
      <c r="B33" s="20"/>
      <c r="C33" s="82"/>
      <c r="D33" s="83">
        <v>11.8</v>
      </c>
      <c r="E33" s="84">
        <v>5.9</v>
      </c>
      <c r="F33" s="84">
        <v>41.2</v>
      </c>
      <c r="G33" s="84">
        <v>29.4</v>
      </c>
      <c r="H33" s="84"/>
      <c r="I33" s="84">
        <v>29.4</v>
      </c>
      <c r="J33" s="84"/>
      <c r="K33" s="84">
        <v>11.8</v>
      </c>
    </row>
    <row r="34" spans="1:11" ht="13.5">
      <c r="A34" s="23"/>
      <c r="B34" s="24" t="s">
        <v>37</v>
      </c>
      <c r="C34" s="25">
        <v>12</v>
      </c>
      <c r="D34" s="85"/>
      <c r="E34" s="85">
        <v>2</v>
      </c>
      <c r="F34" s="85">
        <v>2</v>
      </c>
      <c r="G34" s="85">
        <v>2</v>
      </c>
      <c r="H34" s="85">
        <v>1</v>
      </c>
      <c r="I34" s="85"/>
      <c r="J34" s="85">
        <v>1</v>
      </c>
      <c r="K34" s="85">
        <v>4</v>
      </c>
    </row>
    <row r="35" spans="1:11" ht="13.5">
      <c r="A35" s="23"/>
      <c r="B35" s="20"/>
      <c r="C35" s="82"/>
      <c r="D35" s="83"/>
      <c r="E35" s="84">
        <v>16.7</v>
      </c>
      <c r="F35" s="84">
        <v>16.7</v>
      </c>
      <c r="G35" s="84">
        <v>16.7</v>
      </c>
      <c r="H35" s="84">
        <v>8.3</v>
      </c>
      <c r="I35" s="84"/>
      <c r="J35" s="84">
        <v>8.3</v>
      </c>
      <c r="K35" s="84">
        <v>33.3</v>
      </c>
    </row>
    <row r="36" spans="1:11" ht="13.5">
      <c r="A36" s="23"/>
      <c r="B36" s="24" t="s">
        <v>38</v>
      </c>
      <c r="C36" s="25">
        <v>7</v>
      </c>
      <c r="D36" s="85">
        <v>1</v>
      </c>
      <c r="E36" s="85">
        <v>1</v>
      </c>
      <c r="F36" s="85">
        <v>3</v>
      </c>
      <c r="G36" s="85">
        <v>2</v>
      </c>
      <c r="H36" s="85">
        <v>1</v>
      </c>
      <c r="I36" s="85">
        <v>2</v>
      </c>
      <c r="J36" s="85"/>
      <c r="K36" s="85"/>
    </row>
    <row r="37" spans="1:11" ht="14.25" thickBot="1">
      <c r="A37" s="63"/>
      <c r="B37" s="64"/>
      <c r="C37" s="86"/>
      <c r="D37" s="87">
        <v>14.3</v>
      </c>
      <c r="E37" s="88">
        <v>14.3</v>
      </c>
      <c r="F37" s="88">
        <v>42.9</v>
      </c>
      <c r="G37" s="88">
        <v>28.6</v>
      </c>
      <c r="H37" s="88">
        <v>14.3</v>
      </c>
      <c r="I37" s="88">
        <v>28.6</v>
      </c>
      <c r="J37" s="88"/>
      <c r="K37" s="88"/>
    </row>
    <row r="38" spans="1:11" ht="14.25" thickTop="1">
      <c r="A38" s="11"/>
      <c r="B38" s="12" t="s">
        <v>39</v>
      </c>
      <c r="C38" s="81">
        <v>15</v>
      </c>
      <c r="D38" s="81">
        <v>1</v>
      </c>
      <c r="E38" s="81"/>
      <c r="F38" s="81">
        <v>3</v>
      </c>
      <c r="G38" s="81">
        <v>1</v>
      </c>
      <c r="H38" s="81"/>
      <c r="I38" s="81">
        <v>3</v>
      </c>
      <c r="J38" s="81"/>
      <c r="K38" s="81">
        <v>6</v>
      </c>
    </row>
    <row r="39" spans="1:11" ht="13.5">
      <c r="A39" s="39" t="s">
        <v>0</v>
      </c>
      <c r="B39" s="20"/>
      <c r="C39" s="82"/>
      <c r="D39" s="83">
        <v>6.7</v>
      </c>
      <c r="E39" s="84"/>
      <c r="F39" s="84">
        <v>20</v>
      </c>
      <c r="G39" s="84">
        <v>6.7</v>
      </c>
      <c r="H39" s="84"/>
      <c r="I39" s="84">
        <v>20</v>
      </c>
      <c r="J39" s="84"/>
      <c r="K39" s="84">
        <v>40</v>
      </c>
    </row>
    <row r="40" spans="1:11" ht="13.5">
      <c r="A40" s="23"/>
      <c r="B40" s="24" t="s">
        <v>40</v>
      </c>
      <c r="C40" s="25">
        <v>104</v>
      </c>
      <c r="D40" s="85">
        <v>19</v>
      </c>
      <c r="E40" s="85">
        <v>18</v>
      </c>
      <c r="F40" s="85">
        <v>21</v>
      </c>
      <c r="G40" s="85">
        <v>38</v>
      </c>
      <c r="H40" s="85">
        <v>20</v>
      </c>
      <c r="I40" s="85">
        <v>32</v>
      </c>
      <c r="J40" s="85">
        <v>7</v>
      </c>
      <c r="K40" s="85">
        <v>12</v>
      </c>
    </row>
    <row r="41" spans="1:11" ht="13.5">
      <c r="A41" s="23"/>
      <c r="B41" s="20"/>
      <c r="C41" s="82"/>
      <c r="D41" s="83">
        <v>18.3</v>
      </c>
      <c r="E41" s="84">
        <v>17.3</v>
      </c>
      <c r="F41" s="84">
        <v>20.2</v>
      </c>
      <c r="G41" s="84">
        <v>36.5</v>
      </c>
      <c r="H41" s="84">
        <v>19.2</v>
      </c>
      <c r="I41" s="84">
        <v>30.8</v>
      </c>
      <c r="J41" s="84">
        <v>6.7</v>
      </c>
      <c r="K41" s="84">
        <v>11.5</v>
      </c>
    </row>
    <row r="42" spans="1:11" ht="13.5">
      <c r="A42" s="23"/>
      <c r="B42" s="24" t="s">
        <v>41</v>
      </c>
      <c r="C42" s="25">
        <v>2</v>
      </c>
      <c r="D42" s="85"/>
      <c r="E42" s="85"/>
      <c r="F42" s="85">
        <v>1</v>
      </c>
      <c r="G42" s="85">
        <v>1</v>
      </c>
      <c r="H42" s="85">
        <v>1</v>
      </c>
      <c r="I42" s="85">
        <v>1</v>
      </c>
      <c r="J42" s="85"/>
      <c r="K42" s="85"/>
    </row>
    <row r="43" spans="1:11" ht="13.5">
      <c r="A43" s="40"/>
      <c r="B43" s="41"/>
      <c r="C43" s="82"/>
      <c r="D43" s="83"/>
      <c r="E43" s="84"/>
      <c r="F43" s="84">
        <v>50</v>
      </c>
      <c r="G43" s="84">
        <v>50</v>
      </c>
      <c r="H43" s="84">
        <v>50</v>
      </c>
      <c r="I43" s="84">
        <v>50</v>
      </c>
      <c r="J43" s="84"/>
      <c r="K43" s="84"/>
    </row>
  </sheetData>
  <mergeCells count="3">
    <mergeCell ref="J1:K1"/>
    <mergeCell ref="A6:B7"/>
    <mergeCell ref="A3:B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K43"/>
  <sheetViews>
    <sheetView showGridLines="0" workbookViewId="0" topLeftCell="A1">
      <selection activeCell="A3" sqref="A3:B5"/>
    </sheetView>
  </sheetViews>
  <sheetFormatPr defaultColWidth="9.00390625" defaultRowHeight="13.5"/>
  <cols>
    <col min="1" max="1" width="8.625" style="42" customWidth="1"/>
    <col min="2" max="2" width="12.125" style="0" customWidth="1"/>
    <col min="3" max="11" width="7.375" style="0" customWidth="1"/>
  </cols>
  <sheetData>
    <row r="1" spans="10:11" ht="13.5">
      <c r="J1" s="173" t="s">
        <v>64</v>
      </c>
      <c r="K1" s="173"/>
    </row>
    <row r="2" ht="13.5"/>
    <row r="3" spans="1:11" ht="7.5" customHeight="1">
      <c r="A3" s="174"/>
      <c r="B3" s="175"/>
      <c r="C3" s="92"/>
      <c r="D3" s="92"/>
      <c r="E3" s="92"/>
      <c r="F3" s="92"/>
      <c r="G3" s="92"/>
      <c r="H3" s="92"/>
      <c r="I3" s="92"/>
      <c r="J3" s="92"/>
      <c r="K3" s="92"/>
    </row>
    <row r="4" spans="1:11" ht="123.75" customHeight="1">
      <c r="A4" s="176"/>
      <c r="B4" s="177"/>
      <c r="C4" s="93" t="s">
        <v>65</v>
      </c>
      <c r="D4" s="93" t="s">
        <v>66</v>
      </c>
      <c r="E4" s="93" t="s">
        <v>67</v>
      </c>
      <c r="F4" s="93" t="s">
        <v>68</v>
      </c>
      <c r="G4" s="93" t="s">
        <v>69</v>
      </c>
      <c r="H4" s="93" t="s">
        <v>70</v>
      </c>
      <c r="I4" s="93" t="s">
        <v>71</v>
      </c>
      <c r="J4" s="93" t="s">
        <v>72</v>
      </c>
      <c r="K4" s="93" t="s">
        <v>73</v>
      </c>
    </row>
    <row r="5" spans="1:11" ht="7.5" customHeight="1">
      <c r="A5" s="178"/>
      <c r="B5" s="179"/>
      <c r="C5" s="94"/>
      <c r="D5" s="94"/>
      <c r="E5" s="94"/>
      <c r="F5" s="94"/>
      <c r="G5" s="94"/>
      <c r="H5" s="94"/>
      <c r="I5" s="94"/>
      <c r="J5" s="94"/>
      <c r="K5" s="94"/>
    </row>
    <row r="6" spans="1:11" ht="13.5">
      <c r="A6" s="167" t="s">
        <v>21</v>
      </c>
      <c r="B6" s="168"/>
      <c r="C6" s="75">
        <v>39</v>
      </c>
      <c r="D6" s="76">
        <v>4</v>
      </c>
      <c r="E6" s="76">
        <v>13</v>
      </c>
      <c r="F6" s="76">
        <v>4</v>
      </c>
      <c r="G6" s="76">
        <v>8</v>
      </c>
      <c r="H6" s="76">
        <v>4</v>
      </c>
      <c r="I6" s="76">
        <v>16</v>
      </c>
      <c r="J6" s="76">
        <v>2</v>
      </c>
      <c r="K6" s="76">
        <v>7</v>
      </c>
    </row>
    <row r="7" spans="1:11" ht="14.25" thickBot="1">
      <c r="A7" s="151"/>
      <c r="B7" s="152"/>
      <c r="C7" s="78"/>
      <c r="D7" s="79">
        <v>10.3</v>
      </c>
      <c r="E7" s="79">
        <v>33.3</v>
      </c>
      <c r="F7" s="79">
        <v>10.3</v>
      </c>
      <c r="G7" s="79">
        <v>20.5</v>
      </c>
      <c r="H7" s="79">
        <v>10.3</v>
      </c>
      <c r="I7" s="79">
        <v>41</v>
      </c>
      <c r="J7" s="79">
        <v>5.1</v>
      </c>
      <c r="K7" s="79">
        <v>17.9</v>
      </c>
    </row>
    <row r="8" spans="1:11" ht="14.25" thickTop="1">
      <c r="A8" s="11"/>
      <c r="B8" s="12" t="s">
        <v>22</v>
      </c>
      <c r="C8" s="81">
        <v>9</v>
      </c>
      <c r="D8" s="81">
        <v>2</v>
      </c>
      <c r="E8" s="81">
        <v>2</v>
      </c>
      <c r="F8" s="81"/>
      <c r="G8" s="81">
        <v>2</v>
      </c>
      <c r="H8" s="81"/>
      <c r="I8" s="81">
        <v>6</v>
      </c>
      <c r="J8" s="81"/>
      <c r="K8" s="81">
        <v>1</v>
      </c>
    </row>
    <row r="9" spans="1:11" ht="13.5">
      <c r="A9" s="19" t="s">
        <v>23</v>
      </c>
      <c r="B9" s="20"/>
      <c r="C9" s="82"/>
      <c r="D9" s="83">
        <v>22.2</v>
      </c>
      <c r="E9" s="84">
        <v>22.2</v>
      </c>
      <c r="F9" s="84"/>
      <c r="G9" s="84">
        <v>22.2</v>
      </c>
      <c r="H9" s="84"/>
      <c r="I9" s="84">
        <v>66.7</v>
      </c>
      <c r="J9" s="84"/>
      <c r="K9" s="84">
        <v>11.1</v>
      </c>
    </row>
    <row r="10" spans="1:11" ht="13.5">
      <c r="A10" s="23"/>
      <c r="B10" s="24" t="s">
        <v>24</v>
      </c>
      <c r="C10" s="25">
        <v>9</v>
      </c>
      <c r="D10" s="85">
        <v>1</v>
      </c>
      <c r="E10" s="85">
        <v>2</v>
      </c>
      <c r="F10" s="85">
        <v>2</v>
      </c>
      <c r="G10" s="85">
        <v>2</v>
      </c>
      <c r="H10" s="85">
        <v>1</v>
      </c>
      <c r="I10" s="85">
        <v>3</v>
      </c>
      <c r="J10" s="85"/>
      <c r="K10" s="85">
        <v>2</v>
      </c>
    </row>
    <row r="11" spans="1:11" ht="13.5">
      <c r="A11" s="23"/>
      <c r="B11" s="20"/>
      <c r="C11" s="82"/>
      <c r="D11" s="83">
        <v>11.1</v>
      </c>
      <c r="E11" s="84">
        <v>22.2</v>
      </c>
      <c r="F11" s="84">
        <v>22.2</v>
      </c>
      <c r="G11" s="84">
        <v>22.2</v>
      </c>
      <c r="H11" s="84">
        <v>11.1</v>
      </c>
      <c r="I11" s="84">
        <v>33.3</v>
      </c>
      <c r="J11" s="84"/>
      <c r="K11" s="84">
        <v>22.2</v>
      </c>
    </row>
    <row r="12" spans="1:11" ht="13.5">
      <c r="A12" s="23"/>
      <c r="B12" s="24" t="s">
        <v>25</v>
      </c>
      <c r="C12" s="25">
        <v>15</v>
      </c>
      <c r="D12" s="85"/>
      <c r="E12" s="85">
        <v>7</v>
      </c>
      <c r="F12" s="85">
        <v>1</v>
      </c>
      <c r="G12" s="85">
        <v>3</v>
      </c>
      <c r="H12" s="85">
        <v>2</v>
      </c>
      <c r="I12" s="85">
        <v>5</v>
      </c>
      <c r="J12" s="85">
        <v>2</v>
      </c>
      <c r="K12" s="85">
        <v>2</v>
      </c>
    </row>
    <row r="13" spans="1:11" ht="13.5">
      <c r="A13" s="23"/>
      <c r="B13" s="20"/>
      <c r="C13" s="82"/>
      <c r="D13" s="83"/>
      <c r="E13" s="84">
        <v>46.7</v>
      </c>
      <c r="F13" s="84">
        <v>6.7</v>
      </c>
      <c r="G13" s="84">
        <v>20</v>
      </c>
      <c r="H13" s="84">
        <v>13.3</v>
      </c>
      <c r="I13" s="84">
        <v>33.3</v>
      </c>
      <c r="J13" s="84">
        <v>13.3</v>
      </c>
      <c r="K13" s="84">
        <v>13.3</v>
      </c>
    </row>
    <row r="14" spans="1:11" ht="13.5">
      <c r="A14" s="23"/>
      <c r="B14" s="24" t="s">
        <v>26</v>
      </c>
      <c r="C14" s="25">
        <v>1</v>
      </c>
      <c r="D14" s="85"/>
      <c r="E14" s="85"/>
      <c r="F14" s="85"/>
      <c r="G14" s="85"/>
      <c r="H14" s="85"/>
      <c r="I14" s="85">
        <v>1</v>
      </c>
      <c r="J14" s="85"/>
      <c r="K14" s="85"/>
    </row>
    <row r="15" spans="1:11" ht="13.5">
      <c r="A15" s="23"/>
      <c r="B15" s="20"/>
      <c r="C15" s="82"/>
      <c r="D15" s="83"/>
      <c r="E15" s="84"/>
      <c r="F15" s="84"/>
      <c r="G15" s="84"/>
      <c r="H15" s="84"/>
      <c r="I15" s="84">
        <v>100</v>
      </c>
      <c r="J15" s="84"/>
      <c r="K15" s="84"/>
    </row>
    <row r="16" spans="1:11" ht="13.5">
      <c r="A16" s="23"/>
      <c r="B16" s="24" t="s">
        <v>27</v>
      </c>
      <c r="C16" s="25">
        <v>2</v>
      </c>
      <c r="D16" s="85"/>
      <c r="E16" s="85">
        <v>1</v>
      </c>
      <c r="F16" s="85"/>
      <c r="G16" s="85"/>
      <c r="H16" s="85">
        <v>1</v>
      </c>
      <c r="I16" s="85"/>
      <c r="J16" s="85"/>
      <c r="K16" s="85"/>
    </row>
    <row r="17" spans="1:11" ht="13.5">
      <c r="A17" s="23"/>
      <c r="B17" s="20"/>
      <c r="C17" s="82"/>
      <c r="D17" s="83"/>
      <c r="E17" s="84">
        <v>50</v>
      </c>
      <c r="F17" s="84"/>
      <c r="G17" s="84"/>
      <c r="H17" s="84">
        <v>50</v>
      </c>
      <c r="I17" s="84"/>
      <c r="J17" s="84"/>
      <c r="K17" s="84"/>
    </row>
    <row r="18" spans="1:11" ht="13.5">
      <c r="A18" s="23"/>
      <c r="B18" s="24" t="s">
        <v>28</v>
      </c>
      <c r="C18" s="25">
        <v>1</v>
      </c>
      <c r="D18" s="85">
        <v>1</v>
      </c>
      <c r="E18" s="85"/>
      <c r="F18" s="85">
        <v>1</v>
      </c>
      <c r="G18" s="85">
        <v>1</v>
      </c>
      <c r="H18" s="85"/>
      <c r="I18" s="85"/>
      <c r="J18" s="85"/>
      <c r="K18" s="85"/>
    </row>
    <row r="19" spans="1:11" ht="13.5">
      <c r="A19" s="23"/>
      <c r="B19" s="20"/>
      <c r="C19" s="82"/>
      <c r="D19" s="83">
        <v>100</v>
      </c>
      <c r="E19" s="84"/>
      <c r="F19" s="84">
        <v>100</v>
      </c>
      <c r="G19" s="84">
        <v>100</v>
      </c>
      <c r="H19" s="84"/>
      <c r="I19" s="84"/>
      <c r="J19" s="84"/>
      <c r="K19" s="84"/>
    </row>
    <row r="20" spans="1:11" ht="13.5">
      <c r="A20" s="23"/>
      <c r="B20" s="24" t="s">
        <v>29</v>
      </c>
      <c r="C20" s="25"/>
      <c r="D20" s="85"/>
      <c r="E20" s="85"/>
      <c r="F20" s="85"/>
      <c r="G20" s="85"/>
      <c r="H20" s="85"/>
      <c r="I20" s="85"/>
      <c r="J20" s="85"/>
      <c r="K20" s="85"/>
    </row>
    <row r="21" spans="1:11" ht="13.5">
      <c r="A21" s="23"/>
      <c r="B21" s="20"/>
      <c r="C21" s="82"/>
      <c r="D21" s="83"/>
      <c r="E21" s="84"/>
      <c r="F21" s="84"/>
      <c r="G21" s="84"/>
      <c r="H21" s="84"/>
      <c r="I21" s="84"/>
      <c r="J21" s="84"/>
      <c r="K21" s="84"/>
    </row>
    <row r="22" spans="1:11" ht="13.5">
      <c r="A22" s="23"/>
      <c r="B22" s="24" t="s">
        <v>30</v>
      </c>
      <c r="C22" s="25">
        <v>2</v>
      </c>
      <c r="D22" s="85"/>
      <c r="E22" s="85">
        <v>1</v>
      </c>
      <c r="F22" s="85"/>
      <c r="G22" s="85"/>
      <c r="H22" s="85"/>
      <c r="I22" s="85">
        <v>1</v>
      </c>
      <c r="J22" s="85"/>
      <c r="K22" s="85">
        <v>2</v>
      </c>
    </row>
    <row r="23" spans="1:11" ht="14.25" thickBot="1">
      <c r="A23" s="63"/>
      <c r="B23" s="64"/>
      <c r="C23" s="86"/>
      <c r="D23" s="87"/>
      <c r="E23" s="88">
        <v>50</v>
      </c>
      <c r="F23" s="88"/>
      <c r="G23" s="88"/>
      <c r="H23" s="88"/>
      <c r="I23" s="88">
        <v>50</v>
      </c>
      <c r="J23" s="88"/>
      <c r="K23" s="88">
        <v>100</v>
      </c>
    </row>
    <row r="24" spans="1:11" ht="14.25" thickTop="1">
      <c r="A24" s="11"/>
      <c r="B24" s="12" t="s">
        <v>31</v>
      </c>
      <c r="C24" s="81">
        <v>2</v>
      </c>
      <c r="D24" s="36">
        <v>1</v>
      </c>
      <c r="E24" s="36">
        <v>1</v>
      </c>
      <c r="F24" s="36">
        <v>1</v>
      </c>
      <c r="G24" s="36"/>
      <c r="H24" s="36">
        <v>1</v>
      </c>
      <c r="I24" s="36"/>
      <c r="J24" s="36">
        <v>1</v>
      </c>
      <c r="K24" s="36"/>
    </row>
    <row r="25" spans="1:11" ht="13.5">
      <c r="A25" s="19" t="s">
        <v>32</v>
      </c>
      <c r="B25" s="20"/>
      <c r="C25" s="82"/>
      <c r="D25" s="83">
        <v>50</v>
      </c>
      <c r="E25" s="84">
        <v>50</v>
      </c>
      <c r="F25" s="84">
        <v>50</v>
      </c>
      <c r="G25" s="84"/>
      <c r="H25" s="84">
        <v>50</v>
      </c>
      <c r="I25" s="84"/>
      <c r="J25" s="84">
        <v>50</v>
      </c>
      <c r="K25" s="84"/>
    </row>
    <row r="26" spans="1:11" ht="13.5">
      <c r="A26" s="23"/>
      <c r="B26" s="24" t="s">
        <v>33</v>
      </c>
      <c r="C26" s="25">
        <v>9</v>
      </c>
      <c r="D26" s="85">
        <v>2</v>
      </c>
      <c r="E26" s="85">
        <v>1</v>
      </c>
      <c r="F26" s="85"/>
      <c r="G26" s="85"/>
      <c r="H26" s="85"/>
      <c r="I26" s="85">
        <v>8</v>
      </c>
      <c r="J26" s="85"/>
      <c r="K26" s="85">
        <v>1</v>
      </c>
    </row>
    <row r="27" spans="1:11" ht="13.5">
      <c r="A27" s="23"/>
      <c r="B27" s="20"/>
      <c r="C27" s="82"/>
      <c r="D27" s="83">
        <v>22.2</v>
      </c>
      <c r="E27" s="84">
        <v>11.1</v>
      </c>
      <c r="F27" s="84"/>
      <c r="G27" s="84"/>
      <c r="H27" s="84"/>
      <c r="I27" s="84">
        <v>88.9</v>
      </c>
      <c r="J27" s="84"/>
      <c r="K27" s="84">
        <v>11.1</v>
      </c>
    </row>
    <row r="28" spans="1:11" ht="13.5">
      <c r="A28" s="23"/>
      <c r="B28" s="24" t="s">
        <v>34</v>
      </c>
      <c r="C28" s="25">
        <v>10</v>
      </c>
      <c r="D28" s="85"/>
      <c r="E28" s="85">
        <v>4</v>
      </c>
      <c r="F28" s="85"/>
      <c r="G28" s="85">
        <v>3</v>
      </c>
      <c r="H28" s="85">
        <v>1</v>
      </c>
      <c r="I28" s="85">
        <v>2</v>
      </c>
      <c r="J28" s="85"/>
      <c r="K28" s="85">
        <v>4</v>
      </c>
    </row>
    <row r="29" spans="1:11" ht="13.5">
      <c r="A29" s="23"/>
      <c r="B29" s="20"/>
      <c r="C29" s="82"/>
      <c r="D29" s="83"/>
      <c r="E29" s="84">
        <v>40</v>
      </c>
      <c r="F29" s="84"/>
      <c r="G29" s="84">
        <v>30</v>
      </c>
      <c r="H29" s="84">
        <v>10</v>
      </c>
      <c r="I29" s="84">
        <v>20</v>
      </c>
      <c r="J29" s="84"/>
      <c r="K29" s="84">
        <v>40</v>
      </c>
    </row>
    <row r="30" spans="1:11" ht="13.5">
      <c r="A30" s="23"/>
      <c r="B30" s="24" t="s">
        <v>35</v>
      </c>
      <c r="C30" s="25">
        <v>4</v>
      </c>
      <c r="D30" s="85"/>
      <c r="E30" s="85">
        <v>2</v>
      </c>
      <c r="F30" s="85"/>
      <c r="G30" s="85"/>
      <c r="H30" s="85"/>
      <c r="I30" s="85">
        <v>2</v>
      </c>
      <c r="J30" s="85"/>
      <c r="K30" s="85"/>
    </row>
    <row r="31" spans="1:11" ht="13.5">
      <c r="A31" s="23"/>
      <c r="B31" s="20"/>
      <c r="C31" s="82"/>
      <c r="D31" s="83"/>
      <c r="E31" s="84">
        <v>50</v>
      </c>
      <c r="F31" s="84"/>
      <c r="G31" s="84"/>
      <c r="H31" s="84"/>
      <c r="I31" s="84">
        <v>50</v>
      </c>
      <c r="J31" s="84"/>
      <c r="K31" s="84"/>
    </row>
    <row r="32" spans="1:11" ht="13.5">
      <c r="A32" s="23"/>
      <c r="B32" s="24" t="s">
        <v>36</v>
      </c>
      <c r="C32" s="25">
        <v>6</v>
      </c>
      <c r="D32" s="85"/>
      <c r="E32" s="85">
        <v>1</v>
      </c>
      <c r="F32" s="85"/>
      <c r="G32" s="85">
        <v>1</v>
      </c>
      <c r="H32" s="85">
        <v>1</v>
      </c>
      <c r="I32" s="85">
        <v>2</v>
      </c>
      <c r="J32" s="85"/>
      <c r="K32" s="85">
        <v>1</v>
      </c>
    </row>
    <row r="33" spans="1:11" ht="13.5">
      <c r="A33" s="23"/>
      <c r="B33" s="20"/>
      <c r="C33" s="82"/>
      <c r="D33" s="83"/>
      <c r="E33" s="84">
        <v>16.7</v>
      </c>
      <c r="F33" s="84"/>
      <c r="G33" s="84">
        <v>16.7</v>
      </c>
      <c r="H33" s="84">
        <v>16.7</v>
      </c>
      <c r="I33" s="84">
        <v>33.3</v>
      </c>
      <c r="J33" s="84"/>
      <c r="K33" s="84">
        <v>16.7</v>
      </c>
    </row>
    <row r="34" spans="1:11" ht="13.5">
      <c r="A34" s="23"/>
      <c r="B34" s="24" t="s">
        <v>37</v>
      </c>
      <c r="C34" s="25">
        <v>6</v>
      </c>
      <c r="D34" s="85">
        <v>1</v>
      </c>
      <c r="E34" s="85">
        <v>3</v>
      </c>
      <c r="F34" s="85">
        <v>2</v>
      </c>
      <c r="G34" s="85">
        <v>3</v>
      </c>
      <c r="H34" s="85"/>
      <c r="I34" s="85">
        <v>1</v>
      </c>
      <c r="J34" s="85">
        <v>1</v>
      </c>
      <c r="K34" s="85">
        <v>1</v>
      </c>
    </row>
    <row r="35" spans="1:11" ht="13.5">
      <c r="A35" s="23"/>
      <c r="B35" s="20"/>
      <c r="C35" s="82"/>
      <c r="D35" s="83">
        <v>16.7</v>
      </c>
      <c r="E35" s="84">
        <v>50</v>
      </c>
      <c r="F35" s="84">
        <v>33.3</v>
      </c>
      <c r="G35" s="84">
        <v>50</v>
      </c>
      <c r="H35" s="84"/>
      <c r="I35" s="84">
        <v>16.7</v>
      </c>
      <c r="J35" s="84">
        <v>16.7</v>
      </c>
      <c r="K35" s="84">
        <v>16.7</v>
      </c>
    </row>
    <row r="36" spans="1:11" ht="13.5">
      <c r="A36" s="23"/>
      <c r="B36" s="24" t="s">
        <v>38</v>
      </c>
      <c r="C36" s="25">
        <v>2</v>
      </c>
      <c r="D36" s="85"/>
      <c r="E36" s="85">
        <v>1</v>
      </c>
      <c r="F36" s="85">
        <v>1</v>
      </c>
      <c r="G36" s="85">
        <v>1</v>
      </c>
      <c r="H36" s="85">
        <v>1</v>
      </c>
      <c r="I36" s="85">
        <v>1</v>
      </c>
      <c r="J36" s="85"/>
      <c r="K36" s="85"/>
    </row>
    <row r="37" spans="1:11" ht="14.25" thickBot="1">
      <c r="A37" s="63"/>
      <c r="B37" s="64"/>
      <c r="C37" s="86"/>
      <c r="D37" s="87"/>
      <c r="E37" s="88">
        <v>50</v>
      </c>
      <c r="F37" s="88">
        <v>50</v>
      </c>
      <c r="G37" s="88">
        <v>50</v>
      </c>
      <c r="H37" s="88">
        <v>50</v>
      </c>
      <c r="I37" s="88">
        <v>50</v>
      </c>
      <c r="J37" s="88"/>
      <c r="K37" s="88"/>
    </row>
    <row r="38" spans="1:11" ht="14.25" thickTop="1">
      <c r="A38" s="11"/>
      <c r="B38" s="12" t="s">
        <v>39</v>
      </c>
      <c r="C38" s="81">
        <v>7</v>
      </c>
      <c r="D38" s="81">
        <v>1</v>
      </c>
      <c r="E38" s="81">
        <v>2</v>
      </c>
      <c r="F38" s="81">
        <v>1</v>
      </c>
      <c r="G38" s="81">
        <v>1</v>
      </c>
      <c r="H38" s="81"/>
      <c r="I38" s="81">
        <v>2</v>
      </c>
      <c r="J38" s="81"/>
      <c r="K38" s="81">
        <v>2</v>
      </c>
    </row>
    <row r="39" spans="1:11" ht="13.5">
      <c r="A39" s="39" t="s">
        <v>0</v>
      </c>
      <c r="B39" s="20"/>
      <c r="C39" s="82"/>
      <c r="D39" s="83">
        <v>14.3</v>
      </c>
      <c r="E39" s="84">
        <v>28.6</v>
      </c>
      <c r="F39" s="84">
        <v>14.3</v>
      </c>
      <c r="G39" s="84">
        <v>14.3</v>
      </c>
      <c r="H39" s="84"/>
      <c r="I39" s="84">
        <v>28.6</v>
      </c>
      <c r="J39" s="84"/>
      <c r="K39" s="84">
        <v>28.6</v>
      </c>
    </row>
    <row r="40" spans="1:11" ht="13.5">
      <c r="A40" s="23"/>
      <c r="B40" s="24" t="s">
        <v>40</v>
      </c>
      <c r="C40" s="25">
        <v>31</v>
      </c>
      <c r="D40" s="85">
        <v>3</v>
      </c>
      <c r="E40" s="85">
        <v>10</v>
      </c>
      <c r="F40" s="85">
        <v>3</v>
      </c>
      <c r="G40" s="85">
        <v>6</v>
      </c>
      <c r="H40" s="85">
        <v>4</v>
      </c>
      <c r="I40" s="85">
        <v>14</v>
      </c>
      <c r="J40" s="85">
        <v>2</v>
      </c>
      <c r="K40" s="85">
        <v>5</v>
      </c>
    </row>
    <row r="41" spans="1:11" ht="13.5">
      <c r="A41" s="23"/>
      <c r="B41" s="20"/>
      <c r="C41" s="82"/>
      <c r="D41" s="83">
        <v>9.7</v>
      </c>
      <c r="E41" s="84">
        <v>32.3</v>
      </c>
      <c r="F41" s="84">
        <v>9.7</v>
      </c>
      <c r="G41" s="84">
        <v>19.4</v>
      </c>
      <c r="H41" s="84">
        <v>12.9</v>
      </c>
      <c r="I41" s="84">
        <v>45.2</v>
      </c>
      <c r="J41" s="84">
        <v>6.5</v>
      </c>
      <c r="K41" s="84">
        <v>16.1</v>
      </c>
    </row>
    <row r="42" spans="1:11" ht="13.5">
      <c r="A42" s="23"/>
      <c r="B42" s="24" t="s">
        <v>41</v>
      </c>
      <c r="C42" s="25">
        <v>1</v>
      </c>
      <c r="D42" s="85"/>
      <c r="E42" s="85">
        <v>1</v>
      </c>
      <c r="F42" s="85"/>
      <c r="G42" s="85">
        <v>1</v>
      </c>
      <c r="H42" s="85"/>
      <c r="I42" s="85"/>
      <c r="J42" s="85"/>
      <c r="K42" s="85"/>
    </row>
    <row r="43" spans="1:11" ht="13.5">
      <c r="A43" s="40"/>
      <c r="B43" s="41"/>
      <c r="C43" s="82"/>
      <c r="D43" s="83"/>
      <c r="E43" s="84">
        <v>100</v>
      </c>
      <c r="F43" s="84"/>
      <c r="G43" s="84">
        <v>100</v>
      </c>
      <c r="H43" s="84"/>
      <c r="I43" s="84"/>
      <c r="J43" s="84"/>
      <c r="K43" s="84"/>
    </row>
  </sheetData>
  <mergeCells count="3">
    <mergeCell ref="J1:K1"/>
    <mergeCell ref="A3:B5"/>
    <mergeCell ref="A6:B7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K43"/>
  <sheetViews>
    <sheetView showGridLines="0" workbookViewId="0" topLeftCell="A1">
      <selection activeCell="A3" sqref="A3:B5"/>
    </sheetView>
  </sheetViews>
  <sheetFormatPr defaultColWidth="9.00390625" defaultRowHeight="13.5"/>
  <cols>
    <col min="1" max="1" width="8.625" style="42" customWidth="1"/>
    <col min="2" max="2" width="12.125" style="0" customWidth="1"/>
    <col min="3" max="11" width="7.375" style="0" customWidth="1"/>
  </cols>
  <sheetData>
    <row r="1" spans="10:11" ht="13.5">
      <c r="J1" s="173" t="s">
        <v>64</v>
      </c>
      <c r="K1" s="173"/>
    </row>
    <row r="2" ht="13.5"/>
    <row r="3" spans="1:11" ht="7.5" customHeight="1">
      <c r="A3" s="174"/>
      <c r="B3" s="175"/>
      <c r="C3" s="92"/>
      <c r="D3" s="92"/>
      <c r="E3" s="92"/>
      <c r="F3" s="92"/>
      <c r="G3" s="92"/>
      <c r="H3" s="92"/>
      <c r="I3" s="92"/>
      <c r="J3" s="92"/>
      <c r="K3" s="92"/>
    </row>
    <row r="4" spans="1:11" ht="123.75" customHeight="1">
      <c r="A4" s="176"/>
      <c r="B4" s="177"/>
      <c r="C4" s="93" t="s">
        <v>65</v>
      </c>
      <c r="D4" s="93" t="s">
        <v>66</v>
      </c>
      <c r="E4" s="93" t="s">
        <v>67</v>
      </c>
      <c r="F4" s="93" t="s">
        <v>68</v>
      </c>
      <c r="G4" s="93" t="s">
        <v>69</v>
      </c>
      <c r="H4" s="93" t="s">
        <v>70</v>
      </c>
      <c r="I4" s="93" t="s">
        <v>71</v>
      </c>
      <c r="J4" s="93" t="s">
        <v>72</v>
      </c>
      <c r="K4" s="93" t="s">
        <v>73</v>
      </c>
    </row>
    <row r="5" spans="1:11" ht="7.5" customHeight="1">
      <c r="A5" s="178"/>
      <c r="B5" s="179"/>
      <c r="C5" s="94"/>
      <c r="D5" s="94"/>
      <c r="E5" s="94"/>
      <c r="F5" s="94"/>
      <c r="G5" s="94"/>
      <c r="H5" s="94"/>
      <c r="I5" s="94"/>
      <c r="J5" s="94"/>
      <c r="K5" s="94"/>
    </row>
    <row r="6" spans="1:11" ht="13.5">
      <c r="A6" s="167" t="s">
        <v>21</v>
      </c>
      <c r="B6" s="168"/>
      <c r="C6" s="75">
        <v>83</v>
      </c>
      <c r="D6" s="76">
        <v>19</v>
      </c>
      <c r="E6" s="76">
        <v>59</v>
      </c>
      <c r="F6" s="76">
        <v>4</v>
      </c>
      <c r="G6" s="76">
        <v>2</v>
      </c>
      <c r="H6" s="76">
        <v>8</v>
      </c>
      <c r="I6" s="76">
        <v>28</v>
      </c>
      <c r="J6" s="76">
        <v>3</v>
      </c>
      <c r="K6" s="76">
        <v>11</v>
      </c>
    </row>
    <row r="7" spans="1:11" ht="14.25" thickBot="1">
      <c r="A7" s="151"/>
      <c r="B7" s="152"/>
      <c r="C7" s="78"/>
      <c r="D7" s="79">
        <v>22.9</v>
      </c>
      <c r="E7" s="79">
        <v>71.1</v>
      </c>
      <c r="F7" s="79">
        <v>4.8</v>
      </c>
      <c r="G7" s="79">
        <v>2.4</v>
      </c>
      <c r="H7" s="79">
        <v>9.6</v>
      </c>
      <c r="I7" s="79">
        <v>33.7</v>
      </c>
      <c r="J7" s="79">
        <v>3.6</v>
      </c>
      <c r="K7" s="79">
        <v>13.3</v>
      </c>
    </row>
    <row r="8" spans="1:11" ht="14.25" thickTop="1">
      <c r="A8" s="11"/>
      <c r="B8" s="12" t="s">
        <v>22</v>
      </c>
      <c r="C8" s="81">
        <v>48</v>
      </c>
      <c r="D8" s="81">
        <v>10</v>
      </c>
      <c r="E8" s="81">
        <v>35</v>
      </c>
      <c r="F8" s="81">
        <v>2</v>
      </c>
      <c r="G8" s="81">
        <v>1</v>
      </c>
      <c r="H8" s="81">
        <v>6</v>
      </c>
      <c r="I8" s="81">
        <v>21</v>
      </c>
      <c r="J8" s="81">
        <v>3</v>
      </c>
      <c r="K8" s="81">
        <v>4</v>
      </c>
    </row>
    <row r="9" spans="1:11" ht="13.5">
      <c r="A9" s="19" t="s">
        <v>23</v>
      </c>
      <c r="B9" s="20"/>
      <c r="C9" s="82"/>
      <c r="D9" s="83">
        <v>20.8</v>
      </c>
      <c r="E9" s="84">
        <v>72.9</v>
      </c>
      <c r="F9" s="84">
        <v>4.2</v>
      </c>
      <c r="G9" s="84">
        <v>2.1</v>
      </c>
      <c r="H9" s="84">
        <v>12.5</v>
      </c>
      <c r="I9" s="84">
        <v>43.8</v>
      </c>
      <c r="J9" s="84">
        <v>6.3</v>
      </c>
      <c r="K9" s="84">
        <v>8.3</v>
      </c>
    </row>
    <row r="10" spans="1:11" ht="13.5">
      <c r="A10" s="23"/>
      <c r="B10" s="24" t="s">
        <v>24</v>
      </c>
      <c r="C10" s="25">
        <v>21</v>
      </c>
      <c r="D10" s="85">
        <v>5</v>
      </c>
      <c r="E10" s="85">
        <v>16</v>
      </c>
      <c r="F10" s="85">
        <v>2</v>
      </c>
      <c r="G10" s="85"/>
      <c r="H10" s="85">
        <v>1</v>
      </c>
      <c r="I10" s="85">
        <v>5</v>
      </c>
      <c r="J10" s="85"/>
      <c r="K10" s="85">
        <v>3</v>
      </c>
    </row>
    <row r="11" spans="1:11" ht="13.5">
      <c r="A11" s="23"/>
      <c r="B11" s="20"/>
      <c r="C11" s="82"/>
      <c r="D11" s="83">
        <v>23.8</v>
      </c>
      <c r="E11" s="84">
        <v>76.2</v>
      </c>
      <c r="F11" s="84">
        <v>9.5</v>
      </c>
      <c r="G11" s="84"/>
      <c r="H11" s="84">
        <v>4.8</v>
      </c>
      <c r="I11" s="84">
        <v>23.8</v>
      </c>
      <c r="J11" s="84"/>
      <c r="K11" s="84">
        <v>14.3</v>
      </c>
    </row>
    <row r="12" spans="1:11" ht="13.5">
      <c r="A12" s="23"/>
      <c r="B12" s="24" t="s">
        <v>25</v>
      </c>
      <c r="C12" s="25">
        <v>4</v>
      </c>
      <c r="D12" s="85"/>
      <c r="E12" s="85">
        <v>3</v>
      </c>
      <c r="F12" s="85"/>
      <c r="G12" s="85"/>
      <c r="H12" s="85"/>
      <c r="I12" s="85"/>
      <c r="J12" s="85"/>
      <c r="K12" s="85"/>
    </row>
    <row r="13" spans="1:11" ht="13.5">
      <c r="A13" s="23"/>
      <c r="B13" s="20"/>
      <c r="C13" s="82"/>
      <c r="D13" s="83"/>
      <c r="E13" s="84">
        <v>75</v>
      </c>
      <c r="F13" s="84"/>
      <c r="G13" s="84"/>
      <c r="H13" s="84"/>
      <c r="I13" s="84"/>
      <c r="J13" s="84"/>
      <c r="K13" s="84"/>
    </row>
    <row r="14" spans="1:11" ht="13.5">
      <c r="A14" s="23"/>
      <c r="B14" s="24" t="s">
        <v>26</v>
      </c>
      <c r="C14" s="25"/>
      <c r="D14" s="85"/>
      <c r="E14" s="85"/>
      <c r="F14" s="85"/>
      <c r="G14" s="85"/>
      <c r="H14" s="85"/>
      <c r="I14" s="85"/>
      <c r="J14" s="85"/>
      <c r="K14" s="85"/>
    </row>
    <row r="15" spans="1:11" ht="13.5">
      <c r="A15" s="23"/>
      <c r="B15" s="20"/>
      <c r="C15" s="82"/>
      <c r="D15" s="83"/>
      <c r="E15" s="84"/>
      <c r="F15" s="84"/>
      <c r="G15" s="84"/>
      <c r="H15" s="84"/>
      <c r="I15" s="84"/>
      <c r="J15" s="84"/>
      <c r="K15" s="84"/>
    </row>
    <row r="16" spans="1:11" ht="13.5">
      <c r="A16" s="23"/>
      <c r="B16" s="24" t="s">
        <v>27</v>
      </c>
      <c r="C16" s="25">
        <v>4</v>
      </c>
      <c r="D16" s="85">
        <v>3</v>
      </c>
      <c r="E16" s="85">
        <v>3</v>
      </c>
      <c r="F16" s="85"/>
      <c r="G16" s="85"/>
      <c r="H16" s="85"/>
      <c r="I16" s="85">
        <v>1</v>
      </c>
      <c r="J16" s="85"/>
      <c r="K16" s="85">
        <v>1</v>
      </c>
    </row>
    <row r="17" spans="1:11" ht="13.5">
      <c r="A17" s="23"/>
      <c r="B17" s="20"/>
      <c r="C17" s="82"/>
      <c r="D17" s="83">
        <v>75</v>
      </c>
      <c r="E17" s="84">
        <v>75</v>
      </c>
      <c r="F17" s="84"/>
      <c r="G17" s="84"/>
      <c r="H17" s="84"/>
      <c r="I17" s="84">
        <v>25</v>
      </c>
      <c r="J17" s="84"/>
      <c r="K17" s="84">
        <v>25</v>
      </c>
    </row>
    <row r="18" spans="1:11" ht="13.5">
      <c r="A18" s="23"/>
      <c r="B18" s="24" t="s">
        <v>28</v>
      </c>
      <c r="C18" s="25"/>
      <c r="D18" s="85"/>
      <c r="E18" s="85"/>
      <c r="F18" s="85"/>
      <c r="G18" s="85"/>
      <c r="H18" s="85"/>
      <c r="I18" s="85"/>
      <c r="J18" s="85"/>
      <c r="K18" s="85"/>
    </row>
    <row r="19" spans="1:11" ht="13.5">
      <c r="A19" s="23"/>
      <c r="B19" s="20"/>
      <c r="C19" s="82"/>
      <c r="D19" s="83"/>
      <c r="E19" s="84"/>
      <c r="F19" s="84"/>
      <c r="G19" s="84"/>
      <c r="H19" s="84"/>
      <c r="I19" s="84"/>
      <c r="J19" s="84"/>
      <c r="K19" s="84"/>
    </row>
    <row r="20" spans="1:11" ht="13.5">
      <c r="A20" s="23"/>
      <c r="B20" s="24" t="s">
        <v>29</v>
      </c>
      <c r="C20" s="25"/>
      <c r="D20" s="85"/>
      <c r="E20" s="85"/>
      <c r="F20" s="85"/>
      <c r="G20" s="85"/>
      <c r="H20" s="85"/>
      <c r="I20" s="85"/>
      <c r="J20" s="85"/>
      <c r="K20" s="85"/>
    </row>
    <row r="21" spans="1:11" ht="13.5">
      <c r="A21" s="23"/>
      <c r="B21" s="20"/>
      <c r="C21" s="82"/>
      <c r="D21" s="83"/>
      <c r="E21" s="84"/>
      <c r="F21" s="84"/>
      <c r="G21" s="84"/>
      <c r="H21" s="84"/>
      <c r="I21" s="84"/>
      <c r="J21" s="84"/>
      <c r="K21" s="84"/>
    </row>
    <row r="22" spans="1:11" ht="13.5">
      <c r="A22" s="23"/>
      <c r="B22" s="24" t="s">
        <v>30</v>
      </c>
      <c r="C22" s="25">
        <v>6</v>
      </c>
      <c r="D22" s="85">
        <v>1</v>
      </c>
      <c r="E22" s="85">
        <v>2</v>
      </c>
      <c r="F22" s="85"/>
      <c r="G22" s="85">
        <v>1</v>
      </c>
      <c r="H22" s="85">
        <v>1</v>
      </c>
      <c r="I22" s="85">
        <v>1</v>
      </c>
      <c r="J22" s="85"/>
      <c r="K22" s="85">
        <v>3</v>
      </c>
    </row>
    <row r="23" spans="1:11" ht="14.25" thickBot="1">
      <c r="A23" s="63"/>
      <c r="B23" s="64"/>
      <c r="C23" s="86"/>
      <c r="D23" s="87">
        <v>16.7</v>
      </c>
      <c r="E23" s="88">
        <v>33.3</v>
      </c>
      <c r="F23" s="88"/>
      <c r="G23" s="88">
        <v>16.7</v>
      </c>
      <c r="H23" s="88">
        <v>16.7</v>
      </c>
      <c r="I23" s="88">
        <v>16.7</v>
      </c>
      <c r="J23" s="88"/>
      <c r="K23" s="88">
        <v>50</v>
      </c>
    </row>
    <row r="24" spans="1:11" ht="14.25" thickTop="1">
      <c r="A24" s="11"/>
      <c r="B24" s="12" t="s">
        <v>31</v>
      </c>
      <c r="C24" s="81">
        <v>2</v>
      </c>
      <c r="D24" s="36"/>
      <c r="E24" s="36">
        <v>2</v>
      </c>
      <c r="F24" s="36"/>
      <c r="G24" s="36"/>
      <c r="H24" s="36"/>
      <c r="I24" s="36">
        <v>1</v>
      </c>
      <c r="J24" s="36"/>
      <c r="K24" s="36"/>
    </row>
    <row r="25" spans="1:11" ht="13.5">
      <c r="A25" s="19" t="s">
        <v>32</v>
      </c>
      <c r="B25" s="20"/>
      <c r="C25" s="82"/>
      <c r="D25" s="83"/>
      <c r="E25" s="84">
        <v>100</v>
      </c>
      <c r="F25" s="84"/>
      <c r="G25" s="84"/>
      <c r="H25" s="84"/>
      <c r="I25" s="84">
        <v>50</v>
      </c>
      <c r="J25" s="84"/>
      <c r="K25" s="84"/>
    </row>
    <row r="26" spans="1:11" ht="13.5">
      <c r="A26" s="23"/>
      <c r="B26" s="24" t="s">
        <v>33</v>
      </c>
      <c r="C26" s="25">
        <v>32</v>
      </c>
      <c r="D26" s="85">
        <v>6</v>
      </c>
      <c r="E26" s="85">
        <v>22</v>
      </c>
      <c r="F26" s="85">
        <v>1</v>
      </c>
      <c r="G26" s="85">
        <v>2</v>
      </c>
      <c r="H26" s="85">
        <v>5</v>
      </c>
      <c r="I26" s="85">
        <v>15</v>
      </c>
      <c r="J26" s="85">
        <v>1</v>
      </c>
      <c r="K26" s="85">
        <v>3</v>
      </c>
    </row>
    <row r="27" spans="1:11" ht="13.5">
      <c r="A27" s="23"/>
      <c r="B27" s="20"/>
      <c r="C27" s="82"/>
      <c r="D27" s="83">
        <v>18.8</v>
      </c>
      <c r="E27" s="84">
        <v>68.8</v>
      </c>
      <c r="F27" s="84">
        <v>3.1</v>
      </c>
      <c r="G27" s="84">
        <v>6.3</v>
      </c>
      <c r="H27" s="84">
        <v>15.6</v>
      </c>
      <c r="I27" s="84">
        <v>46.9</v>
      </c>
      <c r="J27" s="84">
        <v>3.1</v>
      </c>
      <c r="K27" s="84">
        <v>9.4</v>
      </c>
    </row>
    <row r="28" spans="1:11" ht="13.5">
      <c r="A28" s="23"/>
      <c r="B28" s="24" t="s">
        <v>34</v>
      </c>
      <c r="C28" s="25">
        <v>18</v>
      </c>
      <c r="D28" s="85">
        <v>4</v>
      </c>
      <c r="E28" s="85">
        <v>11</v>
      </c>
      <c r="F28" s="85">
        <v>2</v>
      </c>
      <c r="G28" s="85"/>
      <c r="H28" s="85">
        <v>3</v>
      </c>
      <c r="I28" s="85">
        <v>6</v>
      </c>
      <c r="J28" s="85">
        <v>1</v>
      </c>
      <c r="K28" s="85">
        <v>3</v>
      </c>
    </row>
    <row r="29" spans="1:11" ht="13.5">
      <c r="A29" s="23"/>
      <c r="B29" s="20"/>
      <c r="C29" s="82"/>
      <c r="D29" s="83">
        <v>22.2</v>
      </c>
      <c r="E29" s="84">
        <v>61.1</v>
      </c>
      <c r="F29" s="84">
        <v>11.1</v>
      </c>
      <c r="G29" s="84"/>
      <c r="H29" s="84">
        <v>16.7</v>
      </c>
      <c r="I29" s="84">
        <v>33.3</v>
      </c>
      <c r="J29" s="84">
        <v>5.6</v>
      </c>
      <c r="K29" s="84">
        <v>16.7</v>
      </c>
    </row>
    <row r="30" spans="1:11" ht="13.5">
      <c r="A30" s="23"/>
      <c r="B30" s="24" t="s">
        <v>35</v>
      </c>
      <c r="C30" s="25">
        <v>13</v>
      </c>
      <c r="D30" s="85">
        <v>3</v>
      </c>
      <c r="E30" s="85">
        <v>12</v>
      </c>
      <c r="F30" s="85"/>
      <c r="G30" s="85"/>
      <c r="H30" s="85"/>
      <c r="I30" s="85">
        <v>4</v>
      </c>
      <c r="J30" s="85">
        <v>1</v>
      </c>
      <c r="K30" s="85"/>
    </row>
    <row r="31" spans="1:11" ht="13.5">
      <c r="A31" s="23"/>
      <c r="B31" s="20"/>
      <c r="C31" s="82"/>
      <c r="D31" s="83">
        <v>23.1</v>
      </c>
      <c r="E31" s="84">
        <v>92.3</v>
      </c>
      <c r="F31" s="84"/>
      <c r="G31" s="84"/>
      <c r="H31" s="84"/>
      <c r="I31" s="84">
        <v>30.8</v>
      </c>
      <c r="J31" s="84">
        <v>7.7</v>
      </c>
      <c r="K31" s="84"/>
    </row>
    <row r="32" spans="1:11" ht="13.5">
      <c r="A32" s="23"/>
      <c r="B32" s="24" t="s">
        <v>36</v>
      </c>
      <c r="C32" s="25">
        <v>6</v>
      </c>
      <c r="D32" s="85">
        <v>3</v>
      </c>
      <c r="E32" s="85">
        <v>3</v>
      </c>
      <c r="F32" s="85"/>
      <c r="G32" s="85"/>
      <c r="H32" s="85"/>
      <c r="I32" s="85">
        <v>1</v>
      </c>
      <c r="J32" s="85"/>
      <c r="K32" s="85">
        <v>2</v>
      </c>
    </row>
    <row r="33" spans="1:11" ht="13.5">
      <c r="A33" s="23"/>
      <c r="B33" s="20"/>
      <c r="C33" s="82"/>
      <c r="D33" s="83">
        <v>50</v>
      </c>
      <c r="E33" s="84">
        <v>50</v>
      </c>
      <c r="F33" s="84"/>
      <c r="G33" s="84"/>
      <c r="H33" s="84"/>
      <c r="I33" s="84">
        <v>16.7</v>
      </c>
      <c r="J33" s="84"/>
      <c r="K33" s="84">
        <v>33.3</v>
      </c>
    </row>
    <row r="34" spans="1:11" ht="13.5">
      <c r="A34" s="23"/>
      <c r="B34" s="24" t="s">
        <v>37</v>
      </c>
      <c r="C34" s="25">
        <v>10</v>
      </c>
      <c r="D34" s="85">
        <v>2</v>
      </c>
      <c r="E34" s="85">
        <v>7</v>
      </c>
      <c r="F34" s="85">
        <v>1</v>
      </c>
      <c r="G34" s="85"/>
      <c r="H34" s="85"/>
      <c r="I34" s="85">
        <v>1</v>
      </c>
      <c r="J34" s="85"/>
      <c r="K34" s="85">
        <v>3</v>
      </c>
    </row>
    <row r="35" spans="1:11" ht="13.5">
      <c r="A35" s="23"/>
      <c r="B35" s="20"/>
      <c r="C35" s="82"/>
      <c r="D35" s="83">
        <v>20</v>
      </c>
      <c r="E35" s="84">
        <v>70</v>
      </c>
      <c r="F35" s="84">
        <v>10</v>
      </c>
      <c r="G35" s="84"/>
      <c r="H35" s="84"/>
      <c r="I35" s="84">
        <v>10</v>
      </c>
      <c r="J35" s="84"/>
      <c r="K35" s="84">
        <v>30</v>
      </c>
    </row>
    <row r="36" spans="1:11" ht="13.5">
      <c r="A36" s="23"/>
      <c r="B36" s="24" t="s">
        <v>38</v>
      </c>
      <c r="C36" s="25">
        <v>2</v>
      </c>
      <c r="D36" s="85">
        <v>1</v>
      </c>
      <c r="E36" s="85">
        <v>2</v>
      </c>
      <c r="F36" s="85"/>
      <c r="G36" s="85"/>
      <c r="H36" s="85"/>
      <c r="I36" s="85"/>
      <c r="J36" s="85"/>
      <c r="K36" s="85"/>
    </row>
    <row r="37" spans="1:11" ht="14.25" thickBot="1">
      <c r="A37" s="63"/>
      <c r="B37" s="64"/>
      <c r="C37" s="86"/>
      <c r="D37" s="87">
        <v>50</v>
      </c>
      <c r="E37" s="88">
        <v>100</v>
      </c>
      <c r="F37" s="88"/>
      <c r="G37" s="88"/>
      <c r="H37" s="88"/>
      <c r="I37" s="88"/>
      <c r="J37" s="88"/>
      <c r="K37" s="88"/>
    </row>
    <row r="38" spans="1:11" ht="14.25" thickTop="1">
      <c r="A38" s="11"/>
      <c r="B38" s="12" t="s">
        <v>39</v>
      </c>
      <c r="C38" s="81">
        <v>14</v>
      </c>
      <c r="D38" s="81">
        <v>2</v>
      </c>
      <c r="E38" s="81">
        <v>11</v>
      </c>
      <c r="F38" s="81"/>
      <c r="G38" s="81"/>
      <c r="H38" s="81"/>
      <c r="I38" s="81">
        <v>4</v>
      </c>
      <c r="J38" s="81"/>
      <c r="K38" s="81">
        <v>2</v>
      </c>
    </row>
    <row r="39" spans="1:11" ht="13.5">
      <c r="A39" s="39" t="s">
        <v>0</v>
      </c>
      <c r="B39" s="20"/>
      <c r="C39" s="82"/>
      <c r="D39" s="83">
        <v>14.3</v>
      </c>
      <c r="E39" s="84">
        <v>78.6</v>
      </c>
      <c r="F39" s="84"/>
      <c r="G39" s="84"/>
      <c r="H39" s="84"/>
      <c r="I39" s="84">
        <v>28.6</v>
      </c>
      <c r="J39" s="84"/>
      <c r="K39" s="84">
        <v>14.3</v>
      </c>
    </row>
    <row r="40" spans="1:11" ht="13.5">
      <c r="A40" s="23"/>
      <c r="B40" s="24" t="s">
        <v>40</v>
      </c>
      <c r="C40" s="25">
        <v>67</v>
      </c>
      <c r="D40" s="85">
        <v>17</v>
      </c>
      <c r="E40" s="85">
        <v>47</v>
      </c>
      <c r="F40" s="85">
        <v>3</v>
      </c>
      <c r="G40" s="85">
        <v>2</v>
      </c>
      <c r="H40" s="85">
        <v>8</v>
      </c>
      <c r="I40" s="85">
        <v>24</v>
      </c>
      <c r="J40" s="85">
        <v>2</v>
      </c>
      <c r="K40" s="85">
        <v>9</v>
      </c>
    </row>
    <row r="41" spans="1:11" ht="13.5">
      <c r="A41" s="23"/>
      <c r="B41" s="20"/>
      <c r="C41" s="82"/>
      <c r="D41" s="83">
        <v>25.4</v>
      </c>
      <c r="E41" s="84">
        <v>70.1</v>
      </c>
      <c r="F41" s="84">
        <v>4.5</v>
      </c>
      <c r="G41" s="84">
        <v>3</v>
      </c>
      <c r="H41" s="84">
        <v>11.9</v>
      </c>
      <c r="I41" s="84">
        <v>35.8</v>
      </c>
      <c r="J41" s="84">
        <v>3</v>
      </c>
      <c r="K41" s="84">
        <v>13.4</v>
      </c>
    </row>
    <row r="42" spans="1:11" ht="13.5">
      <c r="A42" s="23"/>
      <c r="B42" s="24" t="s">
        <v>41</v>
      </c>
      <c r="C42" s="25">
        <v>2</v>
      </c>
      <c r="D42" s="85"/>
      <c r="E42" s="85">
        <v>1</v>
      </c>
      <c r="F42" s="85">
        <v>1</v>
      </c>
      <c r="G42" s="85"/>
      <c r="H42" s="85"/>
      <c r="I42" s="85"/>
      <c r="J42" s="85">
        <v>1</v>
      </c>
      <c r="K42" s="85"/>
    </row>
    <row r="43" spans="1:11" ht="13.5">
      <c r="A43" s="40"/>
      <c r="B43" s="41"/>
      <c r="C43" s="82"/>
      <c r="D43" s="83"/>
      <c r="E43" s="84">
        <v>50</v>
      </c>
      <c r="F43" s="84">
        <v>50</v>
      </c>
      <c r="G43" s="84"/>
      <c r="H43" s="84"/>
      <c r="I43" s="84"/>
      <c r="J43" s="84">
        <v>50</v>
      </c>
      <c r="K43" s="84"/>
    </row>
  </sheetData>
  <mergeCells count="3">
    <mergeCell ref="J1:K1"/>
    <mergeCell ref="A3:B5"/>
    <mergeCell ref="A6:B7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74</v>
      </c>
      <c r="E3" s="115"/>
      <c r="F3" s="115"/>
      <c r="G3" s="156"/>
      <c r="H3" s="169" t="s">
        <v>75</v>
      </c>
      <c r="I3" s="155" t="s">
        <v>76</v>
      </c>
    </row>
    <row r="4" spans="1:9" ht="33" customHeight="1">
      <c r="A4" s="165"/>
      <c r="B4" s="166"/>
      <c r="C4" s="139"/>
      <c r="D4" s="44" t="s">
        <v>77</v>
      </c>
      <c r="E4" s="3" t="s">
        <v>78</v>
      </c>
      <c r="F4" s="3" t="s">
        <v>79</v>
      </c>
      <c r="G4" s="45" t="s">
        <v>80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285</v>
      </c>
      <c r="E5" s="7">
        <v>267</v>
      </c>
      <c r="F5" s="7">
        <v>3</v>
      </c>
      <c r="G5" s="7">
        <v>15</v>
      </c>
      <c r="H5" s="7">
        <v>139</v>
      </c>
      <c r="I5" s="7">
        <v>39</v>
      </c>
    </row>
    <row r="6" spans="1:11" ht="13.5">
      <c r="A6" s="167"/>
      <c r="B6" s="168"/>
      <c r="C6" s="49"/>
      <c r="D6" s="50">
        <f>IF(D5=0,"",(D5/C5)*100)</f>
        <v>61.55507559395248</v>
      </c>
      <c r="E6" s="51">
        <v>57.8</v>
      </c>
      <c r="F6" s="51">
        <v>0.6</v>
      </c>
      <c r="G6" s="51">
        <v>3.2</v>
      </c>
      <c r="H6" s="50">
        <v>30</v>
      </c>
      <c r="I6" s="50">
        <v>8.4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93.6842105263158</v>
      </c>
      <c r="F7" s="57">
        <f>IF(F5="","",(F5/$D5)*100)</f>
        <v>1.0526315789473684</v>
      </c>
      <c r="G7" s="57">
        <f>IF(G5="","",(G5/$D5)*100)</f>
        <v>5.263157894736842</v>
      </c>
      <c r="H7" s="56"/>
      <c r="I7" s="56"/>
      <c r="J7" s="54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27</v>
      </c>
      <c r="E8" s="14">
        <v>22</v>
      </c>
      <c r="F8" s="14"/>
      <c r="G8" s="14">
        <v>5</v>
      </c>
      <c r="H8" s="14">
        <v>47</v>
      </c>
      <c r="I8" s="14">
        <v>5</v>
      </c>
    </row>
    <row r="9" spans="1:11" ht="13.5">
      <c r="A9" s="19" t="s">
        <v>23</v>
      </c>
      <c r="B9" s="20"/>
      <c r="C9" s="59"/>
      <c r="D9" s="60">
        <f>IF(D8=0,"",(D8/C8)*100)</f>
        <v>34.177215189873415</v>
      </c>
      <c r="E9" s="61">
        <v>27.8</v>
      </c>
      <c r="F9" s="61">
        <f>IF(F8="","",(F8/$C8)*100)</f>
      </c>
      <c r="G9" s="61">
        <v>6.3</v>
      </c>
      <c r="H9" s="60">
        <v>59.6</v>
      </c>
      <c r="I9" s="60">
        <v>6.3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90</v>
      </c>
      <c r="E10" s="26">
        <v>86</v>
      </c>
      <c r="F10" s="26"/>
      <c r="G10" s="26">
        <v>4</v>
      </c>
      <c r="H10" s="26">
        <v>26</v>
      </c>
      <c r="I10" s="26">
        <v>8</v>
      </c>
    </row>
    <row r="11" spans="1:11" ht="13.5">
      <c r="A11" s="23"/>
      <c r="B11" s="20"/>
      <c r="C11" s="59"/>
      <c r="D11" s="60">
        <f>IF(D10=0,"",(D10/C10)*100)</f>
        <v>72.58064516129032</v>
      </c>
      <c r="E11" s="61">
        <v>69.3</v>
      </c>
      <c r="F11" s="61">
        <f>IF(F10="","",(F10/$C10)*100)</f>
      </c>
      <c r="G11" s="61">
        <v>3.2</v>
      </c>
      <c r="H11" s="60">
        <v>21</v>
      </c>
      <c r="I11" s="60">
        <v>6.5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61</v>
      </c>
      <c r="E12" s="26">
        <v>58</v>
      </c>
      <c r="F12" s="26"/>
      <c r="G12" s="26">
        <v>3</v>
      </c>
      <c r="H12" s="26">
        <v>18</v>
      </c>
      <c r="I12" s="26">
        <v>5</v>
      </c>
    </row>
    <row r="13" spans="1:11" ht="13.5">
      <c r="A13" s="23"/>
      <c r="B13" s="20"/>
      <c r="C13" s="59"/>
      <c r="D13" s="60">
        <f>IF(D12=0,"",(D12/C12)*100)</f>
        <v>72.61904761904762</v>
      </c>
      <c r="E13" s="61">
        <v>69</v>
      </c>
      <c r="F13" s="61">
        <f>IF(F12="","",(F12/$C12)*100)</f>
      </c>
      <c r="G13" s="61">
        <v>3.6</v>
      </c>
      <c r="H13" s="60">
        <v>21.4</v>
      </c>
      <c r="I13" s="60">
        <v>6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11</v>
      </c>
      <c r="E14" s="26">
        <v>11</v>
      </c>
      <c r="F14" s="26"/>
      <c r="G14" s="26"/>
      <c r="H14" s="26">
        <v>7</v>
      </c>
      <c r="I14" s="26">
        <v>4</v>
      </c>
    </row>
    <row r="15" spans="1:11" ht="13.5">
      <c r="A15" s="23"/>
      <c r="B15" s="20"/>
      <c r="C15" s="59"/>
      <c r="D15" s="60">
        <f>IF(D14=0,"",(D14/C14)*100)</f>
        <v>50</v>
      </c>
      <c r="E15" s="61">
        <v>50</v>
      </c>
      <c r="F15" s="61">
        <f>IF(F14="","",(F14/$C14)*100)</f>
      </c>
      <c r="G15" s="61">
        <f>IF(G14="","",(G14/$C14)*100)</f>
      </c>
      <c r="H15" s="60">
        <v>31.8</v>
      </c>
      <c r="I15" s="60">
        <v>18.2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12</v>
      </c>
      <c r="E16" s="26">
        <v>11</v>
      </c>
      <c r="F16" s="26"/>
      <c r="G16" s="26">
        <v>1</v>
      </c>
      <c r="H16" s="26">
        <v>11</v>
      </c>
      <c r="I16" s="26">
        <v>4</v>
      </c>
    </row>
    <row r="17" spans="1:11" ht="13.5">
      <c r="A17" s="23"/>
      <c r="B17" s="20"/>
      <c r="C17" s="59"/>
      <c r="D17" s="60">
        <f>IF(D16=0,"",(D16/C16)*100)</f>
        <v>44.44444444444444</v>
      </c>
      <c r="E17" s="61">
        <v>40.8</v>
      </c>
      <c r="F17" s="61">
        <f>IF(F16="","",(F16/$C16)*100)</f>
      </c>
      <c r="G17" s="61">
        <v>3.7</v>
      </c>
      <c r="H17" s="60">
        <v>40.7</v>
      </c>
      <c r="I17" s="60">
        <v>14.8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13</v>
      </c>
      <c r="E18" s="26">
        <v>10</v>
      </c>
      <c r="F18" s="26">
        <v>1</v>
      </c>
      <c r="G18" s="26">
        <v>2</v>
      </c>
      <c r="H18" s="26">
        <v>2</v>
      </c>
      <c r="I18" s="26"/>
    </row>
    <row r="19" spans="1:11" ht="13.5">
      <c r="A19" s="23"/>
      <c r="B19" s="20"/>
      <c r="C19" s="59"/>
      <c r="D19" s="60">
        <f>IF(D18=0,"",(D18/C18)*100)</f>
        <v>86.66666666666667</v>
      </c>
      <c r="E19" s="61">
        <v>66.7</v>
      </c>
      <c r="F19" s="61">
        <v>6.7</v>
      </c>
      <c r="G19" s="61">
        <v>13.3</v>
      </c>
      <c r="H19" s="60">
        <v>13.3</v>
      </c>
      <c r="I19" s="60"/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34</v>
      </c>
      <c r="E20" s="26">
        <v>32</v>
      </c>
      <c r="F20" s="26">
        <v>2</v>
      </c>
      <c r="G20" s="26"/>
      <c r="H20" s="26">
        <v>10</v>
      </c>
      <c r="I20" s="26">
        <v>6</v>
      </c>
    </row>
    <row r="21" spans="1:11" ht="13.5">
      <c r="A21" s="23"/>
      <c r="B21" s="20"/>
      <c r="C21" s="59"/>
      <c r="D21" s="60">
        <f>IF(D20=0,"",(D20/C20)*100)</f>
        <v>68</v>
      </c>
      <c r="E21" s="61">
        <v>64</v>
      </c>
      <c r="F21" s="61">
        <v>4</v>
      </c>
      <c r="G21" s="61">
        <f>IF(G20="","",(G20/$C20)*100)</f>
      </c>
      <c r="H21" s="60">
        <v>20</v>
      </c>
      <c r="I21" s="60">
        <v>12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37</v>
      </c>
      <c r="E22" s="26">
        <v>37</v>
      </c>
      <c r="F22" s="26"/>
      <c r="G22" s="26"/>
      <c r="H22" s="26">
        <v>18</v>
      </c>
      <c r="I22" s="26">
        <v>7</v>
      </c>
    </row>
    <row r="23" spans="1:11" ht="14.25" thickBot="1">
      <c r="A23" s="63"/>
      <c r="B23" s="64"/>
      <c r="C23" s="8"/>
      <c r="D23" s="65">
        <f>IF(D22=0,"",(D22/C22)*100)</f>
        <v>59.67741935483871</v>
      </c>
      <c r="E23" s="66">
        <v>59.7</v>
      </c>
      <c r="F23" s="66">
        <f>IF(F22="","",(F22/$C22)*100)</f>
      </c>
      <c r="G23" s="66">
        <f>IF(G22="","",(G22/$C22)*100)</f>
      </c>
      <c r="H23" s="65">
        <v>29</v>
      </c>
      <c r="I23" s="65">
        <v>11.3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4</v>
      </c>
      <c r="E24" s="14">
        <v>3</v>
      </c>
      <c r="F24" s="14"/>
      <c r="G24" s="14">
        <v>1</v>
      </c>
      <c r="H24" s="67">
        <v>16</v>
      </c>
      <c r="I24" s="67">
        <v>5</v>
      </c>
    </row>
    <row r="25" spans="1:11" ht="13.5">
      <c r="A25" s="19" t="s">
        <v>32</v>
      </c>
      <c r="B25" s="20"/>
      <c r="C25" s="59"/>
      <c r="D25" s="68">
        <f>IF(D24=0,"",(D24/C24)*100)</f>
        <v>16</v>
      </c>
      <c r="E25" s="61">
        <v>12</v>
      </c>
      <c r="F25" s="61">
        <f>IF(F24="","",(F24/$C24)*100)</f>
      </c>
      <c r="G25" s="61">
        <v>4</v>
      </c>
      <c r="H25" s="68">
        <v>64</v>
      </c>
      <c r="I25" s="68">
        <v>20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52</v>
      </c>
      <c r="E26" s="26">
        <v>44</v>
      </c>
      <c r="F26" s="26">
        <v>3</v>
      </c>
      <c r="G26" s="26">
        <v>5</v>
      </c>
      <c r="H26" s="37">
        <v>63</v>
      </c>
      <c r="I26" s="37">
        <v>14</v>
      </c>
    </row>
    <row r="27" spans="1:11" ht="13.5">
      <c r="A27" s="23"/>
      <c r="B27" s="20"/>
      <c r="C27" s="59"/>
      <c r="D27" s="68">
        <f>IF(D26=0,"",(D26/C26)*100)</f>
        <v>40.310077519379846</v>
      </c>
      <c r="E27" s="61">
        <v>34.1</v>
      </c>
      <c r="F27" s="61">
        <v>2.3</v>
      </c>
      <c r="G27" s="61">
        <v>3.9</v>
      </c>
      <c r="H27" s="68">
        <v>48.8</v>
      </c>
      <c r="I27" s="68">
        <v>10.9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37</v>
      </c>
      <c r="E28" s="26">
        <v>34</v>
      </c>
      <c r="F28" s="26"/>
      <c r="G28" s="26">
        <v>3</v>
      </c>
      <c r="H28" s="37">
        <v>29</v>
      </c>
      <c r="I28" s="37">
        <v>10</v>
      </c>
    </row>
    <row r="29" spans="1:11" ht="13.5">
      <c r="A29" s="23"/>
      <c r="B29" s="20"/>
      <c r="C29" s="59"/>
      <c r="D29" s="68">
        <f>IF(D28=0,"",(D28/C28)*100)</f>
        <v>48.68421052631579</v>
      </c>
      <c r="E29" s="61">
        <v>44.7</v>
      </c>
      <c r="F29" s="61">
        <f>IF(F28="","",(F28/$C28)*100)</f>
      </c>
      <c r="G29" s="61">
        <v>3.9</v>
      </c>
      <c r="H29" s="68">
        <v>38.2</v>
      </c>
      <c r="I29" s="68">
        <v>13.2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52</v>
      </c>
      <c r="E30" s="26">
        <v>49</v>
      </c>
      <c r="F30" s="26"/>
      <c r="G30" s="26">
        <v>3</v>
      </c>
      <c r="H30" s="26">
        <v>17</v>
      </c>
      <c r="I30" s="26">
        <v>1</v>
      </c>
    </row>
    <row r="31" spans="1:11" ht="13.5">
      <c r="A31" s="23"/>
      <c r="B31" s="20"/>
      <c r="C31" s="59"/>
      <c r="D31" s="60">
        <f>IF(D30=0,"",(D30/C30)*100)</f>
        <v>74.28571428571429</v>
      </c>
      <c r="E31" s="61">
        <v>70</v>
      </c>
      <c r="F31" s="61">
        <f>IF(F30="","",(F30/$C30)*100)</f>
      </c>
      <c r="G31" s="61">
        <v>4.3</v>
      </c>
      <c r="H31" s="60">
        <v>24.3</v>
      </c>
      <c r="I31" s="60">
        <v>1.4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47</v>
      </c>
      <c r="E32" s="26">
        <v>44</v>
      </c>
      <c r="F32" s="26"/>
      <c r="G32" s="26">
        <v>3</v>
      </c>
      <c r="H32" s="26">
        <v>6</v>
      </c>
      <c r="I32" s="26">
        <v>3</v>
      </c>
    </row>
    <row r="33" spans="1:11" ht="13.5">
      <c r="A33" s="23"/>
      <c r="B33" s="20"/>
      <c r="C33" s="59"/>
      <c r="D33" s="60">
        <f>IF(D32=0,"",(D32/C32)*100)</f>
        <v>83.92857142857143</v>
      </c>
      <c r="E33" s="61">
        <v>78.5</v>
      </c>
      <c r="F33" s="61">
        <f>IF(F32="","",(F32/$C32)*100)</f>
      </c>
      <c r="G33" s="61">
        <v>5.4</v>
      </c>
      <c r="H33" s="60">
        <v>10.7</v>
      </c>
      <c r="I33" s="60">
        <v>5.4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53</v>
      </c>
      <c r="E34" s="26">
        <v>53</v>
      </c>
      <c r="F34" s="26"/>
      <c r="G34" s="26"/>
      <c r="H34" s="26">
        <v>7</v>
      </c>
      <c r="I34" s="26">
        <v>2</v>
      </c>
    </row>
    <row r="35" spans="1:11" ht="13.5">
      <c r="A35" s="23"/>
      <c r="B35" s="20"/>
      <c r="C35" s="59"/>
      <c r="D35" s="60">
        <f>IF(D34=0,"",(D34/C34)*100)</f>
        <v>85.48387096774194</v>
      </c>
      <c r="E35" s="61">
        <v>85.5</v>
      </c>
      <c r="F35" s="61">
        <f>IF(F34="","",(F34/$C34)*100)</f>
      </c>
      <c r="G35" s="61">
        <f>IF(G34="","",(G34/$C34)*100)</f>
      </c>
      <c r="H35" s="60">
        <v>11.3</v>
      </c>
      <c r="I35" s="60">
        <v>3.2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40</v>
      </c>
      <c r="E36" s="26">
        <v>40</v>
      </c>
      <c r="F36" s="26"/>
      <c r="G36" s="26"/>
      <c r="H36" s="26">
        <v>1</v>
      </c>
      <c r="I36" s="26">
        <v>4</v>
      </c>
    </row>
    <row r="37" spans="1:11" ht="14.25" thickBot="1">
      <c r="A37" s="63"/>
      <c r="B37" s="64"/>
      <c r="C37" s="8"/>
      <c r="D37" s="65">
        <f>IF(D36=0,"",(D36/C36)*100)</f>
        <v>88.88888888888889</v>
      </c>
      <c r="E37" s="66">
        <v>88.9</v>
      </c>
      <c r="F37" s="66">
        <f>IF(F36="","",(F36/$C36)*100)</f>
      </c>
      <c r="G37" s="66">
        <f>IF(G36="","",(G36/$C36)*100)</f>
      </c>
      <c r="H37" s="65">
        <v>2.2</v>
      </c>
      <c r="I37" s="65">
        <v>8.9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78</v>
      </c>
      <c r="E38" s="14">
        <v>75</v>
      </c>
      <c r="F38" s="14">
        <v>2</v>
      </c>
      <c r="G38" s="14">
        <v>1</v>
      </c>
      <c r="H38" s="14">
        <v>12</v>
      </c>
      <c r="I38" s="14">
        <v>6</v>
      </c>
    </row>
    <row r="39" spans="1:11" ht="13.5">
      <c r="A39" s="39" t="s">
        <v>0</v>
      </c>
      <c r="B39" s="20"/>
      <c r="C39" s="59"/>
      <c r="D39" s="60">
        <f>IF(D38=0,"",(D38/C38)*100)</f>
        <v>81.25</v>
      </c>
      <c r="E39" s="61">
        <v>78.1</v>
      </c>
      <c r="F39" s="61">
        <v>2.1</v>
      </c>
      <c r="G39" s="61">
        <v>1</v>
      </c>
      <c r="H39" s="60">
        <v>12.5</v>
      </c>
      <c r="I39" s="60">
        <v>6.3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199</v>
      </c>
      <c r="E40" s="26">
        <v>185</v>
      </c>
      <c r="F40" s="26">
        <v>1</v>
      </c>
      <c r="G40" s="26">
        <v>13</v>
      </c>
      <c r="H40" s="26">
        <v>124</v>
      </c>
      <c r="I40" s="26">
        <v>31</v>
      </c>
    </row>
    <row r="41" spans="1:11" ht="13.5">
      <c r="A41" s="23"/>
      <c r="B41" s="20"/>
      <c r="C41" s="59"/>
      <c r="D41" s="60">
        <f>IF(D40=0,"",(D40/C40)*100)</f>
        <v>56.21468926553672</v>
      </c>
      <c r="E41" s="61">
        <v>52.2</v>
      </c>
      <c r="F41" s="61">
        <v>0.3</v>
      </c>
      <c r="G41" s="61">
        <v>3.7</v>
      </c>
      <c r="H41" s="60">
        <v>35</v>
      </c>
      <c r="I41" s="60">
        <v>8.8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8</v>
      </c>
      <c r="E42" s="26">
        <v>7</v>
      </c>
      <c r="F42" s="26"/>
      <c r="G42" s="26">
        <v>1</v>
      </c>
      <c r="H42" s="26">
        <v>3</v>
      </c>
      <c r="I42" s="26">
        <v>2</v>
      </c>
    </row>
    <row r="43" spans="1:11" ht="13.5">
      <c r="A43" s="40"/>
      <c r="B43" s="41"/>
      <c r="C43" s="69"/>
      <c r="D43" s="70">
        <f>IF(D42=0,"",(D42/C42)*100)</f>
        <v>61.53846153846154</v>
      </c>
      <c r="E43" s="61">
        <v>53.8</v>
      </c>
      <c r="F43" s="61">
        <f>IF(F42="","",(F42/$C42)*100)</f>
      </c>
      <c r="G43" s="61">
        <v>7.7</v>
      </c>
      <c r="H43" s="70">
        <v>23.1</v>
      </c>
      <c r="I43" s="70">
        <v>15.4</v>
      </c>
      <c r="K43" s="54"/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3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74</v>
      </c>
      <c r="E3" s="115"/>
      <c r="F3" s="115"/>
      <c r="G3" s="156"/>
      <c r="H3" s="169" t="s">
        <v>75</v>
      </c>
      <c r="I3" s="155" t="s">
        <v>76</v>
      </c>
    </row>
    <row r="4" spans="1:9" ht="33" customHeight="1">
      <c r="A4" s="165"/>
      <c r="B4" s="166"/>
      <c r="C4" s="139"/>
      <c r="D4" s="44" t="s">
        <v>77</v>
      </c>
      <c r="E4" s="3" t="s">
        <v>78</v>
      </c>
      <c r="F4" s="3" t="s">
        <v>79</v>
      </c>
      <c r="G4" s="45" t="s">
        <v>80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145</v>
      </c>
      <c r="E5" s="7">
        <v>133</v>
      </c>
      <c r="F5" s="7">
        <v>2</v>
      </c>
      <c r="G5" s="7">
        <v>10</v>
      </c>
      <c r="H5" s="7">
        <v>235</v>
      </c>
      <c r="I5" s="7">
        <v>83</v>
      </c>
    </row>
    <row r="6" spans="1:11" ht="13.5">
      <c r="A6" s="167"/>
      <c r="B6" s="168"/>
      <c r="C6" s="49"/>
      <c r="D6" s="50">
        <f>IF(D5=0,"",(D5/C5)*100)</f>
        <v>31.317494600431967</v>
      </c>
      <c r="E6" s="51">
        <v>28.7</v>
      </c>
      <c r="F6" s="51">
        <v>0.4</v>
      </c>
      <c r="G6" s="51">
        <v>2.2</v>
      </c>
      <c r="H6" s="50">
        <v>50.8</v>
      </c>
      <c r="I6" s="50">
        <v>17.9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91.72413793103448</v>
      </c>
      <c r="F7" s="57">
        <f>IF(F5="","",(F5/$D5)*100)</f>
        <v>1.3793103448275863</v>
      </c>
      <c r="G7" s="57">
        <f>IF(G5="","",(G5/$D5)*100)</f>
        <v>6.896551724137931</v>
      </c>
      <c r="H7" s="56"/>
      <c r="I7" s="56"/>
      <c r="J7" s="54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7</v>
      </c>
      <c r="E8" s="14">
        <v>7</v>
      </c>
      <c r="F8" s="14"/>
      <c r="G8" s="14"/>
      <c r="H8" s="14">
        <v>64</v>
      </c>
      <c r="I8" s="14">
        <v>8</v>
      </c>
    </row>
    <row r="9" spans="1:11" ht="13.5">
      <c r="A9" s="19" t="s">
        <v>23</v>
      </c>
      <c r="B9" s="20"/>
      <c r="C9" s="59"/>
      <c r="D9" s="60">
        <f>IF(D8=0,"",(D8/C8)*100)</f>
        <v>8.860759493670885</v>
      </c>
      <c r="E9" s="61">
        <v>8.9</v>
      </c>
      <c r="F9" s="61">
        <f>IF(F8="","",(F8/$C8)*100)</f>
      </c>
      <c r="G9" s="61">
        <f>IF(G8="","",(G8/$C8)*100)</f>
      </c>
      <c r="H9" s="60">
        <v>81</v>
      </c>
      <c r="I9" s="60">
        <v>10.1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30</v>
      </c>
      <c r="E10" s="26">
        <v>27</v>
      </c>
      <c r="F10" s="26">
        <v>1</v>
      </c>
      <c r="G10" s="26">
        <v>2</v>
      </c>
      <c r="H10" s="26">
        <v>70</v>
      </c>
      <c r="I10" s="26">
        <v>24</v>
      </c>
    </row>
    <row r="11" spans="1:11" ht="13.5">
      <c r="A11" s="23"/>
      <c r="B11" s="20"/>
      <c r="C11" s="59"/>
      <c r="D11" s="60">
        <f>IF(D10=0,"",(D10/C10)*100)</f>
        <v>24.193548387096776</v>
      </c>
      <c r="E11" s="61">
        <v>21.8</v>
      </c>
      <c r="F11" s="61">
        <v>0.8</v>
      </c>
      <c r="G11" s="61">
        <v>1.6</v>
      </c>
      <c r="H11" s="60">
        <v>56.4</v>
      </c>
      <c r="I11" s="60">
        <v>19.4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43</v>
      </c>
      <c r="E12" s="26">
        <v>39</v>
      </c>
      <c r="F12" s="26"/>
      <c r="G12" s="26">
        <v>4</v>
      </c>
      <c r="H12" s="26">
        <v>26</v>
      </c>
      <c r="I12" s="26">
        <v>15</v>
      </c>
    </row>
    <row r="13" spans="1:11" ht="13.5">
      <c r="A13" s="23"/>
      <c r="B13" s="20"/>
      <c r="C13" s="59"/>
      <c r="D13" s="60">
        <f>IF(D12=0,"",(D12/C12)*100)</f>
        <v>51.19047619047619</v>
      </c>
      <c r="E13" s="61">
        <v>46.3</v>
      </c>
      <c r="F13" s="61">
        <f>IF(F12="","",(F12/$C12)*100)</f>
      </c>
      <c r="G13" s="61">
        <v>4.8</v>
      </c>
      <c r="H13" s="60">
        <v>31</v>
      </c>
      <c r="I13" s="60">
        <v>17.9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8</v>
      </c>
      <c r="E14" s="26">
        <v>7</v>
      </c>
      <c r="F14" s="26"/>
      <c r="G14" s="26">
        <v>1</v>
      </c>
      <c r="H14" s="26">
        <v>10</v>
      </c>
      <c r="I14" s="26">
        <v>4</v>
      </c>
    </row>
    <row r="15" spans="1:11" ht="13.5">
      <c r="A15" s="23"/>
      <c r="B15" s="20"/>
      <c r="C15" s="59"/>
      <c r="D15" s="60">
        <f>IF(D14=0,"",(D14/C14)*100)</f>
        <v>36.36363636363637</v>
      </c>
      <c r="E15" s="61">
        <v>31.8</v>
      </c>
      <c r="F15" s="61">
        <f>IF(F14="","",(F14/$C14)*100)</f>
      </c>
      <c r="G15" s="61">
        <v>4.5</v>
      </c>
      <c r="H15" s="60">
        <v>45.5</v>
      </c>
      <c r="I15" s="60">
        <v>18.2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8</v>
      </c>
      <c r="E16" s="26">
        <v>8</v>
      </c>
      <c r="F16" s="26"/>
      <c r="G16" s="26"/>
      <c r="H16" s="26">
        <v>13</v>
      </c>
      <c r="I16" s="26">
        <v>6</v>
      </c>
    </row>
    <row r="17" spans="1:11" ht="13.5">
      <c r="A17" s="23"/>
      <c r="B17" s="20"/>
      <c r="C17" s="59"/>
      <c r="D17" s="60">
        <f>IF(D16=0,"",(D16/C16)*100)</f>
        <v>29.629629629629626</v>
      </c>
      <c r="E17" s="61">
        <v>29.6</v>
      </c>
      <c r="F17" s="61">
        <f>IF(F16="","",(F16/$C16)*100)</f>
      </c>
      <c r="G17" s="61">
        <f>IF(G16="","",(G16/$C16)*100)</f>
      </c>
      <c r="H17" s="60">
        <v>48.2</v>
      </c>
      <c r="I17" s="60">
        <v>22.2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11</v>
      </c>
      <c r="E18" s="26">
        <v>9</v>
      </c>
      <c r="F18" s="26"/>
      <c r="G18" s="26">
        <v>2</v>
      </c>
      <c r="H18" s="26">
        <v>3</v>
      </c>
      <c r="I18" s="26">
        <v>1</v>
      </c>
    </row>
    <row r="19" spans="1:11" ht="13.5">
      <c r="A19" s="23"/>
      <c r="B19" s="20"/>
      <c r="C19" s="59"/>
      <c r="D19" s="60">
        <f>IF(D18=0,"",(D18/C18)*100)</f>
        <v>73.33333333333333</v>
      </c>
      <c r="E19" s="61">
        <v>60</v>
      </c>
      <c r="F19" s="61">
        <f>IF(F18="","",(F18/$C18)*100)</f>
      </c>
      <c r="G19" s="61">
        <v>13.3</v>
      </c>
      <c r="H19" s="60">
        <v>20</v>
      </c>
      <c r="I19" s="60">
        <v>6.7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16</v>
      </c>
      <c r="E20" s="26">
        <v>16</v>
      </c>
      <c r="F20" s="26"/>
      <c r="G20" s="26"/>
      <c r="H20" s="26">
        <v>20</v>
      </c>
      <c r="I20" s="26">
        <v>14</v>
      </c>
    </row>
    <row r="21" spans="1:11" ht="13.5">
      <c r="A21" s="23"/>
      <c r="B21" s="20"/>
      <c r="C21" s="59"/>
      <c r="D21" s="60">
        <f>IF(D20=0,"",(D20/C20)*100)</f>
        <v>32</v>
      </c>
      <c r="E21" s="61">
        <v>32</v>
      </c>
      <c r="F21" s="61">
        <f>IF(F20="","",(F20/$C20)*100)</f>
      </c>
      <c r="G21" s="61">
        <f>IF(G20="","",(G20/$C20)*100)</f>
      </c>
      <c r="H21" s="60">
        <v>40</v>
      </c>
      <c r="I21" s="60">
        <v>28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22</v>
      </c>
      <c r="E22" s="26">
        <v>20</v>
      </c>
      <c r="F22" s="26">
        <v>1</v>
      </c>
      <c r="G22" s="26">
        <v>1</v>
      </c>
      <c r="H22" s="26">
        <v>29</v>
      </c>
      <c r="I22" s="26">
        <v>11</v>
      </c>
    </row>
    <row r="23" spans="1:11" ht="14.25" thickBot="1">
      <c r="A23" s="63"/>
      <c r="B23" s="64"/>
      <c r="C23" s="8"/>
      <c r="D23" s="65">
        <f>IF(D22=0,"",(D22/C22)*100)</f>
        <v>35.483870967741936</v>
      </c>
      <c r="E23" s="66">
        <v>32.3</v>
      </c>
      <c r="F23" s="66">
        <v>1.6</v>
      </c>
      <c r="G23" s="66">
        <v>1.6</v>
      </c>
      <c r="H23" s="65">
        <v>46.8</v>
      </c>
      <c r="I23" s="65">
        <v>17.7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2</v>
      </c>
      <c r="E24" s="14">
        <v>1</v>
      </c>
      <c r="F24" s="14"/>
      <c r="G24" s="14">
        <v>1</v>
      </c>
      <c r="H24" s="67">
        <v>17</v>
      </c>
      <c r="I24" s="67">
        <v>6</v>
      </c>
    </row>
    <row r="25" spans="1:11" ht="13.5">
      <c r="A25" s="19" t="s">
        <v>32</v>
      </c>
      <c r="B25" s="20"/>
      <c r="C25" s="59"/>
      <c r="D25" s="68">
        <f>IF(D24=0,"",(D24/C24)*100)</f>
        <v>8</v>
      </c>
      <c r="E25" s="61">
        <v>4</v>
      </c>
      <c r="F25" s="61">
        <f>IF(F24="","",(F24/$C24)*100)</f>
      </c>
      <c r="G25" s="61">
        <v>4</v>
      </c>
      <c r="H25" s="68">
        <v>68</v>
      </c>
      <c r="I25" s="68">
        <v>24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14</v>
      </c>
      <c r="E26" s="26">
        <v>13</v>
      </c>
      <c r="F26" s="26"/>
      <c r="G26" s="26">
        <v>1</v>
      </c>
      <c r="H26" s="37">
        <v>85</v>
      </c>
      <c r="I26" s="37">
        <v>30</v>
      </c>
    </row>
    <row r="27" spans="1:11" ht="13.5">
      <c r="A27" s="23"/>
      <c r="B27" s="20"/>
      <c r="C27" s="59"/>
      <c r="D27" s="68">
        <f>IF(D26=0,"",(D26/C26)*100)</f>
        <v>10.852713178294573</v>
      </c>
      <c r="E27" s="61">
        <v>10.1</v>
      </c>
      <c r="F27" s="61">
        <f>IF(F26="","",(F26/$C26)*100)</f>
      </c>
      <c r="G27" s="61">
        <v>0.8</v>
      </c>
      <c r="H27" s="68">
        <v>65.8</v>
      </c>
      <c r="I27" s="68">
        <v>23.3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14</v>
      </c>
      <c r="E28" s="26">
        <v>13</v>
      </c>
      <c r="F28" s="26"/>
      <c r="G28" s="26">
        <v>1</v>
      </c>
      <c r="H28" s="37">
        <v>46</v>
      </c>
      <c r="I28" s="37">
        <v>16</v>
      </c>
    </row>
    <row r="29" spans="1:11" ht="13.5">
      <c r="A29" s="23"/>
      <c r="B29" s="20"/>
      <c r="C29" s="59"/>
      <c r="D29" s="68">
        <f>IF(D28=0,"",(D28/C28)*100)</f>
        <v>18.421052631578945</v>
      </c>
      <c r="E29" s="61">
        <v>17.1</v>
      </c>
      <c r="F29" s="61">
        <f>IF(F28="","",(F28/$C28)*100)</f>
      </c>
      <c r="G29" s="61">
        <v>1.3</v>
      </c>
      <c r="H29" s="68">
        <v>60.5</v>
      </c>
      <c r="I29" s="68">
        <v>21.1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17</v>
      </c>
      <c r="E30" s="26">
        <v>14</v>
      </c>
      <c r="F30" s="26">
        <v>1</v>
      </c>
      <c r="G30" s="26">
        <v>2</v>
      </c>
      <c r="H30" s="26">
        <v>44</v>
      </c>
      <c r="I30" s="26">
        <v>9</v>
      </c>
    </row>
    <row r="31" spans="1:11" ht="13.5">
      <c r="A31" s="23"/>
      <c r="B31" s="20"/>
      <c r="C31" s="59"/>
      <c r="D31" s="60">
        <f>IF(D30=0,"",(D30/C30)*100)</f>
        <v>24.285714285714285</v>
      </c>
      <c r="E31" s="61">
        <v>20</v>
      </c>
      <c r="F31" s="61">
        <v>1.4</v>
      </c>
      <c r="G31" s="61">
        <v>2.9</v>
      </c>
      <c r="H31" s="60">
        <v>62.8</v>
      </c>
      <c r="I31" s="60">
        <v>12.9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24</v>
      </c>
      <c r="E32" s="26">
        <v>21</v>
      </c>
      <c r="F32" s="26"/>
      <c r="G32" s="26">
        <v>3</v>
      </c>
      <c r="H32" s="26">
        <v>23</v>
      </c>
      <c r="I32" s="26">
        <v>9</v>
      </c>
    </row>
    <row r="33" spans="1:11" ht="13.5">
      <c r="A33" s="23"/>
      <c r="B33" s="20"/>
      <c r="C33" s="59"/>
      <c r="D33" s="60">
        <f>IF(D32=0,"",(D32/C32)*100)</f>
        <v>42.857142857142854</v>
      </c>
      <c r="E33" s="61">
        <v>37.5</v>
      </c>
      <c r="F33" s="61">
        <f>IF(F32="","",(F32/$C32)*100)</f>
      </c>
      <c r="G33" s="61">
        <v>5.4</v>
      </c>
      <c r="H33" s="60">
        <v>41</v>
      </c>
      <c r="I33" s="60">
        <v>16.1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36</v>
      </c>
      <c r="E34" s="26">
        <v>34</v>
      </c>
      <c r="F34" s="26"/>
      <c r="G34" s="26">
        <v>2</v>
      </c>
      <c r="H34" s="26">
        <v>17</v>
      </c>
      <c r="I34" s="26">
        <v>9</v>
      </c>
    </row>
    <row r="35" spans="1:11" ht="13.5">
      <c r="A35" s="23"/>
      <c r="B35" s="20"/>
      <c r="C35" s="59"/>
      <c r="D35" s="60">
        <f>IF(D34=0,"",(D34/C34)*100)</f>
        <v>58.06451612903226</v>
      </c>
      <c r="E35" s="61">
        <v>54.9</v>
      </c>
      <c r="F35" s="61">
        <f>IF(F34="","",(F34/$C34)*100)</f>
      </c>
      <c r="G35" s="61">
        <v>3.2</v>
      </c>
      <c r="H35" s="60">
        <v>27.4</v>
      </c>
      <c r="I35" s="60">
        <v>14.5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38</v>
      </c>
      <c r="E36" s="26">
        <v>37</v>
      </c>
      <c r="F36" s="26">
        <v>1</v>
      </c>
      <c r="G36" s="26"/>
      <c r="H36" s="26">
        <v>3</v>
      </c>
      <c r="I36" s="26">
        <v>4</v>
      </c>
    </row>
    <row r="37" spans="1:11" ht="14.25" thickBot="1">
      <c r="A37" s="63"/>
      <c r="B37" s="64"/>
      <c r="C37" s="8"/>
      <c r="D37" s="65">
        <f>IF(D36=0,"",(D36/C36)*100)</f>
        <v>84.44444444444444</v>
      </c>
      <c r="E37" s="66">
        <v>82.2</v>
      </c>
      <c r="F37" s="66">
        <v>2.2</v>
      </c>
      <c r="G37" s="66">
        <f>IF(G36="","",(G36/$C36)*100)</f>
      </c>
      <c r="H37" s="65">
        <v>6.7</v>
      </c>
      <c r="I37" s="65">
        <v>8.9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56</v>
      </c>
      <c r="E38" s="14">
        <v>52</v>
      </c>
      <c r="F38" s="14">
        <v>1</v>
      </c>
      <c r="G38" s="14">
        <v>3</v>
      </c>
      <c r="H38" s="14">
        <v>28</v>
      </c>
      <c r="I38" s="14">
        <v>12</v>
      </c>
    </row>
    <row r="39" spans="1:11" ht="13.5">
      <c r="A39" s="39" t="s">
        <v>0</v>
      </c>
      <c r="B39" s="20"/>
      <c r="C39" s="59"/>
      <c r="D39" s="60">
        <f>IF(D38=0,"",(D38/C38)*100)</f>
        <v>58.333333333333336</v>
      </c>
      <c r="E39" s="61">
        <v>54.2</v>
      </c>
      <c r="F39" s="61">
        <v>1</v>
      </c>
      <c r="G39" s="61">
        <v>3.1</v>
      </c>
      <c r="H39" s="60">
        <v>29.2</v>
      </c>
      <c r="I39" s="60">
        <v>12.5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86</v>
      </c>
      <c r="E40" s="26">
        <v>79</v>
      </c>
      <c r="F40" s="26">
        <v>1</v>
      </c>
      <c r="G40" s="26">
        <v>6</v>
      </c>
      <c r="H40" s="26">
        <v>201</v>
      </c>
      <c r="I40" s="26">
        <v>67</v>
      </c>
    </row>
    <row r="41" spans="1:11" ht="13.5">
      <c r="A41" s="23"/>
      <c r="B41" s="20"/>
      <c r="C41" s="59"/>
      <c r="D41" s="60">
        <f>IF(D40=0,"",(D40/C40)*100)</f>
        <v>24.293785310734464</v>
      </c>
      <c r="E41" s="61">
        <v>22.3</v>
      </c>
      <c r="F41" s="61">
        <v>0.3</v>
      </c>
      <c r="G41" s="61">
        <v>1.7</v>
      </c>
      <c r="H41" s="60">
        <v>56.8</v>
      </c>
      <c r="I41" s="60">
        <v>18.9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3</v>
      </c>
      <c r="E42" s="26">
        <v>2</v>
      </c>
      <c r="F42" s="26"/>
      <c r="G42" s="26">
        <v>1</v>
      </c>
      <c r="H42" s="26">
        <v>6</v>
      </c>
      <c r="I42" s="26">
        <v>4</v>
      </c>
    </row>
    <row r="43" spans="1:11" ht="13.5">
      <c r="A43" s="40"/>
      <c r="B43" s="41"/>
      <c r="C43" s="69"/>
      <c r="D43" s="70">
        <f>IF(D42=0,"",(D42/C42)*100)</f>
        <v>23.076923076923077</v>
      </c>
      <c r="E43" s="61">
        <v>15.4</v>
      </c>
      <c r="F43" s="61">
        <f>IF(F42="","",(F42/$C42)*100)</f>
      </c>
      <c r="G43" s="61">
        <v>7.7</v>
      </c>
      <c r="H43" s="70">
        <v>46.1</v>
      </c>
      <c r="I43" s="70">
        <v>30.8</v>
      </c>
      <c r="K43" s="54"/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74</v>
      </c>
      <c r="E3" s="115"/>
      <c r="F3" s="115"/>
      <c r="G3" s="156"/>
      <c r="H3" s="169" t="s">
        <v>75</v>
      </c>
      <c r="I3" s="155" t="s">
        <v>76</v>
      </c>
    </row>
    <row r="4" spans="1:9" ht="33" customHeight="1">
      <c r="A4" s="165"/>
      <c r="B4" s="166"/>
      <c r="C4" s="139"/>
      <c r="D4" s="44" t="s">
        <v>77</v>
      </c>
      <c r="E4" s="3" t="s">
        <v>78</v>
      </c>
      <c r="F4" s="3" t="s">
        <v>79</v>
      </c>
      <c r="G4" s="45" t="s">
        <v>80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102</v>
      </c>
      <c r="E5" s="7">
        <v>70</v>
      </c>
      <c r="F5" s="7">
        <v>1</v>
      </c>
      <c r="G5" s="7">
        <v>31</v>
      </c>
      <c r="H5" s="7">
        <v>278</v>
      </c>
      <c r="I5" s="7">
        <v>83</v>
      </c>
    </row>
    <row r="6" spans="1:11" ht="13.5">
      <c r="A6" s="167"/>
      <c r="B6" s="168"/>
      <c r="C6" s="49"/>
      <c r="D6" s="50">
        <f>IF(D5=0,"",(D5/C5)*100)</f>
        <v>22.03023758099352</v>
      </c>
      <c r="E6" s="51">
        <v>15.1</v>
      </c>
      <c r="F6" s="51">
        <v>0.2</v>
      </c>
      <c r="G6" s="51">
        <v>6.7</v>
      </c>
      <c r="H6" s="50">
        <v>60.1</v>
      </c>
      <c r="I6" s="50">
        <v>17.9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68.62745098039215</v>
      </c>
      <c r="F7" s="57">
        <f>IF(F5="","",(F5/$D5)*100)</f>
        <v>0.9803921568627451</v>
      </c>
      <c r="G7" s="57">
        <f>IF(G5="","",(G5/$D5)*100)</f>
        <v>30.392156862745097</v>
      </c>
      <c r="H7" s="56"/>
      <c r="I7" s="56"/>
      <c r="J7" s="54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3</v>
      </c>
      <c r="E8" s="14">
        <v>3</v>
      </c>
      <c r="F8" s="14"/>
      <c r="G8" s="14"/>
      <c r="H8" s="14">
        <v>68</v>
      </c>
      <c r="I8" s="14">
        <v>8</v>
      </c>
    </row>
    <row r="9" spans="1:11" ht="13.5">
      <c r="A9" s="19" t="s">
        <v>23</v>
      </c>
      <c r="B9" s="20"/>
      <c r="C9" s="59"/>
      <c r="D9" s="60">
        <f>IF(D8=0,"",(D8/C8)*100)</f>
        <v>3.79746835443038</v>
      </c>
      <c r="E9" s="61">
        <v>3.8</v>
      </c>
      <c r="F9" s="61">
        <f>IF(F8="","",(F8/$C8)*100)</f>
      </c>
      <c r="G9" s="61">
        <f>IF(G8="","",(G8/$C8)*100)</f>
      </c>
      <c r="H9" s="60">
        <v>86.1</v>
      </c>
      <c r="I9" s="60">
        <v>10.1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27</v>
      </c>
      <c r="E10" s="26">
        <v>18</v>
      </c>
      <c r="F10" s="26"/>
      <c r="G10" s="26">
        <v>9</v>
      </c>
      <c r="H10" s="26">
        <v>75</v>
      </c>
      <c r="I10" s="26">
        <v>22</v>
      </c>
    </row>
    <row r="11" spans="1:11" ht="13.5">
      <c r="A11" s="23"/>
      <c r="B11" s="20"/>
      <c r="C11" s="59"/>
      <c r="D11" s="60">
        <f>IF(D10=0,"",(D10/C10)*100)</f>
        <v>21.774193548387096</v>
      </c>
      <c r="E11" s="61">
        <v>14.5</v>
      </c>
      <c r="F11" s="61">
        <f>IF(F10="","",(F10/$C10)*100)</f>
      </c>
      <c r="G11" s="61">
        <v>7.3</v>
      </c>
      <c r="H11" s="60">
        <v>60.5</v>
      </c>
      <c r="I11" s="60">
        <v>17.7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32</v>
      </c>
      <c r="E12" s="26">
        <v>21</v>
      </c>
      <c r="F12" s="26">
        <v>1</v>
      </c>
      <c r="G12" s="26">
        <v>10</v>
      </c>
      <c r="H12" s="26">
        <v>37</v>
      </c>
      <c r="I12" s="26">
        <v>15</v>
      </c>
    </row>
    <row r="13" spans="1:11" ht="13.5">
      <c r="A13" s="23"/>
      <c r="B13" s="20"/>
      <c r="C13" s="59"/>
      <c r="D13" s="60">
        <f>IF(D12=0,"",(D12/C12)*100)</f>
        <v>38.095238095238095</v>
      </c>
      <c r="E13" s="61">
        <v>25</v>
      </c>
      <c r="F13" s="61">
        <v>1.2</v>
      </c>
      <c r="G13" s="61">
        <v>11.9</v>
      </c>
      <c r="H13" s="60">
        <v>44</v>
      </c>
      <c r="I13" s="60">
        <v>17.9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8</v>
      </c>
      <c r="E14" s="26">
        <v>7</v>
      </c>
      <c r="F14" s="26"/>
      <c r="G14" s="26">
        <v>1</v>
      </c>
      <c r="H14" s="26">
        <v>11</v>
      </c>
      <c r="I14" s="26">
        <v>3</v>
      </c>
    </row>
    <row r="15" spans="1:11" ht="13.5">
      <c r="A15" s="23"/>
      <c r="B15" s="20"/>
      <c r="C15" s="59"/>
      <c r="D15" s="60">
        <f>IF(D14=0,"",(D14/C14)*100)</f>
        <v>36.36363636363637</v>
      </c>
      <c r="E15" s="61">
        <v>31.8</v>
      </c>
      <c r="F15" s="61">
        <f>IF(F14="","",(F14/$C14)*100)</f>
      </c>
      <c r="G15" s="61">
        <v>4.5</v>
      </c>
      <c r="H15" s="60">
        <v>50.1</v>
      </c>
      <c r="I15" s="60">
        <v>13.6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5</v>
      </c>
      <c r="E16" s="26">
        <v>4</v>
      </c>
      <c r="F16" s="26"/>
      <c r="G16" s="26">
        <v>1</v>
      </c>
      <c r="H16" s="26">
        <v>16</v>
      </c>
      <c r="I16" s="26">
        <v>6</v>
      </c>
    </row>
    <row r="17" spans="1:11" ht="13.5">
      <c r="A17" s="23"/>
      <c r="B17" s="20"/>
      <c r="C17" s="59"/>
      <c r="D17" s="60">
        <f>IF(D16=0,"",(D16/C16)*100)</f>
        <v>18.51851851851852</v>
      </c>
      <c r="E17" s="61">
        <v>14.8</v>
      </c>
      <c r="F17" s="61">
        <f>IF(F16="","",(F16/$C16)*100)</f>
      </c>
      <c r="G17" s="61">
        <v>3.7</v>
      </c>
      <c r="H17" s="60">
        <v>59.3</v>
      </c>
      <c r="I17" s="60">
        <v>22.2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6</v>
      </c>
      <c r="E18" s="26">
        <v>4</v>
      </c>
      <c r="F18" s="26"/>
      <c r="G18" s="26">
        <v>2</v>
      </c>
      <c r="H18" s="26">
        <v>8</v>
      </c>
      <c r="I18" s="26">
        <v>1</v>
      </c>
    </row>
    <row r="19" spans="1:11" ht="13.5">
      <c r="A19" s="23"/>
      <c r="B19" s="20"/>
      <c r="C19" s="59"/>
      <c r="D19" s="60">
        <f>IF(D18=0,"",(D18/C18)*100)</f>
        <v>40</v>
      </c>
      <c r="E19" s="61">
        <v>26.7</v>
      </c>
      <c r="F19" s="61">
        <f>IF(F18="","",(F18/$C18)*100)</f>
      </c>
      <c r="G19" s="61">
        <v>13.3</v>
      </c>
      <c r="H19" s="60">
        <v>53.3</v>
      </c>
      <c r="I19" s="60">
        <v>6.7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7</v>
      </c>
      <c r="E20" s="26">
        <v>7</v>
      </c>
      <c r="F20" s="26"/>
      <c r="G20" s="26"/>
      <c r="H20" s="26">
        <v>27</v>
      </c>
      <c r="I20" s="26">
        <v>16</v>
      </c>
    </row>
    <row r="21" spans="1:11" ht="13.5">
      <c r="A21" s="23"/>
      <c r="B21" s="20"/>
      <c r="C21" s="59"/>
      <c r="D21" s="60">
        <f>IF(D20=0,"",(D20/C20)*100)</f>
        <v>14.000000000000002</v>
      </c>
      <c r="E21" s="61">
        <v>14</v>
      </c>
      <c r="F21" s="61">
        <f>IF(F20="","",(F20/$C20)*100)</f>
      </c>
      <c r="G21" s="61">
        <f>IF(G20="","",(G20/$C20)*100)</f>
      </c>
      <c r="H21" s="60">
        <v>54</v>
      </c>
      <c r="I21" s="60">
        <v>32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14</v>
      </c>
      <c r="E22" s="26">
        <v>6</v>
      </c>
      <c r="F22" s="26"/>
      <c r="G22" s="26">
        <v>8</v>
      </c>
      <c r="H22" s="26">
        <v>36</v>
      </c>
      <c r="I22" s="26">
        <v>12</v>
      </c>
    </row>
    <row r="23" spans="1:11" ht="14.25" thickBot="1">
      <c r="A23" s="63"/>
      <c r="B23" s="64"/>
      <c r="C23" s="8"/>
      <c r="D23" s="65">
        <f>IF(D22=0,"",(D22/C22)*100)</f>
        <v>22.58064516129032</v>
      </c>
      <c r="E23" s="66">
        <v>9.7</v>
      </c>
      <c r="F23" s="66">
        <f>IF(F22="","",(F22/$C22)*100)</f>
      </c>
      <c r="G23" s="66">
        <v>12.9</v>
      </c>
      <c r="H23" s="65">
        <v>58</v>
      </c>
      <c r="I23" s="65">
        <v>19.4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2</v>
      </c>
      <c r="E24" s="14">
        <v>1</v>
      </c>
      <c r="F24" s="14"/>
      <c r="G24" s="14">
        <v>1</v>
      </c>
      <c r="H24" s="67">
        <v>17</v>
      </c>
      <c r="I24" s="67">
        <v>6</v>
      </c>
    </row>
    <row r="25" spans="1:11" ht="13.5">
      <c r="A25" s="19" t="s">
        <v>32</v>
      </c>
      <c r="B25" s="20"/>
      <c r="C25" s="59"/>
      <c r="D25" s="68">
        <f>IF(D24=0,"",(D24/C24)*100)</f>
        <v>8</v>
      </c>
      <c r="E25" s="61">
        <v>4</v>
      </c>
      <c r="F25" s="61">
        <f>IF(F24="","",(F24/$C24)*100)</f>
      </c>
      <c r="G25" s="61">
        <v>4</v>
      </c>
      <c r="H25" s="68">
        <v>68</v>
      </c>
      <c r="I25" s="68">
        <v>24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5</v>
      </c>
      <c r="E26" s="26">
        <v>4</v>
      </c>
      <c r="F26" s="26"/>
      <c r="G26" s="26">
        <v>1</v>
      </c>
      <c r="H26" s="37">
        <v>94</v>
      </c>
      <c r="I26" s="37">
        <v>30</v>
      </c>
    </row>
    <row r="27" spans="1:11" ht="13.5">
      <c r="A27" s="23"/>
      <c r="B27" s="20"/>
      <c r="C27" s="59"/>
      <c r="D27" s="68">
        <f>IF(D26=0,"",(D26/C26)*100)</f>
        <v>3.875968992248062</v>
      </c>
      <c r="E27" s="61">
        <v>3.1</v>
      </c>
      <c r="F27" s="61">
        <f>IF(F26="","",(F26/$C26)*100)</f>
      </c>
      <c r="G27" s="61">
        <v>0.8</v>
      </c>
      <c r="H27" s="68">
        <v>72.8</v>
      </c>
      <c r="I27" s="68">
        <v>23.3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7</v>
      </c>
      <c r="E28" s="26">
        <v>5</v>
      </c>
      <c r="F28" s="26">
        <v>1</v>
      </c>
      <c r="G28" s="26">
        <v>1</v>
      </c>
      <c r="H28" s="37">
        <v>51</v>
      </c>
      <c r="I28" s="37">
        <v>18</v>
      </c>
    </row>
    <row r="29" spans="1:11" ht="13.5">
      <c r="A29" s="23"/>
      <c r="B29" s="20"/>
      <c r="C29" s="59"/>
      <c r="D29" s="68">
        <f>IF(D28=0,"",(D28/C28)*100)</f>
        <v>9.210526315789473</v>
      </c>
      <c r="E29" s="61">
        <v>6.6</v>
      </c>
      <c r="F29" s="61">
        <v>1.3</v>
      </c>
      <c r="G29" s="61">
        <v>1.3</v>
      </c>
      <c r="H29" s="68">
        <v>67.1</v>
      </c>
      <c r="I29" s="68">
        <v>23.7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9</v>
      </c>
      <c r="E30" s="26">
        <v>6</v>
      </c>
      <c r="F30" s="26"/>
      <c r="G30" s="26">
        <v>3</v>
      </c>
      <c r="H30" s="26">
        <v>51</v>
      </c>
      <c r="I30" s="26">
        <v>10</v>
      </c>
    </row>
    <row r="31" spans="1:11" ht="13.5">
      <c r="A31" s="23"/>
      <c r="B31" s="20"/>
      <c r="C31" s="59"/>
      <c r="D31" s="60">
        <f>IF(D30=0,"",(D30/C30)*100)</f>
        <v>12.857142857142856</v>
      </c>
      <c r="E31" s="61">
        <v>8.6</v>
      </c>
      <c r="F31" s="61">
        <f>IF(F30="","",(F30/$C30)*100)</f>
      </c>
      <c r="G31" s="61">
        <v>4.3</v>
      </c>
      <c r="H31" s="60">
        <v>72.8</v>
      </c>
      <c r="I31" s="60">
        <v>14.3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17</v>
      </c>
      <c r="E32" s="26">
        <v>11</v>
      </c>
      <c r="F32" s="26"/>
      <c r="G32" s="26">
        <v>6</v>
      </c>
      <c r="H32" s="26">
        <v>31</v>
      </c>
      <c r="I32" s="26">
        <v>8</v>
      </c>
    </row>
    <row r="33" spans="1:11" ht="13.5">
      <c r="A33" s="23"/>
      <c r="B33" s="20"/>
      <c r="C33" s="59"/>
      <c r="D33" s="60">
        <f>IF(D32=0,"",(D32/C32)*100)</f>
        <v>30.357142857142854</v>
      </c>
      <c r="E33" s="61">
        <v>19.6</v>
      </c>
      <c r="F33" s="61">
        <f>IF(F32="","",(F32/$C32)*100)</f>
      </c>
      <c r="G33" s="61">
        <v>10.7</v>
      </c>
      <c r="H33" s="60">
        <v>55.4</v>
      </c>
      <c r="I33" s="60">
        <v>14.3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27</v>
      </c>
      <c r="E34" s="26">
        <v>16</v>
      </c>
      <c r="F34" s="26"/>
      <c r="G34" s="26">
        <v>11</v>
      </c>
      <c r="H34" s="26">
        <v>26</v>
      </c>
      <c r="I34" s="26">
        <v>9</v>
      </c>
    </row>
    <row r="35" spans="1:11" ht="13.5">
      <c r="A35" s="23"/>
      <c r="B35" s="20"/>
      <c r="C35" s="59"/>
      <c r="D35" s="60">
        <f>IF(D34=0,"",(D34/C34)*100)</f>
        <v>43.54838709677419</v>
      </c>
      <c r="E35" s="61">
        <v>25.8</v>
      </c>
      <c r="F35" s="61">
        <f>IF(F34="","",(F34/$C34)*100)</f>
      </c>
      <c r="G35" s="61">
        <v>17.7</v>
      </c>
      <c r="H35" s="60">
        <v>42</v>
      </c>
      <c r="I35" s="60">
        <v>14.5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35</v>
      </c>
      <c r="E36" s="26">
        <v>27</v>
      </c>
      <c r="F36" s="26"/>
      <c r="G36" s="26">
        <v>8</v>
      </c>
      <c r="H36" s="26">
        <v>8</v>
      </c>
      <c r="I36" s="26">
        <v>2</v>
      </c>
    </row>
    <row r="37" spans="1:11" ht="14.25" thickBot="1">
      <c r="A37" s="63"/>
      <c r="B37" s="64"/>
      <c r="C37" s="8"/>
      <c r="D37" s="65">
        <f>IF(D36=0,"",(D36/C36)*100)</f>
        <v>77.77777777777779</v>
      </c>
      <c r="E37" s="66">
        <v>60</v>
      </c>
      <c r="F37" s="66">
        <f>IF(F36="","",(F36/$C36)*100)</f>
      </c>
      <c r="G37" s="66">
        <v>17.8</v>
      </c>
      <c r="H37" s="65">
        <v>17.8</v>
      </c>
      <c r="I37" s="65">
        <v>4.4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45</v>
      </c>
      <c r="E38" s="14">
        <v>34</v>
      </c>
      <c r="F38" s="14"/>
      <c r="G38" s="14">
        <v>11</v>
      </c>
      <c r="H38" s="14">
        <v>39</v>
      </c>
      <c r="I38" s="14">
        <v>12</v>
      </c>
    </row>
    <row r="39" spans="1:11" ht="13.5">
      <c r="A39" s="39" t="s">
        <v>0</v>
      </c>
      <c r="B39" s="20"/>
      <c r="C39" s="59"/>
      <c r="D39" s="60">
        <f>IF(D38=0,"",(D38/C38)*100)</f>
        <v>46.875</v>
      </c>
      <c r="E39" s="61">
        <v>35.4</v>
      </c>
      <c r="F39" s="61">
        <f>IF(F38="","",(F38/$C38)*100)</f>
      </c>
      <c r="G39" s="61">
        <v>11.5</v>
      </c>
      <c r="H39" s="60">
        <v>40.6</v>
      </c>
      <c r="I39" s="60">
        <v>12.5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53</v>
      </c>
      <c r="E40" s="26">
        <v>34</v>
      </c>
      <c r="F40" s="26">
        <v>1</v>
      </c>
      <c r="G40" s="26">
        <v>18</v>
      </c>
      <c r="H40" s="26">
        <v>234</v>
      </c>
      <c r="I40" s="26">
        <v>67</v>
      </c>
    </row>
    <row r="41" spans="1:11" ht="13.5">
      <c r="A41" s="23"/>
      <c r="B41" s="20"/>
      <c r="C41" s="59"/>
      <c r="D41" s="60">
        <f>IF(D40=0,"",(D40/C40)*100)</f>
        <v>14.971751412429379</v>
      </c>
      <c r="E41" s="61">
        <v>9.6</v>
      </c>
      <c r="F41" s="61">
        <v>0.3</v>
      </c>
      <c r="G41" s="61">
        <v>5.1</v>
      </c>
      <c r="H41" s="60">
        <v>66.1</v>
      </c>
      <c r="I41" s="60">
        <v>18.9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4</v>
      </c>
      <c r="E42" s="26">
        <v>2</v>
      </c>
      <c r="F42" s="26"/>
      <c r="G42" s="26">
        <v>2</v>
      </c>
      <c r="H42" s="26">
        <v>5</v>
      </c>
      <c r="I42" s="26">
        <v>4</v>
      </c>
    </row>
    <row r="43" spans="1:11" ht="13.5">
      <c r="A43" s="40"/>
      <c r="B43" s="41"/>
      <c r="C43" s="69"/>
      <c r="D43" s="70">
        <f>IF(D42=0,"",(D42/C42)*100)</f>
        <v>30.76923076923077</v>
      </c>
      <c r="E43" s="61">
        <v>15.4</v>
      </c>
      <c r="F43" s="61">
        <f>IF(F42="","",(F42/$C42)*100)</f>
      </c>
      <c r="G43" s="61">
        <v>15.4</v>
      </c>
      <c r="H43" s="70">
        <v>38.4</v>
      </c>
      <c r="I43" s="70">
        <v>30.8</v>
      </c>
      <c r="K43" s="54"/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3:K43"/>
  <sheetViews>
    <sheetView showGridLines="0" showZero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>
      <c r="A3" s="163"/>
      <c r="B3" s="164"/>
      <c r="C3" s="155" t="s">
        <v>17</v>
      </c>
      <c r="D3" s="114" t="s">
        <v>74</v>
      </c>
      <c r="E3" s="115"/>
      <c r="F3" s="115"/>
      <c r="G3" s="156"/>
      <c r="H3" s="169" t="s">
        <v>75</v>
      </c>
      <c r="I3" s="155" t="s">
        <v>76</v>
      </c>
    </row>
    <row r="4" spans="1:9" ht="33" customHeight="1">
      <c r="A4" s="165"/>
      <c r="B4" s="166"/>
      <c r="C4" s="139"/>
      <c r="D4" s="44" t="s">
        <v>77</v>
      </c>
      <c r="E4" s="3" t="s">
        <v>78</v>
      </c>
      <c r="F4" s="3" t="s">
        <v>79</v>
      </c>
      <c r="G4" s="45" t="s">
        <v>80</v>
      </c>
      <c r="H4" s="170"/>
      <c r="I4" s="139"/>
    </row>
    <row r="5" spans="1:9" ht="13.5">
      <c r="A5" s="167" t="s">
        <v>21</v>
      </c>
      <c r="B5" s="168"/>
      <c r="C5" s="47">
        <v>463</v>
      </c>
      <c r="D5" s="7">
        <f>SUM(E5:G5)</f>
        <v>21</v>
      </c>
      <c r="E5" s="7">
        <v>10</v>
      </c>
      <c r="F5" s="7"/>
      <c r="G5" s="7">
        <v>11</v>
      </c>
      <c r="H5" s="7">
        <v>347</v>
      </c>
      <c r="I5" s="7">
        <v>95</v>
      </c>
    </row>
    <row r="6" spans="1:11" ht="13.5">
      <c r="A6" s="167"/>
      <c r="B6" s="168"/>
      <c r="C6" s="49"/>
      <c r="D6" s="50">
        <f>IF(D5=0,"",(D5/C5)*100)</f>
        <v>4.535637149028078</v>
      </c>
      <c r="E6" s="51">
        <v>2.2</v>
      </c>
      <c r="F6" s="51">
        <f>IF(F5="","",(F5/$C5)*100)</f>
      </c>
      <c r="G6" s="51">
        <v>2.4</v>
      </c>
      <c r="H6" s="50">
        <v>74.9</v>
      </c>
      <c r="I6" s="50">
        <v>20.5</v>
      </c>
      <c r="K6" s="54"/>
    </row>
    <row r="7" spans="1:11" ht="14.25" thickBot="1">
      <c r="A7" s="151"/>
      <c r="B7" s="152"/>
      <c r="C7" s="55"/>
      <c r="D7" s="56">
        <f>SUM(E7:G7)</f>
        <v>100</v>
      </c>
      <c r="E7" s="57">
        <f>IF(E5="","",(E5/$D5)*100)</f>
        <v>47.61904761904761</v>
      </c>
      <c r="F7" s="57">
        <f>IF(F5="","",(F5/$D5)*100)</f>
      </c>
      <c r="G7" s="57">
        <f>IF(G5="","",(G5/$D5)*100)</f>
        <v>52.38095238095239</v>
      </c>
      <c r="H7" s="56"/>
      <c r="I7" s="56"/>
      <c r="J7" s="54"/>
      <c r="K7" s="54"/>
    </row>
    <row r="8" spans="1:9" ht="14.25" thickTop="1">
      <c r="A8" s="11"/>
      <c r="B8" s="12" t="s">
        <v>22</v>
      </c>
      <c r="C8" s="58">
        <v>79</v>
      </c>
      <c r="D8" s="14">
        <f>SUM(E8:G8)</f>
        <v>1</v>
      </c>
      <c r="E8" s="14"/>
      <c r="F8" s="14"/>
      <c r="G8" s="14">
        <v>1</v>
      </c>
      <c r="H8" s="14">
        <v>70</v>
      </c>
      <c r="I8" s="14">
        <v>8</v>
      </c>
    </row>
    <row r="9" spans="1:11" ht="13.5">
      <c r="A9" s="19" t="s">
        <v>23</v>
      </c>
      <c r="B9" s="20"/>
      <c r="C9" s="59"/>
      <c r="D9" s="60">
        <f>IF(D8=0,"",(D8/C8)*100)</f>
        <v>1.2658227848101267</v>
      </c>
      <c r="E9" s="61">
        <f>IF(E8="","",(E8/$C8)*100)</f>
      </c>
      <c r="F9" s="61">
        <f>IF(F8="","",(F8/$C8)*100)</f>
      </c>
      <c r="G9" s="61">
        <v>1.3</v>
      </c>
      <c r="H9" s="60">
        <v>88.6</v>
      </c>
      <c r="I9" s="60">
        <v>10.1</v>
      </c>
      <c r="K9" s="54"/>
    </row>
    <row r="10" spans="1:9" ht="13.5">
      <c r="A10" s="23"/>
      <c r="B10" s="24" t="s">
        <v>24</v>
      </c>
      <c r="C10" s="62">
        <v>124</v>
      </c>
      <c r="D10" s="26">
        <f>SUM(E10:G10)</f>
        <v>11</v>
      </c>
      <c r="E10" s="26">
        <v>4</v>
      </c>
      <c r="F10" s="26"/>
      <c r="G10" s="26">
        <v>7</v>
      </c>
      <c r="H10" s="26">
        <v>90</v>
      </c>
      <c r="I10" s="26">
        <v>23</v>
      </c>
    </row>
    <row r="11" spans="1:11" ht="13.5">
      <c r="A11" s="23"/>
      <c r="B11" s="20"/>
      <c r="C11" s="59"/>
      <c r="D11" s="60">
        <f>IF(D10=0,"",(D10/C10)*100)</f>
        <v>8.870967741935484</v>
      </c>
      <c r="E11" s="61">
        <v>3.2</v>
      </c>
      <c r="F11" s="61">
        <f>IF(F10="","",(F10/$C10)*100)</f>
      </c>
      <c r="G11" s="61">
        <v>5.6</v>
      </c>
      <c r="H11" s="60">
        <v>72.7</v>
      </c>
      <c r="I11" s="60">
        <v>18.5</v>
      </c>
      <c r="K11" s="54"/>
    </row>
    <row r="12" spans="1:9" ht="13.5">
      <c r="A12" s="23"/>
      <c r="B12" s="24" t="s">
        <v>25</v>
      </c>
      <c r="C12" s="62">
        <v>84</v>
      </c>
      <c r="D12" s="26">
        <f>SUM(E12:G12)</f>
        <v>3</v>
      </c>
      <c r="E12" s="26">
        <v>1</v>
      </c>
      <c r="F12" s="26"/>
      <c r="G12" s="26">
        <v>2</v>
      </c>
      <c r="H12" s="26">
        <v>64</v>
      </c>
      <c r="I12" s="26">
        <v>17</v>
      </c>
    </row>
    <row r="13" spans="1:11" ht="13.5">
      <c r="A13" s="23"/>
      <c r="B13" s="20"/>
      <c r="C13" s="59"/>
      <c r="D13" s="60">
        <f>IF(D12=0,"",(D12/C12)*100)</f>
        <v>3.571428571428571</v>
      </c>
      <c r="E13" s="61">
        <v>1.2</v>
      </c>
      <c r="F13" s="61">
        <f>IF(F12="","",(F12/$C12)*100)</f>
      </c>
      <c r="G13" s="61">
        <v>2.4</v>
      </c>
      <c r="H13" s="60">
        <v>76.2</v>
      </c>
      <c r="I13" s="60">
        <v>20.2</v>
      </c>
      <c r="K13" s="54"/>
    </row>
    <row r="14" spans="1:9" ht="13.5">
      <c r="A14" s="23"/>
      <c r="B14" s="24" t="s">
        <v>26</v>
      </c>
      <c r="C14" s="62">
        <v>22</v>
      </c>
      <c r="D14" s="26">
        <f>SUM(E14:G14)</f>
        <v>0</v>
      </c>
      <c r="E14" s="26"/>
      <c r="F14" s="26"/>
      <c r="G14" s="26"/>
      <c r="H14" s="26">
        <v>17</v>
      </c>
      <c r="I14" s="26">
        <v>5</v>
      </c>
    </row>
    <row r="15" spans="1:11" ht="13.5">
      <c r="A15" s="23"/>
      <c r="B15" s="20"/>
      <c r="C15" s="59"/>
      <c r="D15" s="60">
        <f>IF(D14=0,"",(D14/C14)*100)</f>
      </c>
      <c r="E15" s="61">
        <f>IF(E14="","",(E14/$C14)*100)</f>
      </c>
      <c r="F15" s="61">
        <f>IF(F14="","",(F14/$C14)*100)</f>
      </c>
      <c r="G15" s="61">
        <f>IF(G14="","",(G14/$C14)*100)</f>
      </c>
      <c r="H15" s="60">
        <v>77.3</v>
      </c>
      <c r="I15" s="60">
        <v>22.7</v>
      </c>
      <c r="K15" s="54"/>
    </row>
    <row r="16" spans="1:9" ht="13.5">
      <c r="A16" s="23"/>
      <c r="B16" s="24" t="s">
        <v>27</v>
      </c>
      <c r="C16" s="62">
        <v>27</v>
      </c>
      <c r="D16" s="26">
        <f>SUM(E16:G16)</f>
        <v>1</v>
      </c>
      <c r="E16" s="26">
        <v>1</v>
      </c>
      <c r="F16" s="26"/>
      <c r="G16" s="26"/>
      <c r="H16" s="26">
        <v>18</v>
      </c>
      <c r="I16" s="26">
        <v>8</v>
      </c>
    </row>
    <row r="17" spans="1:11" ht="13.5">
      <c r="A17" s="23"/>
      <c r="B17" s="20"/>
      <c r="C17" s="59"/>
      <c r="D17" s="60">
        <f>IF(D16=0,"",(D16/C16)*100)</f>
        <v>3.7037037037037033</v>
      </c>
      <c r="E17" s="61">
        <v>3.7</v>
      </c>
      <c r="F17" s="61">
        <f>IF(F16="","",(F16/$C16)*100)</f>
      </c>
      <c r="G17" s="61">
        <f>IF(G16="","",(G16/$C16)*100)</f>
      </c>
      <c r="H17" s="60">
        <v>66.7</v>
      </c>
      <c r="I17" s="60">
        <v>29.6</v>
      </c>
      <c r="K17" s="54"/>
    </row>
    <row r="18" spans="1:9" ht="13.5">
      <c r="A18" s="23"/>
      <c r="B18" s="24" t="s">
        <v>28</v>
      </c>
      <c r="C18" s="62">
        <v>15</v>
      </c>
      <c r="D18" s="26">
        <f>SUM(E18:G18)</f>
        <v>2</v>
      </c>
      <c r="E18" s="26">
        <v>2</v>
      </c>
      <c r="F18" s="26"/>
      <c r="G18" s="26"/>
      <c r="H18" s="26">
        <v>12</v>
      </c>
      <c r="I18" s="26">
        <v>1</v>
      </c>
    </row>
    <row r="19" spans="1:11" ht="13.5">
      <c r="A19" s="23"/>
      <c r="B19" s="20"/>
      <c r="C19" s="59"/>
      <c r="D19" s="60">
        <f>IF(D18=0,"",(D18/C18)*100)</f>
        <v>13.333333333333334</v>
      </c>
      <c r="E19" s="61">
        <v>13.3</v>
      </c>
      <c r="F19" s="61">
        <f>IF(F18="","",(F18/$C18)*100)</f>
      </c>
      <c r="G19" s="61">
        <f>IF(G18="","",(G18/$C18)*100)</f>
      </c>
      <c r="H19" s="60">
        <v>80</v>
      </c>
      <c r="I19" s="60">
        <v>6.7</v>
      </c>
      <c r="K19" s="54"/>
    </row>
    <row r="20" spans="1:9" ht="13.5">
      <c r="A20" s="23"/>
      <c r="B20" s="24" t="s">
        <v>29</v>
      </c>
      <c r="C20" s="62">
        <v>50</v>
      </c>
      <c r="D20" s="26">
        <f>SUM(E20:G20)</f>
        <v>1</v>
      </c>
      <c r="E20" s="26">
        <v>1</v>
      </c>
      <c r="F20" s="26"/>
      <c r="G20" s="26"/>
      <c r="H20" s="26">
        <v>31</v>
      </c>
      <c r="I20" s="26">
        <v>18</v>
      </c>
    </row>
    <row r="21" spans="1:11" ht="13.5">
      <c r="A21" s="23"/>
      <c r="B21" s="20"/>
      <c r="C21" s="59"/>
      <c r="D21" s="60">
        <f>IF(D20=0,"",(D20/C20)*100)</f>
        <v>2</v>
      </c>
      <c r="E21" s="61">
        <v>2</v>
      </c>
      <c r="F21" s="61">
        <f>IF(F20="","",(F20/$C20)*100)</f>
      </c>
      <c r="G21" s="61">
        <f>IF(G20="","",(G20/$C20)*100)</f>
      </c>
      <c r="H21" s="60">
        <v>62</v>
      </c>
      <c r="I21" s="60">
        <v>36</v>
      </c>
      <c r="K21" s="54"/>
    </row>
    <row r="22" spans="1:9" ht="13.5">
      <c r="A22" s="23"/>
      <c r="B22" s="24" t="s">
        <v>30</v>
      </c>
      <c r="C22" s="62">
        <v>62</v>
      </c>
      <c r="D22" s="26">
        <f>SUM(E22:G22)</f>
        <v>2</v>
      </c>
      <c r="E22" s="26">
        <v>1</v>
      </c>
      <c r="F22" s="26"/>
      <c r="G22" s="26">
        <v>1</v>
      </c>
      <c r="H22" s="26">
        <v>45</v>
      </c>
      <c r="I22" s="26">
        <v>15</v>
      </c>
    </row>
    <row r="23" spans="1:11" ht="14.25" thickBot="1">
      <c r="A23" s="63"/>
      <c r="B23" s="64"/>
      <c r="C23" s="8"/>
      <c r="D23" s="65">
        <f>IF(D22=0,"",(D22/C22)*100)</f>
        <v>3.225806451612903</v>
      </c>
      <c r="E23" s="66">
        <v>1.6</v>
      </c>
      <c r="F23" s="66">
        <f>IF(F22="","",(F22/$C22)*100)</f>
      </c>
      <c r="G23" s="66">
        <v>1.6</v>
      </c>
      <c r="H23" s="65">
        <v>72.6</v>
      </c>
      <c r="I23" s="65">
        <v>24.2</v>
      </c>
      <c r="K23" s="54"/>
    </row>
    <row r="24" spans="1:9" ht="14.25" thickTop="1">
      <c r="A24" s="11"/>
      <c r="B24" s="12" t="s">
        <v>31</v>
      </c>
      <c r="C24" s="58">
        <v>25</v>
      </c>
      <c r="D24" s="67">
        <f>SUM(E24:G24)</f>
        <v>0</v>
      </c>
      <c r="E24" s="14"/>
      <c r="F24" s="14"/>
      <c r="G24" s="14"/>
      <c r="H24" s="67">
        <v>19</v>
      </c>
      <c r="I24" s="67">
        <v>6</v>
      </c>
    </row>
    <row r="25" spans="1:11" ht="13.5">
      <c r="A25" s="19" t="s">
        <v>32</v>
      </c>
      <c r="B25" s="20"/>
      <c r="C25" s="59"/>
      <c r="D25" s="68">
        <f>IF(D24=0,"",(D24/C24)*100)</f>
      </c>
      <c r="E25" s="61">
        <f>IF(E24="","",(E24/$C24)*100)</f>
      </c>
      <c r="F25" s="61">
        <f>IF(F24="","",(F24/$C24)*100)</f>
      </c>
      <c r="G25" s="61">
        <f>IF(G24="","",(G24/$C24)*100)</f>
      </c>
      <c r="H25" s="68">
        <v>76</v>
      </c>
      <c r="I25" s="68">
        <v>24</v>
      </c>
      <c r="K25" s="54"/>
    </row>
    <row r="26" spans="1:9" ht="13.5">
      <c r="A26" s="23"/>
      <c r="B26" s="24" t="s">
        <v>33</v>
      </c>
      <c r="C26" s="62">
        <v>129</v>
      </c>
      <c r="D26" s="37">
        <f>SUM(E26:G26)</f>
        <v>1</v>
      </c>
      <c r="E26" s="26">
        <v>1</v>
      </c>
      <c r="F26" s="26"/>
      <c r="G26" s="26"/>
      <c r="H26" s="37">
        <v>97</v>
      </c>
      <c r="I26" s="37">
        <v>31</v>
      </c>
    </row>
    <row r="27" spans="1:11" ht="13.5">
      <c r="A27" s="23"/>
      <c r="B27" s="20"/>
      <c r="C27" s="59"/>
      <c r="D27" s="68">
        <f>IF(D26=0,"",(D26/C26)*100)</f>
        <v>0.7751937984496124</v>
      </c>
      <c r="E27" s="61">
        <v>0.8</v>
      </c>
      <c r="F27" s="61">
        <f>IF(F26="","",(F26/$C26)*100)</f>
      </c>
      <c r="G27" s="61">
        <f>IF(G26="","",(G26/$C26)*100)</f>
      </c>
      <c r="H27" s="68">
        <v>75.2</v>
      </c>
      <c r="I27" s="68">
        <v>24</v>
      </c>
      <c r="K27" s="54"/>
    </row>
    <row r="28" spans="1:9" ht="13.5">
      <c r="A28" s="23"/>
      <c r="B28" s="24" t="s">
        <v>34</v>
      </c>
      <c r="C28" s="62">
        <v>76</v>
      </c>
      <c r="D28" s="37">
        <f>SUM(E28:G28)</f>
        <v>1</v>
      </c>
      <c r="E28" s="26"/>
      <c r="F28" s="26"/>
      <c r="G28" s="26">
        <v>1</v>
      </c>
      <c r="H28" s="37">
        <v>55</v>
      </c>
      <c r="I28" s="37">
        <v>20</v>
      </c>
    </row>
    <row r="29" spans="1:11" ht="13.5">
      <c r="A29" s="23"/>
      <c r="B29" s="20"/>
      <c r="C29" s="59"/>
      <c r="D29" s="68">
        <f>IF(D28=0,"",(D28/C28)*100)</f>
        <v>1.3157894736842104</v>
      </c>
      <c r="E29" s="61">
        <f>IF(E28="","",(E28/$C28)*100)</f>
      </c>
      <c r="F29" s="61">
        <f>IF(F28="","",(F28/$C28)*100)</f>
      </c>
      <c r="G29" s="61">
        <v>1.3</v>
      </c>
      <c r="H29" s="68">
        <v>72.4</v>
      </c>
      <c r="I29" s="68">
        <v>26.3</v>
      </c>
      <c r="K29" s="54"/>
    </row>
    <row r="30" spans="1:9" ht="13.5">
      <c r="A30" s="23"/>
      <c r="B30" s="24" t="s">
        <v>35</v>
      </c>
      <c r="C30" s="62">
        <v>70</v>
      </c>
      <c r="D30" s="26">
        <f>SUM(E30:G30)</f>
        <v>3</v>
      </c>
      <c r="E30" s="26">
        <v>1</v>
      </c>
      <c r="F30" s="26"/>
      <c r="G30" s="26">
        <v>2</v>
      </c>
      <c r="H30" s="26">
        <v>56</v>
      </c>
      <c r="I30" s="26">
        <v>11</v>
      </c>
    </row>
    <row r="31" spans="1:11" ht="13.5">
      <c r="A31" s="23"/>
      <c r="B31" s="20"/>
      <c r="C31" s="59"/>
      <c r="D31" s="60">
        <f>IF(D30=0,"",(D30/C30)*100)</f>
        <v>4.285714285714286</v>
      </c>
      <c r="E31" s="61">
        <v>1.4</v>
      </c>
      <c r="F31" s="61">
        <f>IF(F30="","",(F30/$C30)*100)</f>
      </c>
      <c r="G31" s="61">
        <v>2.9</v>
      </c>
      <c r="H31" s="60">
        <v>80</v>
      </c>
      <c r="I31" s="60">
        <v>15.7</v>
      </c>
      <c r="K31" s="54"/>
    </row>
    <row r="32" spans="1:9" ht="13.5">
      <c r="A32" s="23"/>
      <c r="B32" s="24" t="s">
        <v>36</v>
      </c>
      <c r="C32" s="62">
        <v>56</v>
      </c>
      <c r="D32" s="26">
        <f>SUM(E32:G32)</f>
        <v>2</v>
      </c>
      <c r="E32" s="26"/>
      <c r="F32" s="26"/>
      <c r="G32" s="26">
        <v>2</v>
      </c>
      <c r="H32" s="26">
        <v>45</v>
      </c>
      <c r="I32" s="26">
        <v>9</v>
      </c>
    </row>
    <row r="33" spans="1:11" ht="13.5">
      <c r="A33" s="23"/>
      <c r="B33" s="20"/>
      <c r="C33" s="59"/>
      <c r="D33" s="60">
        <f>IF(D32=0,"",(D32/C32)*100)</f>
        <v>3.571428571428571</v>
      </c>
      <c r="E33" s="61">
        <f>IF(E32="","",(E32/$C32)*100)</f>
      </c>
      <c r="F33" s="61">
        <f>IF(F32="","",(F32/$C32)*100)</f>
      </c>
      <c r="G33" s="61">
        <v>3.6</v>
      </c>
      <c r="H33" s="60">
        <v>80.3</v>
      </c>
      <c r="I33" s="60">
        <v>16.1</v>
      </c>
      <c r="K33" s="54"/>
    </row>
    <row r="34" spans="1:9" ht="13.5">
      <c r="A34" s="23"/>
      <c r="B34" s="24" t="s">
        <v>37</v>
      </c>
      <c r="C34" s="62">
        <v>62</v>
      </c>
      <c r="D34" s="26">
        <f>SUM(E34:G34)</f>
        <v>1</v>
      </c>
      <c r="E34" s="26">
        <v>1</v>
      </c>
      <c r="F34" s="26"/>
      <c r="G34" s="26"/>
      <c r="H34" s="26">
        <v>49</v>
      </c>
      <c r="I34" s="26">
        <v>12</v>
      </c>
    </row>
    <row r="35" spans="1:11" ht="13.5">
      <c r="A35" s="23"/>
      <c r="B35" s="20"/>
      <c r="C35" s="59"/>
      <c r="D35" s="60">
        <f>IF(D34=0,"",(D34/C34)*100)</f>
        <v>1.6129032258064515</v>
      </c>
      <c r="E35" s="61">
        <v>1.6</v>
      </c>
      <c r="F35" s="61">
        <f>IF(F34="","",(F34/$C34)*100)</f>
      </c>
      <c r="G35" s="61">
        <f>IF(G34="","",(G34/$C34)*100)</f>
      </c>
      <c r="H35" s="60">
        <v>79</v>
      </c>
      <c r="I35" s="60">
        <v>19.4</v>
      </c>
      <c r="K35" s="54"/>
    </row>
    <row r="36" spans="1:9" ht="13.5">
      <c r="A36" s="23"/>
      <c r="B36" s="24" t="s">
        <v>38</v>
      </c>
      <c r="C36" s="62">
        <v>45</v>
      </c>
      <c r="D36" s="26">
        <f>SUM(E36:G36)</f>
        <v>13</v>
      </c>
      <c r="E36" s="26">
        <v>7</v>
      </c>
      <c r="F36" s="26"/>
      <c r="G36" s="26">
        <v>6</v>
      </c>
      <c r="H36" s="26">
        <v>26</v>
      </c>
      <c r="I36" s="26">
        <v>6</v>
      </c>
    </row>
    <row r="37" spans="1:11" ht="14.25" thickBot="1">
      <c r="A37" s="63"/>
      <c r="B37" s="64"/>
      <c r="C37" s="8"/>
      <c r="D37" s="65">
        <f>IF(D36=0,"",(D36/C36)*100)</f>
        <v>28.888888888888886</v>
      </c>
      <c r="E37" s="66">
        <v>15.6</v>
      </c>
      <c r="F37" s="66">
        <f>IF(F36="","",(F36/$C36)*100)</f>
      </c>
      <c r="G37" s="66">
        <v>13.3</v>
      </c>
      <c r="H37" s="65">
        <v>57.8</v>
      </c>
      <c r="I37" s="65">
        <v>13.3</v>
      </c>
      <c r="K37" s="54"/>
    </row>
    <row r="38" spans="1:9" ht="14.25" thickTop="1">
      <c r="A38" s="11"/>
      <c r="B38" s="12" t="s">
        <v>39</v>
      </c>
      <c r="C38" s="58">
        <v>96</v>
      </c>
      <c r="D38" s="14">
        <f>SUM(E38:G38)</f>
        <v>14</v>
      </c>
      <c r="E38" s="14">
        <v>6</v>
      </c>
      <c r="F38" s="14"/>
      <c r="G38" s="14">
        <v>8</v>
      </c>
      <c r="H38" s="14">
        <v>65</v>
      </c>
      <c r="I38" s="14">
        <v>17</v>
      </c>
    </row>
    <row r="39" spans="1:11" ht="13.5">
      <c r="A39" s="39" t="s">
        <v>0</v>
      </c>
      <c r="B39" s="20"/>
      <c r="C39" s="59"/>
      <c r="D39" s="60">
        <f>IF(D38=0,"",(D38/C38)*100)</f>
        <v>14.583333333333334</v>
      </c>
      <c r="E39" s="61">
        <v>6.3</v>
      </c>
      <c r="F39" s="61">
        <f>IF(F38="","",(F38/$C38)*100)</f>
      </c>
      <c r="G39" s="61">
        <v>8.3</v>
      </c>
      <c r="H39" s="60">
        <v>67.7</v>
      </c>
      <c r="I39" s="60">
        <v>17.7</v>
      </c>
      <c r="K39" s="54"/>
    </row>
    <row r="40" spans="1:9" ht="13.5">
      <c r="A40" s="23"/>
      <c r="B40" s="24" t="s">
        <v>40</v>
      </c>
      <c r="C40" s="62">
        <v>354</v>
      </c>
      <c r="D40" s="26">
        <f>SUM(E40:G40)</f>
        <v>6</v>
      </c>
      <c r="E40" s="26">
        <v>4</v>
      </c>
      <c r="F40" s="26"/>
      <c r="G40" s="26">
        <v>2</v>
      </c>
      <c r="H40" s="26">
        <v>274</v>
      </c>
      <c r="I40" s="26">
        <v>74</v>
      </c>
    </row>
    <row r="41" spans="1:11" ht="13.5">
      <c r="A41" s="23"/>
      <c r="B41" s="20"/>
      <c r="C41" s="59"/>
      <c r="D41" s="60">
        <f>IF(D40=0,"",(D40/C40)*100)</f>
        <v>1.694915254237288</v>
      </c>
      <c r="E41" s="61">
        <v>1.1</v>
      </c>
      <c r="F41" s="61">
        <f>IF(F40="","",(F40/$C40)*100)</f>
      </c>
      <c r="G41" s="61">
        <v>0.6</v>
      </c>
      <c r="H41" s="60">
        <v>77.4</v>
      </c>
      <c r="I41" s="60">
        <v>20.9</v>
      </c>
      <c r="K41" s="54"/>
    </row>
    <row r="42" spans="1:9" ht="13.5">
      <c r="A42" s="23"/>
      <c r="B42" s="24" t="s">
        <v>41</v>
      </c>
      <c r="C42" s="62">
        <v>13</v>
      </c>
      <c r="D42" s="26">
        <f>SUM(E42:G42)</f>
        <v>1</v>
      </c>
      <c r="E42" s="26"/>
      <c r="F42" s="26"/>
      <c r="G42" s="26">
        <v>1</v>
      </c>
      <c r="H42" s="26">
        <v>8</v>
      </c>
      <c r="I42" s="26">
        <v>4</v>
      </c>
    </row>
    <row r="43" spans="1:11" ht="13.5">
      <c r="A43" s="40"/>
      <c r="B43" s="41"/>
      <c r="C43" s="69"/>
      <c r="D43" s="70">
        <f>IF(D42=0,"",(D42/C42)*100)</f>
        <v>7.6923076923076925</v>
      </c>
      <c r="E43" s="61">
        <f>IF(E42="","",(E42/$C42)*100)</f>
      </c>
      <c r="F43" s="61">
        <f>IF(F42="","",(F42/$C42)*100)</f>
      </c>
      <c r="G43" s="61">
        <v>7.7</v>
      </c>
      <c r="H43" s="70">
        <v>61.5</v>
      </c>
      <c r="I43" s="70">
        <v>30.8</v>
      </c>
      <c r="K43" s="54"/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A3:J43"/>
  <sheetViews>
    <sheetView showGridLine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 thickBot="1">
      <c r="A3" s="157"/>
      <c r="B3" s="158"/>
      <c r="C3" s="112" t="s">
        <v>17</v>
      </c>
      <c r="D3" s="114" t="s">
        <v>18</v>
      </c>
      <c r="E3" s="115"/>
      <c r="F3" s="115"/>
      <c r="G3" s="156"/>
      <c r="H3" s="112" t="s">
        <v>42</v>
      </c>
      <c r="I3" s="155" t="s">
        <v>43</v>
      </c>
    </row>
    <row r="4" spans="1:9" ht="33" customHeight="1" thickTop="1">
      <c r="A4" s="159"/>
      <c r="B4" s="160"/>
      <c r="C4" s="113"/>
      <c r="D4" s="44" t="s">
        <v>44</v>
      </c>
      <c r="E4" s="3" t="s">
        <v>45</v>
      </c>
      <c r="F4" s="3" t="s">
        <v>46</v>
      </c>
      <c r="G4" s="45" t="s">
        <v>47</v>
      </c>
      <c r="H4" s="113"/>
      <c r="I4" s="139"/>
    </row>
    <row r="5" spans="1:9" ht="14.25" thickBot="1">
      <c r="A5" s="151" t="s">
        <v>21</v>
      </c>
      <c r="B5" s="152"/>
      <c r="C5" s="47">
        <v>463</v>
      </c>
      <c r="D5" s="7">
        <v>57</v>
      </c>
      <c r="E5" s="7">
        <v>35</v>
      </c>
      <c r="F5" s="7">
        <v>5</v>
      </c>
      <c r="G5" s="7">
        <v>17</v>
      </c>
      <c r="H5" s="48">
        <v>299</v>
      </c>
      <c r="I5" s="7">
        <v>107</v>
      </c>
    </row>
    <row r="6" spans="1:10" ht="15" thickBot="1" thickTop="1">
      <c r="A6" s="153"/>
      <c r="B6" s="154"/>
      <c r="C6" s="49"/>
      <c r="D6" s="50">
        <v>12.3</v>
      </c>
      <c r="E6" s="51">
        <v>7.6</v>
      </c>
      <c r="F6" s="52">
        <v>1.1</v>
      </c>
      <c r="G6" s="53">
        <v>3.7</v>
      </c>
      <c r="H6" s="50">
        <v>64.6</v>
      </c>
      <c r="I6" s="50">
        <v>23.1</v>
      </c>
      <c r="J6" s="54"/>
    </row>
    <row r="7" spans="1:10" ht="15" thickBot="1" thickTop="1">
      <c r="A7" s="153"/>
      <c r="B7" s="154"/>
      <c r="C7" s="55"/>
      <c r="D7" s="56">
        <f>SUM(E7:G7)</f>
        <v>100</v>
      </c>
      <c r="E7" s="57">
        <f>IF(E5="","",(E5/$D5)*100)</f>
        <v>61.40350877192983</v>
      </c>
      <c r="F7" s="57">
        <f>IF(F5="","",(F5/$D5)*100)</f>
        <v>8.771929824561402</v>
      </c>
      <c r="G7" s="57">
        <f>IF(G5="","",(G5/$D5)*100)</f>
        <v>29.82456140350877</v>
      </c>
      <c r="H7" s="56"/>
      <c r="I7" s="56"/>
      <c r="J7" s="54"/>
    </row>
    <row r="8" spans="1:9" ht="14.25" thickTop="1">
      <c r="A8" s="11"/>
      <c r="B8" s="12" t="s">
        <v>22</v>
      </c>
      <c r="C8" s="58">
        <v>79</v>
      </c>
      <c r="D8" s="14">
        <v>3</v>
      </c>
      <c r="E8" s="14">
        <v>1</v>
      </c>
      <c r="F8" s="14"/>
      <c r="G8" s="14">
        <v>2</v>
      </c>
      <c r="H8" s="14">
        <v>56</v>
      </c>
      <c r="I8" s="14">
        <v>20</v>
      </c>
    </row>
    <row r="9" spans="1:9" ht="13.5">
      <c r="A9" s="19" t="s">
        <v>23</v>
      </c>
      <c r="B9" s="20"/>
      <c r="C9" s="59"/>
      <c r="D9" s="60">
        <v>3.8</v>
      </c>
      <c r="E9" s="61">
        <v>1.3</v>
      </c>
      <c r="F9" s="61"/>
      <c r="G9" s="61">
        <v>2.5</v>
      </c>
      <c r="H9" s="60">
        <v>70.9</v>
      </c>
      <c r="I9" s="60">
        <v>25.3</v>
      </c>
    </row>
    <row r="10" spans="1:9" ht="13.5">
      <c r="A10" s="23"/>
      <c r="B10" s="24" t="s">
        <v>24</v>
      </c>
      <c r="C10" s="62">
        <v>124</v>
      </c>
      <c r="D10" s="26">
        <v>10</v>
      </c>
      <c r="E10" s="26">
        <v>4</v>
      </c>
      <c r="F10" s="26">
        <v>1</v>
      </c>
      <c r="G10" s="26">
        <v>5</v>
      </c>
      <c r="H10" s="26">
        <v>81</v>
      </c>
      <c r="I10" s="26">
        <v>33</v>
      </c>
    </row>
    <row r="11" spans="1:9" ht="13.5">
      <c r="A11" s="23"/>
      <c r="B11" s="20"/>
      <c r="C11" s="59"/>
      <c r="D11" s="60">
        <v>8.1</v>
      </c>
      <c r="E11" s="61">
        <v>3.2</v>
      </c>
      <c r="F11" s="61">
        <v>0.8</v>
      </c>
      <c r="G11" s="61">
        <v>4</v>
      </c>
      <c r="H11" s="60">
        <v>65.3</v>
      </c>
      <c r="I11" s="60">
        <v>26.6</v>
      </c>
    </row>
    <row r="12" spans="1:9" ht="13.5">
      <c r="A12" s="23"/>
      <c r="B12" s="24" t="s">
        <v>25</v>
      </c>
      <c r="C12" s="62">
        <v>84</v>
      </c>
      <c r="D12" s="26">
        <v>18</v>
      </c>
      <c r="E12" s="26">
        <v>15</v>
      </c>
      <c r="F12" s="26"/>
      <c r="G12" s="26">
        <v>3</v>
      </c>
      <c r="H12" s="26">
        <v>52</v>
      </c>
      <c r="I12" s="26">
        <v>14</v>
      </c>
    </row>
    <row r="13" spans="1:9" ht="13.5">
      <c r="A13" s="23"/>
      <c r="B13" s="20"/>
      <c r="C13" s="59"/>
      <c r="D13" s="60">
        <v>21.4</v>
      </c>
      <c r="E13" s="61">
        <v>17.9</v>
      </c>
      <c r="F13" s="61"/>
      <c r="G13" s="61">
        <v>3.6</v>
      </c>
      <c r="H13" s="60">
        <v>61.9</v>
      </c>
      <c r="I13" s="60">
        <v>16.7</v>
      </c>
    </row>
    <row r="14" spans="1:9" ht="13.5">
      <c r="A14" s="23"/>
      <c r="B14" s="24" t="s">
        <v>26</v>
      </c>
      <c r="C14" s="62">
        <v>22</v>
      </c>
      <c r="D14" s="26">
        <v>4</v>
      </c>
      <c r="E14" s="26">
        <v>3</v>
      </c>
      <c r="F14" s="26">
        <v>1</v>
      </c>
      <c r="G14" s="26"/>
      <c r="H14" s="26">
        <v>17</v>
      </c>
      <c r="I14" s="26">
        <v>1</v>
      </c>
    </row>
    <row r="15" spans="1:9" ht="13.5">
      <c r="A15" s="23"/>
      <c r="B15" s="20"/>
      <c r="C15" s="59"/>
      <c r="D15" s="60">
        <v>18.2</v>
      </c>
      <c r="E15" s="61">
        <v>13.6</v>
      </c>
      <c r="F15" s="61">
        <v>4.5</v>
      </c>
      <c r="G15" s="61"/>
      <c r="H15" s="60">
        <v>77.3</v>
      </c>
      <c r="I15" s="60">
        <v>4.5</v>
      </c>
    </row>
    <row r="16" spans="1:9" ht="13.5">
      <c r="A16" s="23"/>
      <c r="B16" s="24" t="s">
        <v>27</v>
      </c>
      <c r="C16" s="62">
        <v>27</v>
      </c>
      <c r="D16" s="26">
        <v>4</v>
      </c>
      <c r="E16" s="26">
        <v>3</v>
      </c>
      <c r="F16" s="26"/>
      <c r="G16" s="26">
        <v>1</v>
      </c>
      <c r="H16" s="26">
        <v>18</v>
      </c>
      <c r="I16" s="26">
        <v>5</v>
      </c>
    </row>
    <row r="17" spans="1:9" ht="13.5">
      <c r="A17" s="23"/>
      <c r="B17" s="20"/>
      <c r="C17" s="59"/>
      <c r="D17" s="60">
        <v>14.8</v>
      </c>
      <c r="E17" s="61">
        <v>11.1</v>
      </c>
      <c r="F17" s="61"/>
      <c r="G17" s="61">
        <v>3.7</v>
      </c>
      <c r="H17" s="60">
        <v>66.7</v>
      </c>
      <c r="I17" s="60">
        <v>18.5</v>
      </c>
    </row>
    <row r="18" spans="1:9" ht="13.5">
      <c r="A18" s="23"/>
      <c r="B18" s="24" t="s">
        <v>28</v>
      </c>
      <c r="C18" s="62">
        <v>15</v>
      </c>
      <c r="D18" s="26">
        <v>6</v>
      </c>
      <c r="E18" s="26">
        <v>5</v>
      </c>
      <c r="F18" s="26">
        <v>1</v>
      </c>
      <c r="G18" s="26"/>
      <c r="H18" s="26">
        <v>9</v>
      </c>
      <c r="I18" s="26"/>
    </row>
    <row r="19" spans="1:9" ht="13.5">
      <c r="A19" s="23"/>
      <c r="B19" s="20"/>
      <c r="C19" s="59"/>
      <c r="D19" s="60">
        <v>40</v>
      </c>
      <c r="E19" s="61">
        <v>33.3</v>
      </c>
      <c r="F19" s="61">
        <v>6.7</v>
      </c>
      <c r="G19" s="61"/>
      <c r="H19" s="60">
        <v>60</v>
      </c>
      <c r="I19" s="60"/>
    </row>
    <row r="20" spans="1:9" ht="13.5">
      <c r="A20" s="23"/>
      <c r="B20" s="24" t="s">
        <v>29</v>
      </c>
      <c r="C20" s="62">
        <v>50</v>
      </c>
      <c r="D20" s="26">
        <v>4</v>
      </c>
      <c r="E20" s="26">
        <v>3</v>
      </c>
      <c r="F20" s="26"/>
      <c r="G20" s="26">
        <v>1</v>
      </c>
      <c r="H20" s="26">
        <v>27</v>
      </c>
      <c r="I20" s="26">
        <v>19</v>
      </c>
    </row>
    <row r="21" spans="1:9" ht="13.5">
      <c r="A21" s="23"/>
      <c r="B21" s="20"/>
      <c r="C21" s="59"/>
      <c r="D21" s="60">
        <v>8</v>
      </c>
      <c r="E21" s="61">
        <v>6</v>
      </c>
      <c r="F21" s="61"/>
      <c r="G21" s="61">
        <v>2</v>
      </c>
      <c r="H21" s="60">
        <v>54</v>
      </c>
      <c r="I21" s="60">
        <v>38</v>
      </c>
    </row>
    <row r="22" spans="1:9" ht="13.5">
      <c r="A22" s="23"/>
      <c r="B22" s="24" t="s">
        <v>30</v>
      </c>
      <c r="C22" s="62">
        <v>62</v>
      </c>
      <c r="D22" s="26">
        <v>8</v>
      </c>
      <c r="E22" s="26">
        <v>1</v>
      </c>
      <c r="F22" s="26">
        <v>2</v>
      </c>
      <c r="G22" s="26">
        <v>5</v>
      </c>
      <c r="H22" s="26">
        <v>39</v>
      </c>
      <c r="I22" s="26">
        <v>15</v>
      </c>
    </row>
    <row r="23" spans="1:9" ht="14.25" thickBot="1">
      <c r="A23" s="63"/>
      <c r="B23" s="64"/>
      <c r="C23" s="8"/>
      <c r="D23" s="65">
        <v>12.9</v>
      </c>
      <c r="E23" s="66">
        <v>1.6</v>
      </c>
      <c r="F23" s="66">
        <v>3.2</v>
      </c>
      <c r="G23" s="66">
        <v>8.1</v>
      </c>
      <c r="H23" s="65">
        <v>62.9</v>
      </c>
      <c r="I23" s="65">
        <v>24.2</v>
      </c>
    </row>
    <row r="24" spans="1:9" ht="14.25" thickTop="1">
      <c r="A24" s="11"/>
      <c r="B24" s="12" t="s">
        <v>31</v>
      </c>
      <c r="C24" s="58">
        <v>25</v>
      </c>
      <c r="D24" s="67">
        <v>1</v>
      </c>
      <c r="E24" s="14"/>
      <c r="F24" s="14"/>
      <c r="G24" s="14">
        <v>1</v>
      </c>
      <c r="H24" s="14">
        <v>23</v>
      </c>
      <c r="I24" s="14">
        <v>1</v>
      </c>
    </row>
    <row r="25" spans="1:9" ht="13.5">
      <c r="A25" s="19" t="s">
        <v>32</v>
      </c>
      <c r="B25" s="20"/>
      <c r="C25" s="59"/>
      <c r="D25" s="68">
        <v>4</v>
      </c>
      <c r="E25" s="61"/>
      <c r="F25" s="61"/>
      <c r="G25" s="61">
        <v>4</v>
      </c>
      <c r="H25" s="60">
        <v>92</v>
      </c>
      <c r="I25" s="60">
        <v>4</v>
      </c>
    </row>
    <row r="26" spans="1:9" ht="13.5">
      <c r="A26" s="23"/>
      <c r="B26" s="24" t="s">
        <v>33</v>
      </c>
      <c r="C26" s="62">
        <v>129</v>
      </c>
      <c r="D26" s="37">
        <v>3</v>
      </c>
      <c r="E26" s="26">
        <v>1</v>
      </c>
      <c r="F26" s="26">
        <v>2</v>
      </c>
      <c r="G26" s="26"/>
      <c r="H26" s="26">
        <v>95</v>
      </c>
      <c r="I26" s="26">
        <v>31</v>
      </c>
    </row>
    <row r="27" spans="1:9" ht="13.5">
      <c r="A27" s="23"/>
      <c r="B27" s="20"/>
      <c r="C27" s="59"/>
      <c r="D27" s="68">
        <v>2.3</v>
      </c>
      <c r="E27" s="61">
        <v>0.8</v>
      </c>
      <c r="F27" s="61">
        <v>1.6</v>
      </c>
      <c r="G27" s="61"/>
      <c r="H27" s="60">
        <v>73.7</v>
      </c>
      <c r="I27" s="60">
        <v>24</v>
      </c>
    </row>
    <row r="28" spans="1:9" ht="13.5">
      <c r="A28" s="23"/>
      <c r="B28" s="24" t="s">
        <v>34</v>
      </c>
      <c r="C28" s="62">
        <v>76</v>
      </c>
      <c r="D28" s="37">
        <v>1</v>
      </c>
      <c r="E28" s="26">
        <v>1</v>
      </c>
      <c r="F28" s="26"/>
      <c r="G28" s="26"/>
      <c r="H28" s="26">
        <v>53</v>
      </c>
      <c r="I28" s="26">
        <v>22</v>
      </c>
    </row>
    <row r="29" spans="1:9" ht="13.5">
      <c r="A29" s="23"/>
      <c r="B29" s="20"/>
      <c r="C29" s="59"/>
      <c r="D29" s="68">
        <v>1.3</v>
      </c>
      <c r="E29" s="61">
        <v>1.3</v>
      </c>
      <c r="F29" s="61"/>
      <c r="G29" s="61"/>
      <c r="H29" s="60">
        <v>69.8</v>
      </c>
      <c r="I29" s="60">
        <v>28.9</v>
      </c>
    </row>
    <row r="30" spans="1:9" ht="13.5">
      <c r="A30" s="23"/>
      <c r="B30" s="24" t="s">
        <v>35</v>
      </c>
      <c r="C30" s="62">
        <v>70</v>
      </c>
      <c r="D30" s="26">
        <v>4</v>
      </c>
      <c r="E30" s="26">
        <v>1</v>
      </c>
      <c r="F30" s="26">
        <v>1</v>
      </c>
      <c r="G30" s="26">
        <v>2</v>
      </c>
      <c r="H30" s="26">
        <v>45</v>
      </c>
      <c r="I30" s="26">
        <v>21</v>
      </c>
    </row>
    <row r="31" spans="1:9" ht="13.5">
      <c r="A31" s="23"/>
      <c r="B31" s="20"/>
      <c r="C31" s="59"/>
      <c r="D31" s="60">
        <v>5.7</v>
      </c>
      <c r="E31" s="61">
        <v>1.4</v>
      </c>
      <c r="F31" s="61">
        <v>1.4</v>
      </c>
      <c r="G31" s="61">
        <v>2.9</v>
      </c>
      <c r="H31" s="60">
        <v>64.3</v>
      </c>
      <c r="I31" s="60">
        <v>30</v>
      </c>
    </row>
    <row r="32" spans="1:9" ht="13.5">
      <c r="A32" s="23"/>
      <c r="B32" s="24" t="s">
        <v>36</v>
      </c>
      <c r="C32" s="62">
        <v>56</v>
      </c>
      <c r="D32" s="26">
        <v>6</v>
      </c>
      <c r="E32" s="26">
        <v>2</v>
      </c>
      <c r="F32" s="26">
        <v>1</v>
      </c>
      <c r="G32" s="26">
        <v>3</v>
      </c>
      <c r="H32" s="26">
        <v>36</v>
      </c>
      <c r="I32" s="26">
        <v>14</v>
      </c>
    </row>
    <row r="33" spans="1:9" ht="13.5">
      <c r="A33" s="23"/>
      <c r="B33" s="20"/>
      <c r="C33" s="59"/>
      <c r="D33" s="60">
        <v>10.7</v>
      </c>
      <c r="E33" s="61">
        <v>3.6</v>
      </c>
      <c r="F33" s="61">
        <v>1.8</v>
      </c>
      <c r="G33" s="61">
        <v>5.4</v>
      </c>
      <c r="H33" s="60">
        <v>64.3</v>
      </c>
      <c r="I33" s="60">
        <v>25</v>
      </c>
    </row>
    <row r="34" spans="1:9" ht="13.5">
      <c r="A34" s="23"/>
      <c r="B34" s="24" t="s">
        <v>37</v>
      </c>
      <c r="C34" s="62">
        <v>62</v>
      </c>
      <c r="D34" s="26">
        <v>14</v>
      </c>
      <c r="E34" s="26">
        <v>5</v>
      </c>
      <c r="F34" s="26">
        <v>1</v>
      </c>
      <c r="G34" s="26">
        <v>8</v>
      </c>
      <c r="H34" s="26">
        <v>35</v>
      </c>
      <c r="I34" s="26">
        <v>13</v>
      </c>
    </row>
    <row r="35" spans="1:9" ht="13.5">
      <c r="A35" s="23"/>
      <c r="B35" s="20"/>
      <c r="C35" s="59"/>
      <c r="D35" s="60">
        <v>22.6</v>
      </c>
      <c r="E35" s="61">
        <v>8.1</v>
      </c>
      <c r="F35" s="61">
        <v>1.6</v>
      </c>
      <c r="G35" s="61">
        <v>12.9</v>
      </c>
      <c r="H35" s="60">
        <v>56.4</v>
      </c>
      <c r="I35" s="60">
        <v>21</v>
      </c>
    </row>
    <row r="36" spans="1:9" ht="13.5">
      <c r="A36" s="23"/>
      <c r="B36" s="24" t="s">
        <v>38</v>
      </c>
      <c r="C36" s="62">
        <v>45</v>
      </c>
      <c r="D36" s="26">
        <v>28</v>
      </c>
      <c r="E36" s="26">
        <v>25</v>
      </c>
      <c r="F36" s="26"/>
      <c r="G36" s="26">
        <v>3</v>
      </c>
      <c r="H36" s="26">
        <v>12</v>
      </c>
      <c r="I36" s="26">
        <v>5</v>
      </c>
    </row>
    <row r="37" spans="1:9" ht="14.25" thickBot="1">
      <c r="A37" s="63"/>
      <c r="B37" s="64"/>
      <c r="C37" s="8"/>
      <c r="D37" s="65">
        <v>62.2</v>
      </c>
      <c r="E37" s="66">
        <v>55.6</v>
      </c>
      <c r="F37" s="66"/>
      <c r="G37" s="66">
        <v>6.7</v>
      </c>
      <c r="H37" s="65">
        <v>26.7</v>
      </c>
      <c r="I37" s="65">
        <v>11.1</v>
      </c>
    </row>
    <row r="38" spans="1:9" ht="14.25" thickTop="1">
      <c r="A38" s="11"/>
      <c r="B38" s="12" t="s">
        <v>39</v>
      </c>
      <c r="C38" s="58">
        <v>96</v>
      </c>
      <c r="D38" s="14">
        <v>27</v>
      </c>
      <c r="E38" s="14">
        <v>23</v>
      </c>
      <c r="F38" s="14"/>
      <c r="G38" s="14">
        <v>4</v>
      </c>
      <c r="H38" s="14">
        <v>46</v>
      </c>
      <c r="I38" s="14">
        <v>23</v>
      </c>
    </row>
    <row r="39" spans="1:9" ht="13.5">
      <c r="A39" s="39" t="s">
        <v>0</v>
      </c>
      <c r="B39" s="20"/>
      <c r="C39" s="59"/>
      <c r="D39" s="60">
        <v>28.1</v>
      </c>
      <c r="E39" s="61">
        <v>24</v>
      </c>
      <c r="F39" s="61"/>
      <c r="G39" s="61">
        <v>4.2</v>
      </c>
      <c r="H39" s="60">
        <v>47.9</v>
      </c>
      <c r="I39" s="60">
        <v>24</v>
      </c>
    </row>
    <row r="40" spans="1:9" ht="13.5">
      <c r="A40" s="23"/>
      <c r="B40" s="24" t="s">
        <v>40</v>
      </c>
      <c r="C40" s="62">
        <v>354</v>
      </c>
      <c r="D40" s="26">
        <v>27</v>
      </c>
      <c r="E40" s="26">
        <v>10</v>
      </c>
      <c r="F40" s="26">
        <v>5</v>
      </c>
      <c r="G40" s="26">
        <v>12</v>
      </c>
      <c r="H40" s="26">
        <v>247</v>
      </c>
      <c r="I40" s="26">
        <v>80</v>
      </c>
    </row>
    <row r="41" spans="1:9" ht="13.5">
      <c r="A41" s="23"/>
      <c r="B41" s="20"/>
      <c r="C41" s="59"/>
      <c r="D41" s="60">
        <v>7.6</v>
      </c>
      <c r="E41" s="61">
        <v>2.8</v>
      </c>
      <c r="F41" s="61">
        <v>1.4</v>
      </c>
      <c r="G41" s="61">
        <v>3.4</v>
      </c>
      <c r="H41" s="60">
        <v>69.8</v>
      </c>
      <c r="I41" s="60">
        <v>22.6</v>
      </c>
    </row>
    <row r="42" spans="1:9" ht="13.5">
      <c r="A42" s="23"/>
      <c r="B42" s="24" t="s">
        <v>41</v>
      </c>
      <c r="C42" s="62">
        <v>13</v>
      </c>
      <c r="D42" s="26">
        <v>3</v>
      </c>
      <c r="E42" s="26">
        <v>2</v>
      </c>
      <c r="F42" s="26"/>
      <c r="G42" s="26">
        <v>1</v>
      </c>
      <c r="H42" s="26">
        <v>6</v>
      </c>
      <c r="I42" s="26">
        <v>4</v>
      </c>
    </row>
    <row r="43" spans="1:9" ht="13.5">
      <c r="A43" s="40"/>
      <c r="B43" s="41"/>
      <c r="C43" s="69"/>
      <c r="D43" s="70">
        <v>23.1</v>
      </c>
      <c r="E43" s="61">
        <v>15.4</v>
      </c>
      <c r="F43" s="61"/>
      <c r="G43" s="61">
        <v>7.7</v>
      </c>
      <c r="H43" s="70">
        <v>46.1</v>
      </c>
      <c r="I43" s="70">
        <v>30.8</v>
      </c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A3:M47"/>
  <sheetViews>
    <sheetView showGridLines="0" workbookViewId="0" topLeftCell="A1">
      <selection activeCell="A3" sqref="A3:B7"/>
    </sheetView>
  </sheetViews>
  <sheetFormatPr defaultColWidth="9.00390625" defaultRowHeight="13.5"/>
  <cols>
    <col min="1" max="1" width="8.625" style="42" customWidth="1"/>
    <col min="2" max="2" width="12.125" style="0" customWidth="1"/>
    <col min="3" max="8" width="9.625" style="0" customWidth="1"/>
  </cols>
  <sheetData>
    <row r="1" ht="13.5"/>
    <row r="2" ht="13.5"/>
    <row r="3" spans="1:8" ht="7.5" customHeight="1">
      <c r="A3" s="163"/>
      <c r="B3" s="164"/>
      <c r="C3" s="95"/>
      <c r="D3" s="96"/>
      <c r="E3" s="184" t="s">
        <v>81</v>
      </c>
      <c r="F3" s="185"/>
      <c r="G3" s="185"/>
      <c r="H3" s="186"/>
    </row>
    <row r="4" spans="1:8" ht="13.5" customHeight="1">
      <c r="A4" s="180"/>
      <c r="B4" s="181"/>
      <c r="C4" s="97"/>
      <c r="D4" s="182" t="s">
        <v>82</v>
      </c>
      <c r="E4" s="187"/>
      <c r="F4" s="188"/>
      <c r="G4" s="188"/>
      <c r="H4" s="189"/>
    </row>
    <row r="5" spans="1:8" ht="13.5" customHeight="1">
      <c r="A5" s="180"/>
      <c r="B5" s="181"/>
      <c r="C5" s="97"/>
      <c r="D5" s="182"/>
      <c r="E5" s="99"/>
      <c r="F5" s="183" t="s">
        <v>83</v>
      </c>
      <c r="G5" s="183"/>
      <c r="H5" s="100" t="s">
        <v>84</v>
      </c>
    </row>
    <row r="6" spans="1:8" ht="100.5" customHeight="1">
      <c r="A6" s="180"/>
      <c r="B6" s="181"/>
      <c r="C6" s="101" t="s">
        <v>17</v>
      </c>
      <c r="D6" s="182"/>
      <c r="E6" s="102" t="s">
        <v>85</v>
      </c>
      <c r="F6" s="102" t="s">
        <v>86</v>
      </c>
      <c r="G6" s="102" t="s">
        <v>87</v>
      </c>
      <c r="H6" s="102" t="s">
        <v>88</v>
      </c>
    </row>
    <row r="7" spans="1:8" ht="7.5" customHeight="1">
      <c r="A7" s="165"/>
      <c r="B7" s="166"/>
      <c r="C7" s="103"/>
      <c r="D7" s="104"/>
      <c r="E7" s="104"/>
      <c r="F7" s="104"/>
      <c r="G7" s="104"/>
      <c r="H7" s="104"/>
    </row>
    <row r="8" spans="1:8" ht="15" customHeight="1">
      <c r="A8" s="167" t="s">
        <v>21</v>
      </c>
      <c r="B8" s="168"/>
      <c r="C8" s="75">
        <v>463</v>
      </c>
      <c r="D8" s="76">
        <v>182</v>
      </c>
      <c r="E8" s="76">
        <f>F8+G8</f>
        <v>137</v>
      </c>
      <c r="F8" s="76">
        <v>54</v>
      </c>
      <c r="G8" s="76">
        <v>83</v>
      </c>
      <c r="H8" s="76">
        <v>125</v>
      </c>
    </row>
    <row r="9" spans="1:8" ht="14.25" customHeight="1" thickBot="1">
      <c r="A9" s="151"/>
      <c r="B9" s="152"/>
      <c r="C9" s="78"/>
      <c r="D9" s="61">
        <f>IF(D8="","",(D8/$C8)*100)</f>
        <v>39.30885529157667</v>
      </c>
      <c r="E9" s="61">
        <f>IF(E8="","",(E8/$C8)*100)</f>
        <v>29.589632829373652</v>
      </c>
      <c r="F9" s="61">
        <f>IF(F8="","",(F8/$C8)*100)</f>
        <v>11.663066954643629</v>
      </c>
      <c r="G9" s="61">
        <f>IF(G8="","",(G8/$C8)*100)</f>
        <v>17.92656587473002</v>
      </c>
      <c r="H9" s="61">
        <f>IF(H8="","",(H8/$C8)*100)</f>
        <v>26.997840172786177</v>
      </c>
    </row>
    <row r="10" spans="1:13" ht="14.25" thickTop="1">
      <c r="A10" s="11"/>
      <c r="B10" s="12" t="s">
        <v>22</v>
      </c>
      <c r="C10" s="81">
        <v>79</v>
      </c>
      <c r="D10" s="81">
        <v>21</v>
      </c>
      <c r="E10" s="105">
        <f>F10+G10</f>
        <v>18</v>
      </c>
      <c r="F10" s="81">
        <v>12</v>
      </c>
      <c r="G10" s="81">
        <v>6</v>
      </c>
      <c r="H10" s="81">
        <v>6</v>
      </c>
      <c r="K10" s="106"/>
      <c r="L10" s="106"/>
      <c r="M10" s="106"/>
    </row>
    <row r="11" spans="1:8" ht="13.5" customHeight="1">
      <c r="A11" s="19" t="s">
        <v>23</v>
      </c>
      <c r="B11" s="20"/>
      <c r="C11" s="82"/>
      <c r="D11" s="61">
        <f>IF(D10="","",(D10/$C10)*100)</f>
        <v>26.582278481012654</v>
      </c>
      <c r="E11" s="61">
        <f>IF(E10="","",(E10/$C10)*100)</f>
        <v>22.78481012658228</v>
      </c>
      <c r="F11" s="61">
        <f>IF(F10="","",(F10/$C10)*100)</f>
        <v>15.18987341772152</v>
      </c>
      <c r="G11" s="61">
        <f>IF(G10="","",(G10/$C10)*100)</f>
        <v>7.59493670886076</v>
      </c>
      <c r="H11" s="61">
        <f>IF(H10="","",(H10/$C10)*100)</f>
        <v>7.59493670886076</v>
      </c>
    </row>
    <row r="12" spans="1:8" ht="13.5">
      <c r="A12" s="23"/>
      <c r="B12" s="24" t="s">
        <v>24</v>
      </c>
      <c r="C12" s="25">
        <v>124</v>
      </c>
      <c r="D12" s="85">
        <v>41</v>
      </c>
      <c r="E12" s="85">
        <f>F12+G12</f>
        <v>24</v>
      </c>
      <c r="F12" s="85">
        <v>8</v>
      </c>
      <c r="G12" s="85">
        <v>16</v>
      </c>
      <c r="H12" s="85">
        <v>31</v>
      </c>
    </row>
    <row r="13" spans="1:8" ht="13.5" customHeight="1">
      <c r="A13" s="23"/>
      <c r="B13" s="20"/>
      <c r="C13" s="82"/>
      <c r="D13" s="61">
        <f>IF(D12="","",(D12/$C12)*100)</f>
        <v>33.064516129032256</v>
      </c>
      <c r="E13" s="61">
        <f>IF(E12="","",(E12/$C12)*100)</f>
        <v>19.35483870967742</v>
      </c>
      <c r="F13" s="61">
        <f>IF(F12="","",(F12/$C12)*100)</f>
        <v>6.451612903225806</v>
      </c>
      <c r="G13" s="61">
        <f>IF(G12="","",(G12/$C12)*100)</f>
        <v>12.903225806451612</v>
      </c>
      <c r="H13" s="61">
        <f>IF(H12="","",(H12/$C12)*100)</f>
        <v>25</v>
      </c>
    </row>
    <row r="14" spans="1:8" ht="13.5">
      <c r="A14" s="23"/>
      <c r="B14" s="24" t="s">
        <v>25</v>
      </c>
      <c r="C14" s="25">
        <v>84</v>
      </c>
      <c r="D14" s="85">
        <v>32</v>
      </c>
      <c r="E14" s="85">
        <f>F14+G14</f>
        <v>19</v>
      </c>
      <c r="F14" s="85">
        <v>5</v>
      </c>
      <c r="G14" s="85">
        <v>14</v>
      </c>
      <c r="H14" s="85">
        <v>23</v>
      </c>
    </row>
    <row r="15" spans="1:8" ht="13.5">
      <c r="A15" s="23"/>
      <c r="B15" s="20"/>
      <c r="C15" s="82"/>
      <c r="D15" s="61">
        <f>IF(D14="","",(D14/$C14)*100)</f>
        <v>38.095238095238095</v>
      </c>
      <c r="E15" s="61">
        <f>IF(E14="","",(E14/$C14)*100)</f>
        <v>22.61904761904762</v>
      </c>
      <c r="F15" s="61">
        <f>IF(F14="","",(F14/$C14)*100)</f>
        <v>5.952380952380952</v>
      </c>
      <c r="G15" s="61">
        <f>IF(G14="","",(G14/$C14)*100)</f>
        <v>16.666666666666664</v>
      </c>
      <c r="H15" s="61">
        <f>IF(H14="","",(H14/$C14)*100)</f>
        <v>27.380952380952383</v>
      </c>
    </row>
    <row r="16" spans="1:8" ht="13.5">
      <c r="A16" s="23"/>
      <c r="B16" s="24" t="s">
        <v>26</v>
      </c>
      <c r="C16" s="25">
        <v>22</v>
      </c>
      <c r="D16" s="85">
        <v>8</v>
      </c>
      <c r="E16" s="85">
        <f>F16+G16</f>
        <v>6</v>
      </c>
      <c r="F16" s="85">
        <v>4</v>
      </c>
      <c r="G16" s="85">
        <v>2</v>
      </c>
      <c r="H16" s="85">
        <v>5</v>
      </c>
    </row>
    <row r="17" spans="1:8" ht="13.5">
      <c r="A17" s="23"/>
      <c r="B17" s="20"/>
      <c r="C17" s="82"/>
      <c r="D17" s="61">
        <f>IF(D16="","",(D16/$C16)*100)</f>
        <v>36.36363636363637</v>
      </c>
      <c r="E17" s="61">
        <f>IF(E16="","",(E16/$C16)*100)</f>
        <v>27.27272727272727</v>
      </c>
      <c r="F17" s="61">
        <f>IF(F16="","",(F16/$C16)*100)</f>
        <v>18.181818181818183</v>
      </c>
      <c r="G17" s="61">
        <f>IF(G16="","",(G16/$C16)*100)</f>
        <v>9.090909090909092</v>
      </c>
      <c r="H17" s="61">
        <f>IF(H16="","",(H16/$C16)*100)</f>
        <v>22.727272727272727</v>
      </c>
    </row>
    <row r="18" spans="1:8" ht="13.5">
      <c r="A18" s="23"/>
      <c r="B18" s="24" t="s">
        <v>27</v>
      </c>
      <c r="C18" s="25">
        <v>27</v>
      </c>
      <c r="D18" s="85">
        <v>11</v>
      </c>
      <c r="E18" s="85">
        <f>F18+G18</f>
        <v>7</v>
      </c>
      <c r="F18" s="85">
        <v>2</v>
      </c>
      <c r="G18" s="85">
        <v>5</v>
      </c>
      <c r="H18" s="85">
        <v>9</v>
      </c>
    </row>
    <row r="19" spans="1:8" ht="13.5">
      <c r="A19" s="23"/>
      <c r="B19" s="20"/>
      <c r="C19" s="82"/>
      <c r="D19" s="61">
        <f>IF(D18="","",(D18/$C18)*100)</f>
        <v>40.74074074074074</v>
      </c>
      <c r="E19" s="61">
        <f>IF(E18="","",(E18/$C18)*100)</f>
        <v>25.925925925925924</v>
      </c>
      <c r="F19" s="61">
        <f>IF(F18="","",(F18/$C18)*100)</f>
        <v>7.4074074074074066</v>
      </c>
      <c r="G19" s="61">
        <f>IF(G18="","",(G18/$C18)*100)</f>
        <v>18.51851851851852</v>
      </c>
      <c r="H19" s="61">
        <f>IF(H18="","",(H18/$C18)*100)</f>
        <v>33.33333333333333</v>
      </c>
    </row>
    <row r="20" spans="1:8" ht="13.5">
      <c r="A20" s="23"/>
      <c r="B20" s="24" t="s">
        <v>28</v>
      </c>
      <c r="C20" s="25">
        <v>15</v>
      </c>
      <c r="D20" s="85">
        <v>8</v>
      </c>
      <c r="E20" s="85">
        <f>F20+G20</f>
        <v>5</v>
      </c>
      <c r="F20" s="85">
        <v>1</v>
      </c>
      <c r="G20" s="85">
        <v>4</v>
      </c>
      <c r="H20" s="85">
        <v>7</v>
      </c>
    </row>
    <row r="21" spans="1:8" ht="13.5">
      <c r="A21" s="23"/>
      <c r="B21" s="20"/>
      <c r="C21" s="82"/>
      <c r="D21" s="61">
        <f>IF(D20="","",(D20/$C20)*100)</f>
        <v>53.333333333333336</v>
      </c>
      <c r="E21" s="61">
        <f>IF(E20="","",(E20/$C20)*100)</f>
        <v>33.33333333333333</v>
      </c>
      <c r="F21" s="61">
        <f>IF(F20="","",(F20/$C20)*100)</f>
        <v>6.666666666666667</v>
      </c>
      <c r="G21" s="61">
        <f>IF(G20="","",(G20/$C20)*100)</f>
        <v>26.666666666666668</v>
      </c>
      <c r="H21" s="61">
        <f>IF(H20="","",(H20/$C20)*100)</f>
        <v>46.666666666666664</v>
      </c>
    </row>
    <row r="22" spans="1:8" ht="13.5">
      <c r="A22" s="23"/>
      <c r="B22" s="24" t="s">
        <v>29</v>
      </c>
      <c r="C22" s="25">
        <v>50</v>
      </c>
      <c r="D22" s="85">
        <v>36</v>
      </c>
      <c r="E22" s="85">
        <f>F22+G22</f>
        <v>35</v>
      </c>
      <c r="F22" s="85">
        <v>14</v>
      </c>
      <c r="G22" s="85">
        <v>21</v>
      </c>
      <c r="H22" s="85">
        <v>28</v>
      </c>
    </row>
    <row r="23" spans="1:8" ht="13.5">
      <c r="A23" s="23"/>
      <c r="B23" s="20"/>
      <c r="C23" s="82"/>
      <c r="D23" s="61">
        <f>IF(D22="","",(D22/$C22)*100)</f>
        <v>72</v>
      </c>
      <c r="E23" s="61">
        <f>IF(E22="","",(E22/$C22)*100)</f>
        <v>70</v>
      </c>
      <c r="F23" s="61">
        <f>IF(F22="","",(F22/$C22)*100)</f>
        <v>28.000000000000004</v>
      </c>
      <c r="G23" s="61">
        <f>IF(G22="","",(G22/$C22)*100)</f>
        <v>42</v>
      </c>
      <c r="H23" s="61">
        <f>IF(H22="","",(H22/$C22)*100)</f>
        <v>56.00000000000001</v>
      </c>
    </row>
    <row r="24" spans="1:8" ht="13.5">
      <c r="A24" s="23"/>
      <c r="B24" s="24" t="s">
        <v>30</v>
      </c>
      <c r="C24" s="25">
        <v>62</v>
      </c>
      <c r="D24" s="85">
        <v>25</v>
      </c>
      <c r="E24" s="85">
        <f>F24+G24</f>
        <v>23</v>
      </c>
      <c r="F24" s="85">
        <v>8</v>
      </c>
      <c r="G24" s="85">
        <v>15</v>
      </c>
      <c r="H24" s="85">
        <v>16</v>
      </c>
    </row>
    <row r="25" spans="1:8" ht="14.25" thickBot="1">
      <c r="A25" s="63"/>
      <c r="B25" s="64"/>
      <c r="C25" s="86"/>
      <c r="D25" s="61">
        <f>IF(D24="","",(D24/$C24)*100)</f>
        <v>40.32258064516129</v>
      </c>
      <c r="E25" s="61">
        <f>IF(E24="","",(E24/$C24)*100)</f>
        <v>37.096774193548384</v>
      </c>
      <c r="F25" s="61">
        <f>IF(F24="","",(F24/$C24)*100)</f>
        <v>12.903225806451612</v>
      </c>
      <c r="G25" s="61">
        <f>IF(G24="","",(G24/$C24)*100)</f>
        <v>24.193548387096776</v>
      </c>
      <c r="H25" s="61">
        <f>IF(H24="","",(H24/$C24)*100)</f>
        <v>25.806451612903224</v>
      </c>
    </row>
    <row r="26" spans="1:8" ht="14.25" thickTop="1">
      <c r="A26" s="11"/>
      <c r="B26" s="12" t="s">
        <v>31</v>
      </c>
      <c r="C26" s="81">
        <v>25</v>
      </c>
      <c r="D26" s="36">
        <v>4</v>
      </c>
      <c r="E26" s="105">
        <f>F26+G26</f>
        <v>1</v>
      </c>
      <c r="F26" s="36">
        <v>1</v>
      </c>
      <c r="G26" s="36"/>
      <c r="H26" s="36">
        <v>3</v>
      </c>
    </row>
    <row r="27" spans="1:8" ht="13.5">
      <c r="A27" s="19" t="s">
        <v>32</v>
      </c>
      <c r="B27" s="20"/>
      <c r="C27" s="82"/>
      <c r="D27" s="61">
        <f>IF(D26="","",(D26/$C26)*100)</f>
        <v>16</v>
      </c>
      <c r="E27" s="61">
        <f>IF(E26="","",(E26/$C26)*100)</f>
        <v>4</v>
      </c>
      <c r="F27" s="61">
        <f>IF(F26="","",(F26/$C26)*100)</f>
        <v>4</v>
      </c>
      <c r="G27" s="61">
        <f>IF(G26="","",(G26/$C26)*100)</f>
      </c>
      <c r="H27" s="61">
        <f>IF(H26="","",(H26/$C26)*100)</f>
        <v>12</v>
      </c>
    </row>
    <row r="28" spans="1:8" ht="13.5">
      <c r="A28" s="23"/>
      <c r="B28" s="24" t="s">
        <v>33</v>
      </c>
      <c r="C28" s="25">
        <v>129</v>
      </c>
      <c r="D28" s="85">
        <v>31</v>
      </c>
      <c r="E28" s="85">
        <f>F28+G28</f>
        <v>24</v>
      </c>
      <c r="F28" s="85">
        <v>10</v>
      </c>
      <c r="G28" s="85">
        <v>14</v>
      </c>
      <c r="H28" s="85">
        <v>14</v>
      </c>
    </row>
    <row r="29" spans="1:8" ht="13.5">
      <c r="A29" s="23"/>
      <c r="B29" s="20"/>
      <c r="C29" s="82"/>
      <c r="D29" s="61">
        <f>IF(D28="","",(D28/$C28)*100)</f>
        <v>24.031007751937985</v>
      </c>
      <c r="E29" s="61">
        <f>IF(E28="","",(E28/$C28)*100)</f>
        <v>18.6046511627907</v>
      </c>
      <c r="F29" s="61">
        <f>IF(F28="","",(F28/$C28)*100)</f>
        <v>7.751937984496124</v>
      </c>
      <c r="G29" s="61">
        <f>IF(G28="","",(G28/$C28)*100)</f>
        <v>10.852713178294573</v>
      </c>
      <c r="H29" s="61">
        <f>IF(H28="","",(H28/$C28)*100)</f>
        <v>10.852713178294573</v>
      </c>
    </row>
    <row r="30" spans="1:8" ht="13.5">
      <c r="A30" s="23"/>
      <c r="B30" s="24" t="s">
        <v>34</v>
      </c>
      <c r="C30" s="25">
        <v>76</v>
      </c>
      <c r="D30" s="85">
        <v>31</v>
      </c>
      <c r="E30" s="85">
        <f>F30+G30</f>
        <v>23</v>
      </c>
      <c r="F30" s="85">
        <v>11</v>
      </c>
      <c r="G30" s="85">
        <v>12</v>
      </c>
      <c r="H30" s="85">
        <v>15</v>
      </c>
    </row>
    <row r="31" spans="1:8" ht="13.5">
      <c r="A31" s="23"/>
      <c r="B31" s="20"/>
      <c r="C31" s="82"/>
      <c r="D31" s="61">
        <f>IF(D30="","",(D30/$C30)*100)</f>
        <v>40.78947368421053</v>
      </c>
      <c r="E31" s="61">
        <f>IF(E30="","",(E30/$C30)*100)</f>
        <v>30.263157894736842</v>
      </c>
      <c r="F31" s="61">
        <f>IF(F30="","",(F30/$C30)*100)</f>
        <v>14.473684210526317</v>
      </c>
      <c r="G31" s="61">
        <f>IF(G30="","",(G30/$C30)*100)</f>
        <v>15.789473684210526</v>
      </c>
      <c r="H31" s="61">
        <f>IF(H30="","",(H30/$C30)*100)</f>
        <v>19.736842105263158</v>
      </c>
    </row>
    <row r="32" spans="1:8" ht="13.5">
      <c r="A32" s="23"/>
      <c r="B32" s="24" t="s">
        <v>35</v>
      </c>
      <c r="C32" s="25">
        <v>70</v>
      </c>
      <c r="D32" s="85">
        <v>29</v>
      </c>
      <c r="E32" s="85">
        <f>F32+G32</f>
        <v>20</v>
      </c>
      <c r="F32" s="85">
        <v>12</v>
      </c>
      <c r="G32" s="85">
        <v>8</v>
      </c>
      <c r="H32" s="85">
        <v>18</v>
      </c>
    </row>
    <row r="33" spans="1:8" ht="13.5">
      <c r="A33" s="23"/>
      <c r="B33" s="20"/>
      <c r="C33" s="82"/>
      <c r="D33" s="61">
        <f>IF(D32="","",(D32/$C32)*100)</f>
        <v>41.42857142857143</v>
      </c>
      <c r="E33" s="61">
        <f>IF(E32="","",(E32/$C32)*100)</f>
        <v>28.57142857142857</v>
      </c>
      <c r="F33" s="61">
        <f>IF(F32="","",(F32/$C32)*100)</f>
        <v>17.142857142857142</v>
      </c>
      <c r="G33" s="61">
        <f>IF(G32="","",(G32/$C32)*100)</f>
        <v>11.428571428571429</v>
      </c>
      <c r="H33" s="61">
        <f>IF(H32="","",(H32/$C32)*100)</f>
        <v>25.71428571428571</v>
      </c>
    </row>
    <row r="34" spans="1:8" ht="13.5">
      <c r="A34" s="23"/>
      <c r="B34" s="24" t="s">
        <v>36</v>
      </c>
      <c r="C34" s="25">
        <v>56</v>
      </c>
      <c r="D34" s="85">
        <v>26</v>
      </c>
      <c r="E34" s="85">
        <f>F34+G34</f>
        <v>23</v>
      </c>
      <c r="F34" s="85">
        <v>9</v>
      </c>
      <c r="G34" s="85">
        <v>14</v>
      </c>
      <c r="H34" s="85">
        <v>19</v>
      </c>
    </row>
    <row r="35" spans="1:8" ht="13.5">
      <c r="A35" s="23"/>
      <c r="B35" s="20"/>
      <c r="C35" s="82"/>
      <c r="D35" s="61">
        <f>IF(D34="","",(D34/$C34)*100)</f>
        <v>46.42857142857143</v>
      </c>
      <c r="E35" s="61">
        <f>IF(E34="","",(E34/$C34)*100)</f>
        <v>41.07142857142857</v>
      </c>
      <c r="F35" s="61">
        <f>IF(F34="","",(F34/$C34)*100)</f>
        <v>16.071428571428573</v>
      </c>
      <c r="G35" s="61">
        <f>IF(G34="","",(G34/$C34)*100)</f>
        <v>25</v>
      </c>
      <c r="H35" s="61">
        <f>IF(H34="","",(H34/$C34)*100)</f>
        <v>33.92857142857143</v>
      </c>
    </row>
    <row r="36" spans="1:8" ht="13.5">
      <c r="A36" s="23"/>
      <c r="B36" s="24" t="s">
        <v>37</v>
      </c>
      <c r="C36" s="25">
        <v>62</v>
      </c>
      <c r="D36" s="85">
        <v>36</v>
      </c>
      <c r="E36" s="85">
        <f>F36+G36</f>
        <v>30</v>
      </c>
      <c r="F36" s="85">
        <v>8</v>
      </c>
      <c r="G36" s="85">
        <v>22</v>
      </c>
      <c r="H36" s="85">
        <v>32</v>
      </c>
    </row>
    <row r="37" spans="1:8" ht="13.5">
      <c r="A37" s="23"/>
      <c r="B37" s="20"/>
      <c r="C37" s="82"/>
      <c r="D37" s="61">
        <f>IF(D36="","",(D36/$C36)*100)</f>
        <v>58.06451612903226</v>
      </c>
      <c r="E37" s="61">
        <f>IF(E36="","",(E36/$C36)*100)</f>
        <v>48.38709677419355</v>
      </c>
      <c r="F37" s="61">
        <f>IF(F36="","",(F36/$C36)*100)</f>
        <v>12.903225806451612</v>
      </c>
      <c r="G37" s="61">
        <f>IF(G36="","",(G36/$C36)*100)</f>
        <v>35.483870967741936</v>
      </c>
      <c r="H37" s="61">
        <f>IF(H36="","",(H36/$C36)*100)</f>
        <v>51.61290322580645</v>
      </c>
    </row>
    <row r="38" spans="1:8" ht="13.5">
      <c r="A38" s="23"/>
      <c r="B38" s="24" t="s">
        <v>38</v>
      </c>
      <c r="C38" s="25">
        <v>45</v>
      </c>
      <c r="D38" s="85">
        <v>25</v>
      </c>
      <c r="E38" s="85">
        <f>F38+G38</f>
        <v>16</v>
      </c>
      <c r="F38" s="85">
        <v>3</v>
      </c>
      <c r="G38" s="85">
        <v>13</v>
      </c>
      <c r="H38" s="85">
        <v>24</v>
      </c>
    </row>
    <row r="39" spans="1:8" ht="14.25" thickBot="1">
      <c r="A39" s="63"/>
      <c r="B39" s="64"/>
      <c r="C39" s="86"/>
      <c r="D39" s="61">
        <f>IF(D38="","",(D38/$C38)*100)</f>
        <v>55.55555555555556</v>
      </c>
      <c r="E39" s="61">
        <f>IF(E38="","",(E38/$C38)*100)</f>
        <v>35.55555555555556</v>
      </c>
      <c r="F39" s="61">
        <f>IF(F38="","",(F38/$C38)*100)</f>
        <v>6.666666666666667</v>
      </c>
      <c r="G39" s="61">
        <f>IF(G38="","",(G38/$C38)*100)</f>
        <v>28.888888888888886</v>
      </c>
      <c r="H39" s="61">
        <f>IF(H38="","",(H38/$C38)*100)</f>
        <v>53.333333333333336</v>
      </c>
    </row>
    <row r="40" spans="1:8" ht="14.25" thickTop="1">
      <c r="A40" s="11"/>
      <c r="B40" s="12" t="s">
        <v>39</v>
      </c>
      <c r="C40" s="81">
        <v>96</v>
      </c>
      <c r="D40" s="81">
        <v>44</v>
      </c>
      <c r="E40" s="105">
        <f>F40+G40</f>
        <v>24</v>
      </c>
      <c r="F40" s="81">
        <v>4</v>
      </c>
      <c r="G40" s="81">
        <v>20</v>
      </c>
      <c r="H40" s="81">
        <v>36</v>
      </c>
    </row>
    <row r="41" spans="1:8" ht="13.5">
      <c r="A41" s="39" t="s">
        <v>0</v>
      </c>
      <c r="B41" s="20"/>
      <c r="C41" s="82"/>
      <c r="D41" s="61">
        <f>IF(D40="","",(D40/$C40)*100)</f>
        <v>45.83333333333333</v>
      </c>
      <c r="E41" s="61">
        <f>IF(E40="","",(E40/$C40)*100)</f>
        <v>25</v>
      </c>
      <c r="F41" s="61">
        <f>IF(F40="","",(F40/$C40)*100)</f>
        <v>4.166666666666666</v>
      </c>
      <c r="G41" s="61">
        <f>IF(G40="","",(G40/$C40)*100)</f>
        <v>20.833333333333336</v>
      </c>
      <c r="H41" s="61">
        <f>IF(H40="","",(H40/$C40)*100)</f>
        <v>37.5</v>
      </c>
    </row>
    <row r="42" spans="1:8" ht="13.5">
      <c r="A42" s="23"/>
      <c r="B42" s="24" t="s">
        <v>40</v>
      </c>
      <c r="C42" s="25">
        <v>354</v>
      </c>
      <c r="D42" s="85">
        <v>132</v>
      </c>
      <c r="E42" s="85">
        <f>F42+G42</f>
        <v>108</v>
      </c>
      <c r="F42" s="85">
        <v>47</v>
      </c>
      <c r="G42" s="85">
        <v>61</v>
      </c>
      <c r="H42" s="85">
        <v>84</v>
      </c>
    </row>
    <row r="43" spans="1:8" ht="13.5">
      <c r="A43" s="23"/>
      <c r="B43" s="20"/>
      <c r="C43" s="82"/>
      <c r="D43" s="61">
        <f>IF(D42="","",(D42/$C42)*100)</f>
        <v>37.28813559322034</v>
      </c>
      <c r="E43" s="61">
        <f>IF(E42="","",(E42/$C42)*100)</f>
        <v>30.508474576271187</v>
      </c>
      <c r="F43" s="61">
        <f>IF(F42="","",(F42/$C42)*100)</f>
        <v>13.27683615819209</v>
      </c>
      <c r="G43" s="61">
        <f>IF(G42="","",(G42/$C42)*100)</f>
        <v>17.231638418079097</v>
      </c>
      <c r="H43" s="61">
        <f>IF(H42="","",(H42/$C42)*100)</f>
        <v>23.728813559322035</v>
      </c>
    </row>
    <row r="44" spans="1:8" ht="13.5">
      <c r="A44" s="23"/>
      <c r="B44" s="24" t="s">
        <v>41</v>
      </c>
      <c r="C44" s="25">
        <v>13</v>
      </c>
      <c r="D44" s="85">
        <v>6</v>
      </c>
      <c r="E44" s="85">
        <f>F44+G44</f>
        <v>5</v>
      </c>
      <c r="F44" s="85">
        <v>3</v>
      </c>
      <c r="G44" s="85">
        <v>2</v>
      </c>
      <c r="H44" s="85">
        <v>5</v>
      </c>
    </row>
    <row r="45" spans="1:8" ht="13.5">
      <c r="A45" s="40"/>
      <c r="B45" s="41"/>
      <c r="C45" s="82"/>
      <c r="D45" s="61">
        <f>IF(D44="","",(D44/$C44)*100)</f>
        <v>46.15384615384615</v>
      </c>
      <c r="E45" s="61">
        <f>IF(E44="","",(E44/$C44)*100)</f>
        <v>38.46153846153847</v>
      </c>
      <c r="F45" s="61">
        <f>IF(F44="","",(F44/$C44)*100)</f>
        <v>23.076923076923077</v>
      </c>
      <c r="G45" s="61">
        <f>IF(G44="","",(G44/$C44)*100)</f>
        <v>15.384615384615385</v>
      </c>
      <c r="H45" s="61">
        <f>IF(H44="","",(H44/$C44)*100)</f>
        <v>38.46153846153847</v>
      </c>
    </row>
    <row r="47" spans="4:9" ht="13.5">
      <c r="D47" s="107"/>
      <c r="E47" s="107"/>
      <c r="F47" s="107"/>
      <c r="G47" s="107"/>
      <c r="H47" s="107"/>
      <c r="I47" s="10"/>
    </row>
  </sheetData>
  <mergeCells count="5">
    <mergeCell ref="A3:B7"/>
    <mergeCell ref="A8:B9"/>
    <mergeCell ref="D4:D6"/>
    <mergeCell ref="F5:G5"/>
    <mergeCell ref="E3:H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3:O53"/>
  <sheetViews>
    <sheetView showGridLines="0" workbookViewId="0" topLeftCell="A1">
      <selection activeCell="A3" sqref="A3:B6"/>
    </sheetView>
  </sheetViews>
  <sheetFormatPr defaultColWidth="9.00390625" defaultRowHeight="13.5"/>
  <cols>
    <col min="1" max="1" width="8.00390625" style="0" bestFit="1" customWidth="1"/>
    <col min="2" max="2" width="12.00390625" style="0" bestFit="1" customWidth="1"/>
    <col min="3" max="15" width="8.125" style="0" customWidth="1"/>
  </cols>
  <sheetData>
    <row r="3" spans="1:15" ht="27" customHeight="1">
      <c r="A3" s="163"/>
      <c r="B3" s="164"/>
      <c r="C3" s="155" t="s">
        <v>17</v>
      </c>
      <c r="D3" s="190" t="s">
        <v>89</v>
      </c>
      <c r="E3" s="191"/>
      <c r="F3" s="192"/>
      <c r="G3" s="190" t="s">
        <v>90</v>
      </c>
      <c r="H3" s="191"/>
      <c r="I3" s="192"/>
      <c r="J3" s="190" t="s">
        <v>91</v>
      </c>
      <c r="K3" s="191"/>
      <c r="L3" s="192"/>
      <c r="M3" s="190" t="s">
        <v>92</v>
      </c>
      <c r="N3" s="191"/>
      <c r="O3" s="192"/>
    </row>
    <row r="4" spans="1:15" ht="7.5" customHeight="1">
      <c r="A4" s="180"/>
      <c r="B4" s="181"/>
      <c r="C4" s="193"/>
      <c r="D4" s="109"/>
      <c r="E4" s="109"/>
      <c r="F4" s="109"/>
      <c r="G4" s="43"/>
      <c r="H4" s="43"/>
      <c r="I4" s="43"/>
      <c r="J4" s="43"/>
      <c r="K4" s="43"/>
      <c r="L4" s="43"/>
      <c r="M4" s="43"/>
      <c r="N4" s="43"/>
      <c r="O4" s="43"/>
    </row>
    <row r="5" spans="1:15" ht="22.5">
      <c r="A5" s="180"/>
      <c r="B5" s="181"/>
      <c r="C5" s="193"/>
      <c r="D5" s="108" t="s">
        <v>93</v>
      </c>
      <c r="E5" s="108" t="s">
        <v>94</v>
      </c>
      <c r="F5" s="108" t="s">
        <v>95</v>
      </c>
      <c r="G5" s="108" t="s">
        <v>93</v>
      </c>
      <c r="H5" s="108" t="s">
        <v>94</v>
      </c>
      <c r="I5" s="108" t="s">
        <v>95</v>
      </c>
      <c r="J5" s="108" t="s">
        <v>93</v>
      </c>
      <c r="K5" s="108" t="s">
        <v>94</v>
      </c>
      <c r="L5" s="108" t="s">
        <v>95</v>
      </c>
      <c r="M5" s="108" t="s">
        <v>93</v>
      </c>
      <c r="N5" s="108" t="s">
        <v>94</v>
      </c>
      <c r="O5" s="108" t="s">
        <v>95</v>
      </c>
    </row>
    <row r="6" spans="1:15" ht="7.5" customHeight="1">
      <c r="A6" s="165"/>
      <c r="B6" s="166"/>
      <c r="C6" s="13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5.75" customHeight="1" thickBot="1">
      <c r="A7" s="194" t="s">
        <v>21</v>
      </c>
      <c r="B7" s="195"/>
      <c r="C7" s="110">
        <v>463</v>
      </c>
      <c r="D7" s="110">
        <f>SUM(D8:D15)</f>
        <v>9379</v>
      </c>
      <c r="E7" s="110">
        <f>SUM(E8:E15)</f>
        <v>797</v>
      </c>
      <c r="F7" s="111">
        <f>IF(E7="","",E7/D7)</f>
        <v>0.08497707644738245</v>
      </c>
      <c r="G7" s="110">
        <f>SUM(G8:G15)</f>
        <v>1684</v>
      </c>
      <c r="H7" s="110">
        <f>SUM(H8:H15)</f>
        <v>79</v>
      </c>
      <c r="I7" s="111">
        <f>IF(H7="","",H7/G7)</f>
        <v>0.04691211401425178</v>
      </c>
      <c r="J7" s="110">
        <f>SUM(J8:J15)</f>
        <v>3825</v>
      </c>
      <c r="K7" s="110">
        <f>SUM(K8:K15)</f>
        <v>165</v>
      </c>
      <c r="L7" s="111">
        <f>IF(K7="","",K7/J7)</f>
        <v>0.043137254901960784</v>
      </c>
      <c r="M7" s="110">
        <f>SUM(M8:M15)</f>
        <v>3870</v>
      </c>
      <c r="N7" s="110">
        <f>SUM(N8:N15)</f>
        <v>553</v>
      </c>
      <c r="O7" s="111">
        <f>IF(N7="","",N7/M7)</f>
        <v>0.14289405684754522</v>
      </c>
    </row>
    <row r="8" spans="1:15" ht="18" customHeight="1" thickTop="1">
      <c r="A8" s="32"/>
      <c r="B8" s="116" t="s">
        <v>22</v>
      </c>
      <c r="C8" s="117">
        <v>79</v>
      </c>
      <c r="D8" s="117">
        <v>634</v>
      </c>
      <c r="E8" s="117">
        <v>28</v>
      </c>
      <c r="F8" s="118">
        <f aca="true" t="shared" si="0" ref="F8:F25">IF(E8="","",E8/D8)</f>
        <v>0.04416403785488959</v>
      </c>
      <c r="G8" s="117">
        <v>223</v>
      </c>
      <c r="H8" s="117">
        <v>14</v>
      </c>
      <c r="I8" s="118">
        <f aca="true" t="shared" si="1" ref="I8:I25">IF(H8="","",H8/G8)</f>
        <v>0.06278026905829596</v>
      </c>
      <c r="J8" s="117">
        <v>214</v>
      </c>
      <c r="K8" s="117">
        <v>6</v>
      </c>
      <c r="L8" s="118">
        <f aca="true" t="shared" si="2" ref="L8:L25">IF(K8="","",K8/J8)</f>
        <v>0.028037383177570093</v>
      </c>
      <c r="M8" s="117">
        <v>197</v>
      </c>
      <c r="N8" s="117">
        <v>8</v>
      </c>
      <c r="O8" s="118">
        <f aca="true" t="shared" si="3" ref="O8:O25">IF(N8="","",N8/M8)</f>
        <v>0.04060913705583756</v>
      </c>
    </row>
    <row r="9" spans="1:15" ht="18" customHeight="1">
      <c r="A9" s="119" t="s">
        <v>1</v>
      </c>
      <c r="B9" s="120" t="s">
        <v>24</v>
      </c>
      <c r="C9" s="121">
        <v>124</v>
      </c>
      <c r="D9" s="121">
        <v>2182</v>
      </c>
      <c r="E9" s="121">
        <v>92</v>
      </c>
      <c r="F9" s="122">
        <f t="shared" si="0"/>
        <v>0.04216315307057745</v>
      </c>
      <c r="G9" s="121">
        <v>404</v>
      </c>
      <c r="H9" s="121">
        <v>8</v>
      </c>
      <c r="I9" s="122">
        <f t="shared" si="1"/>
        <v>0.019801980198019802</v>
      </c>
      <c r="J9" s="121">
        <v>850</v>
      </c>
      <c r="K9" s="121">
        <v>20</v>
      </c>
      <c r="L9" s="122">
        <f t="shared" si="2"/>
        <v>0.023529411764705882</v>
      </c>
      <c r="M9" s="121">
        <v>928</v>
      </c>
      <c r="N9" s="121">
        <v>64</v>
      </c>
      <c r="O9" s="122">
        <f t="shared" si="3"/>
        <v>0.06896551724137931</v>
      </c>
    </row>
    <row r="10" spans="1:15" ht="18" customHeight="1">
      <c r="A10" s="119"/>
      <c r="B10" s="120" t="s">
        <v>25</v>
      </c>
      <c r="C10" s="121">
        <v>84</v>
      </c>
      <c r="D10" s="121">
        <v>2501</v>
      </c>
      <c r="E10" s="121">
        <v>169</v>
      </c>
      <c r="F10" s="122">
        <f t="shared" si="0"/>
        <v>0.06757297081167533</v>
      </c>
      <c r="G10" s="121">
        <v>348</v>
      </c>
      <c r="H10" s="121">
        <v>7</v>
      </c>
      <c r="I10" s="122">
        <f t="shared" si="1"/>
        <v>0.020114942528735632</v>
      </c>
      <c r="J10" s="121">
        <v>815</v>
      </c>
      <c r="K10" s="121">
        <v>24</v>
      </c>
      <c r="L10" s="122">
        <f t="shared" si="2"/>
        <v>0.029447852760736196</v>
      </c>
      <c r="M10" s="121">
        <v>1338</v>
      </c>
      <c r="N10" s="121">
        <v>138</v>
      </c>
      <c r="O10" s="122">
        <f t="shared" si="3"/>
        <v>0.1031390134529148</v>
      </c>
    </row>
    <row r="11" spans="1:15" ht="18" customHeight="1">
      <c r="A11" s="119"/>
      <c r="B11" s="120" t="s">
        <v>26</v>
      </c>
      <c r="C11" s="121">
        <v>22</v>
      </c>
      <c r="D11" s="121">
        <v>115</v>
      </c>
      <c r="E11" s="121">
        <v>18</v>
      </c>
      <c r="F11" s="122">
        <f t="shared" si="0"/>
        <v>0.1565217391304348</v>
      </c>
      <c r="G11" s="121">
        <v>26</v>
      </c>
      <c r="H11" s="121">
        <v>6</v>
      </c>
      <c r="I11" s="122">
        <f t="shared" si="1"/>
        <v>0.23076923076923078</v>
      </c>
      <c r="J11" s="121">
        <v>45</v>
      </c>
      <c r="K11" s="121">
        <v>3</v>
      </c>
      <c r="L11" s="122">
        <f t="shared" si="2"/>
        <v>0.06666666666666667</v>
      </c>
      <c r="M11" s="121">
        <v>44</v>
      </c>
      <c r="N11" s="121">
        <v>9</v>
      </c>
      <c r="O11" s="122">
        <f t="shared" si="3"/>
        <v>0.20454545454545456</v>
      </c>
    </row>
    <row r="12" spans="1:15" ht="18" customHeight="1">
      <c r="A12" s="119"/>
      <c r="B12" s="120" t="s">
        <v>27</v>
      </c>
      <c r="C12" s="121">
        <v>27</v>
      </c>
      <c r="D12" s="121">
        <v>297</v>
      </c>
      <c r="E12" s="121">
        <v>23</v>
      </c>
      <c r="F12" s="122">
        <f t="shared" si="0"/>
        <v>0.07744107744107744</v>
      </c>
      <c r="G12" s="121">
        <v>64</v>
      </c>
      <c r="H12" s="121">
        <v>3</v>
      </c>
      <c r="I12" s="122">
        <f t="shared" si="1"/>
        <v>0.046875</v>
      </c>
      <c r="J12" s="121">
        <v>115</v>
      </c>
      <c r="K12" s="121">
        <v>6</v>
      </c>
      <c r="L12" s="122">
        <f t="shared" si="2"/>
        <v>0.05217391304347826</v>
      </c>
      <c r="M12" s="121">
        <v>118</v>
      </c>
      <c r="N12" s="121">
        <v>14</v>
      </c>
      <c r="O12" s="122">
        <f t="shared" si="3"/>
        <v>0.11864406779661017</v>
      </c>
    </row>
    <row r="13" spans="1:15" ht="18" customHeight="1">
      <c r="A13" s="119"/>
      <c r="B13" s="120" t="s">
        <v>28</v>
      </c>
      <c r="C13" s="121">
        <v>15</v>
      </c>
      <c r="D13" s="121">
        <v>2508</v>
      </c>
      <c r="E13" s="121">
        <v>181</v>
      </c>
      <c r="F13" s="122">
        <f t="shared" si="0"/>
        <v>0.07216905901116427</v>
      </c>
      <c r="G13" s="121">
        <v>402</v>
      </c>
      <c r="H13" s="121">
        <v>1</v>
      </c>
      <c r="I13" s="122">
        <f t="shared" si="1"/>
        <v>0.0024875621890547263</v>
      </c>
      <c r="J13" s="121">
        <v>1371</v>
      </c>
      <c r="K13" s="121">
        <v>33</v>
      </c>
      <c r="L13" s="122">
        <f t="shared" si="2"/>
        <v>0.024070021881838075</v>
      </c>
      <c r="M13" s="121">
        <v>735</v>
      </c>
      <c r="N13" s="121">
        <v>147</v>
      </c>
      <c r="O13" s="122">
        <f t="shared" si="3"/>
        <v>0.2</v>
      </c>
    </row>
    <row r="14" spans="1:15" ht="18" customHeight="1">
      <c r="A14" s="119"/>
      <c r="B14" s="120" t="s">
        <v>29</v>
      </c>
      <c r="C14" s="121">
        <v>50</v>
      </c>
      <c r="D14" s="121">
        <v>401</v>
      </c>
      <c r="E14" s="121">
        <v>225</v>
      </c>
      <c r="F14" s="122">
        <f t="shared" si="0"/>
        <v>0.5610972568578554</v>
      </c>
      <c r="G14" s="121">
        <v>64</v>
      </c>
      <c r="H14" s="121">
        <v>29</v>
      </c>
      <c r="I14" s="122">
        <f t="shared" si="1"/>
        <v>0.453125</v>
      </c>
      <c r="J14" s="121">
        <v>104</v>
      </c>
      <c r="K14" s="121">
        <v>54</v>
      </c>
      <c r="L14" s="122">
        <f t="shared" si="2"/>
        <v>0.5192307692307693</v>
      </c>
      <c r="M14" s="121">
        <v>233</v>
      </c>
      <c r="N14" s="121">
        <v>142</v>
      </c>
      <c r="O14" s="122">
        <f t="shared" si="3"/>
        <v>0.6094420600858369</v>
      </c>
    </row>
    <row r="15" spans="1:15" ht="18" customHeight="1" thickBot="1">
      <c r="A15" s="123"/>
      <c r="B15" s="124" t="s">
        <v>30</v>
      </c>
      <c r="C15" s="125">
        <v>62</v>
      </c>
      <c r="D15" s="125">
        <v>741</v>
      </c>
      <c r="E15" s="125">
        <v>61</v>
      </c>
      <c r="F15" s="126">
        <f t="shared" si="0"/>
        <v>0.08232118758434548</v>
      </c>
      <c r="G15" s="125">
        <v>153</v>
      </c>
      <c r="H15" s="125">
        <v>11</v>
      </c>
      <c r="I15" s="126">
        <f t="shared" si="1"/>
        <v>0.0718954248366013</v>
      </c>
      <c r="J15" s="125">
        <v>311</v>
      </c>
      <c r="K15" s="125">
        <v>19</v>
      </c>
      <c r="L15" s="126">
        <f t="shared" si="2"/>
        <v>0.06109324758842444</v>
      </c>
      <c r="M15" s="125">
        <v>277</v>
      </c>
      <c r="N15" s="125">
        <v>31</v>
      </c>
      <c r="O15" s="126">
        <f t="shared" si="3"/>
        <v>0.11191335740072202</v>
      </c>
    </row>
    <row r="16" spans="1:15" ht="18" customHeight="1" thickTop="1">
      <c r="A16" s="32"/>
      <c r="B16" s="116" t="s">
        <v>31</v>
      </c>
      <c r="C16" s="117">
        <v>25</v>
      </c>
      <c r="D16" s="117">
        <v>23</v>
      </c>
      <c r="E16" s="117">
        <v>5</v>
      </c>
      <c r="F16" s="118">
        <f t="shared" si="0"/>
        <v>0.21739130434782608</v>
      </c>
      <c r="G16" s="117">
        <v>10</v>
      </c>
      <c r="H16" s="117">
        <v>1</v>
      </c>
      <c r="I16" s="118">
        <f t="shared" si="1"/>
        <v>0.1</v>
      </c>
      <c r="J16" s="117">
        <v>5</v>
      </c>
      <c r="K16" s="117">
        <v>0</v>
      </c>
      <c r="L16" s="118">
        <f t="shared" si="2"/>
        <v>0</v>
      </c>
      <c r="M16" s="117">
        <v>8</v>
      </c>
      <c r="N16" s="117">
        <v>4</v>
      </c>
      <c r="O16" s="118">
        <f t="shared" si="3"/>
        <v>0.5</v>
      </c>
    </row>
    <row r="17" spans="1:15" ht="18" customHeight="1">
      <c r="A17" s="119" t="s">
        <v>2</v>
      </c>
      <c r="B17" s="120" t="s">
        <v>33</v>
      </c>
      <c r="C17" s="121">
        <v>129</v>
      </c>
      <c r="D17" s="121">
        <v>431</v>
      </c>
      <c r="E17" s="121">
        <v>50</v>
      </c>
      <c r="F17" s="122">
        <f t="shared" si="0"/>
        <v>0.11600928074245939</v>
      </c>
      <c r="G17" s="121">
        <v>141</v>
      </c>
      <c r="H17" s="121">
        <v>14</v>
      </c>
      <c r="I17" s="122">
        <f t="shared" si="1"/>
        <v>0.09929078014184398</v>
      </c>
      <c r="J17" s="121">
        <v>144</v>
      </c>
      <c r="K17" s="121">
        <v>15</v>
      </c>
      <c r="L17" s="122">
        <f t="shared" si="2"/>
        <v>0.10416666666666667</v>
      </c>
      <c r="M17" s="121">
        <v>146</v>
      </c>
      <c r="N17" s="121">
        <v>21</v>
      </c>
      <c r="O17" s="122">
        <f t="shared" si="3"/>
        <v>0.14383561643835616</v>
      </c>
    </row>
    <row r="18" spans="1:15" ht="18" customHeight="1">
      <c r="A18" s="119"/>
      <c r="B18" s="120" t="s">
        <v>34</v>
      </c>
      <c r="C18" s="121">
        <v>76</v>
      </c>
      <c r="D18" s="121">
        <v>377</v>
      </c>
      <c r="E18" s="121">
        <v>63</v>
      </c>
      <c r="F18" s="122">
        <f t="shared" si="0"/>
        <v>0.16710875331564987</v>
      </c>
      <c r="G18" s="121">
        <v>128</v>
      </c>
      <c r="H18" s="121">
        <v>14</v>
      </c>
      <c r="I18" s="122">
        <f t="shared" si="1"/>
        <v>0.109375</v>
      </c>
      <c r="J18" s="121">
        <v>135</v>
      </c>
      <c r="K18" s="121">
        <v>23</v>
      </c>
      <c r="L18" s="122">
        <f t="shared" si="2"/>
        <v>0.17037037037037037</v>
      </c>
      <c r="M18" s="121">
        <v>114</v>
      </c>
      <c r="N18" s="121">
        <v>26</v>
      </c>
      <c r="O18" s="122">
        <f t="shared" si="3"/>
        <v>0.22807017543859648</v>
      </c>
    </row>
    <row r="19" spans="1:15" ht="18" customHeight="1">
      <c r="A19" s="119"/>
      <c r="B19" s="120" t="s">
        <v>35</v>
      </c>
      <c r="C19" s="121">
        <v>70</v>
      </c>
      <c r="D19" s="121">
        <v>485</v>
      </c>
      <c r="E19" s="121">
        <v>59</v>
      </c>
      <c r="F19" s="122">
        <f t="shared" si="0"/>
        <v>0.12164948453608247</v>
      </c>
      <c r="G19" s="121">
        <v>144</v>
      </c>
      <c r="H19" s="121">
        <v>19</v>
      </c>
      <c r="I19" s="122">
        <f t="shared" si="1"/>
        <v>0.13194444444444445</v>
      </c>
      <c r="J19" s="121">
        <v>165</v>
      </c>
      <c r="K19" s="121">
        <v>8</v>
      </c>
      <c r="L19" s="122">
        <f t="shared" si="2"/>
        <v>0.048484848484848485</v>
      </c>
      <c r="M19" s="121">
        <v>176</v>
      </c>
      <c r="N19" s="121">
        <v>32</v>
      </c>
      <c r="O19" s="122">
        <f t="shared" si="3"/>
        <v>0.18181818181818182</v>
      </c>
    </row>
    <row r="20" spans="1:15" ht="18" customHeight="1">
      <c r="A20" s="119"/>
      <c r="B20" s="120" t="s">
        <v>36</v>
      </c>
      <c r="C20" s="121">
        <v>56</v>
      </c>
      <c r="D20" s="121">
        <v>577</v>
      </c>
      <c r="E20" s="121">
        <v>81</v>
      </c>
      <c r="F20" s="122">
        <f t="shared" si="0"/>
        <v>0.14038128249566725</v>
      </c>
      <c r="G20" s="121">
        <v>165</v>
      </c>
      <c r="H20" s="121">
        <v>13</v>
      </c>
      <c r="I20" s="122">
        <f t="shared" si="1"/>
        <v>0.07878787878787878</v>
      </c>
      <c r="J20" s="121">
        <v>219</v>
      </c>
      <c r="K20" s="121">
        <v>25</v>
      </c>
      <c r="L20" s="122">
        <f t="shared" si="2"/>
        <v>0.1141552511415525</v>
      </c>
      <c r="M20" s="121">
        <v>193</v>
      </c>
      <c r="N20" s="121">
        <v>43</v>
      </c>
      <c r="O20" s="122">
        <f t="shared" si="3"/>
        <v>0.22279792746113988</v>
      </c>
    </row>
    <row r="21" spans="1:15" ht="18" customHeight="1">
      <c r="A21" s="119"/>
      <c r="B21" s="120" t="s">
        <v>37</v>
      </c>
      <c r="C21" s="121">
        <v>62</v>
      </c>
      <c r="D21" s="121">
        <v>1613</v>
      </c>
      <c r="E21" s="121">
        <v>155</v>
      </c>
      <c r="F21" s="122">
        <f t="shared" si="0"/>
        <v>0.09609423434593925</v>
      </c>
      <c r="G21" s="121">
        <v>332</v>
      </c>
      <c r="H21" s="121">
        <v>13</v>
      </c>
      <c r="I21" s="122">
        <f t="shared" si="1"/>
        <v>0.0391566265060241</v>
      </c>
      <c r="J21" s="121">
        <v>603</v>
      </c>
      <c r="K21" s="121">
        <v>37</v>
      </c>
      <c r="L21" s="122">
        <f t="shared" si="2"/>
        <v>0.06135986733001658</v>
      </c>
      <c r="M21" s="121">
        <v>678</v>
      </c>
      <c r="N21" s="121">
        <v>105</v>
      </c>
      <c r="O21" s="122">
        <f t="shared" si="3"/>
        <v>0.15486725663716813</v>
      </c>
    </row>
    <row r="22" spans="1:15" ht="18" customHeight="1" thickBot="1">
      <c r="A22" s="123"/>
      <c r="B22" s="124" t="s">
        <v>38</v>
      </c>
      <c r="C22" s="125">
        <v>45</v>
      </c>
      <c r="D22" s="125">
        <v>5873</v>
      </c>
      <c r="E22" s="125">
        <v>384</v>
      </c>
      <c r="F22" s="126">
        <f t="shared" si="0"/>
        <v>0.06538396049719053</v>
      </c>
      <c r="G22" s="125">
        <v>764</v>
      </c>
      <c r="H22" s="125">
        <v>5</v>
      </c>
      <c r="I22" s="126">
        <f t="shared" si="1"/>
        <v>0.006544502617801047</v>
      </c>
      <c r="J22" s="125">
        <v>2554</v>
      </c>
      <c r="K22" s="125">
        <v>57</v>
      </c>
      <c r="L22" s="126">
        <f t="shared" si="2"/>
        <v>0.022317932654659357</v>
      </c>
      <c r="M22" s="125">
        <v>2555</v>
      </c>
      <c r="N22" s="125">
        <v>322</v>
      </c>
      <c r="O22" s="126">
        <f t="shared" si="3"/>
        <v>0.12602739726027398</v>
      </c>
    </row>
    <row r="23" spans="1:15" ht="18" customHeight="1" thickTop="1">
      <c r="A23" s="32"/>
      <c r="B23" s="116" t="s">
        <v>39</v>
      </c>
      <c r="C23" s="117">
        <v>96</v>
      </c>
      <c r="D23" s="117">
        <v>6034</v>
      </c>
      <c r="E23" s="117">
        <v>393</v>
      </c>
      <c r="F23" s="118">
        <f t="shared" si="0"/>
        <v>0.06513092475969506</v>
      </c>
      <c r="G23" s="117">
        <v>816</v>
      </c>
      <c r="H23" s="117">
        <v>6</v>
      </c>
      <c r="I23" s="118">
        <f t="shared" si="1"/>
        <v>0.007352941176470588</v>
      </c>
      <c r="J23" s="117">
        <v>2610</v>
      </c>
      <c r="K23" s="117">
        <v>55</v>
      </c>
      <c r="L23" s="118">
        <f t="shared" si="2"/>
        <v>0.0210727969348659</v>
      </c>
      <c r="M23" s="117">
        <v>2608</v>
      </c>
      <c r="N23" s="117">
        <v>332</v>
      </c>
      <c r="O23" s="118">
        <f t="shared" si="3"/>
        <v>0.1273006134969325</v>
      </c>
    </row>
    <row r="24" spans="1:15" ht="18" customHeight="1">
      <c r="A24" s="119" t="s">
        <v>0</v>
      </c>
      <c r="B24" s="120" t="s">
        <v>40</v>
      </c>
      <c r="C24" s="121">
        <v>354</v>
      </c>
      <c r="D24" s="121">
        <v>2857</v>
      </c>
      <c r="E24" s="121">
        <v>359</v>
      </c>
      <c r="F24" s="122">
        <f t="shared" si="0"/>
        <v>0.1256562828141407</v>
      </c>
      <c r="G24" s="121">
        <v>763</v>
      </c>
      <c r="H24" s="121">
        <v>68</v>
      </c>
      <c r="I24" s="122">
        <f t="shared" si="1"/>
        <v>0.0891218872870249</v>
      </c>
      <c r="J24" s="121">
        <v>1049</v>
      </c>
      <c r="K24" s="121">
        <v>101</v>
      </c>
      <c r="L24" s="122">
        <f t="shared" si="2"/>
        <v>0.09628217349857007</v>
      </c>
      <c r="M24" s="121">
        <v>1045</v>
      </c>
      <c r="N24" s="121">
        <v>190</v>
      </c>
      <c r="O24" s="122">
        <f t="shared" si="3"/>
        <v>0.18181818181818182</v>
      </c>
    </row>
    <row r="25" spans="1:15" ht="18" customHeight="1">
      <c r="A25" s="127"/>
      <c r="B25" s="128" t="s">
        <v>41</v>
      </c>
      <c r="C25" s="129">
        <v>13</v>
      </c>
      <c r="D25" s="121">
        <v>488</v>
      </c>
      <c r="E25" s="121">
        <v>45</v>
      </c>
      <c r="F25" s="122">
        <f t="shared" si="0"/>
        <v>0.09221311475409837</v>
      </c>
      <c r="G25" s="129">
        <v>105</v>
      </c>
      <c r="H25" s="129">
        <v>5</v>
      </c>
      <c r="I25" s="122">
        <f t="shared" si="1"/>
        <v>0.047619047619047616</v>
      </c>
      <c r="J25" s="129">
        <v>166</v>
      </c>
      <c r="K25" s="129">
        <v>9</v>
      </c>
      <c r="L25" s="122">
        <f t="shared" si="2"/>
        <v>0.05421686746987952</v>
      </c>
      <c r="M25" s="129">
        <v>217</v>
      </c>
      <c r="N25" s="129">
        <v>31</v>
      </c>
      <c r="O25" s="122">
        <f t="shared" si="3"/>
        <v>0.14285714285714285</v>
      </c>
    </row>
    <row r="26" spans="1:15" ht="13.5">
      <c r="A26" s="10"/>
      <c r="B26" s="17"/>
      <c r="C26" s="130"/>
      <c r="D26" s="131"/>
      <c r="E26" s="131"/>
      <c r="F26" s="132"/>
      <c r="G26" s="131"/>
      <c r="H26" s="131"/>
      <c r="I26" s="132"/>
      <c r="J26" s="131"/>
      <c r="K26" s="131"/>
      <c r="L26" s="133"/>
      <c r="M26" s="131"/>
      <c r="N26" s="131"/>
      <c r="O26" s="132"/>
    </row>
    <row r="27" spans="14:15" ht="13.5">
      <c r="N27" s="134"/>
      <c r="O27" s="135"/>
    </row>
    <row r="28" spans="14:15" ht="13.5">
      <c r="N28" s="134"/>
      <c r="O28" s="135"/>
    </row>
    <row r="31" spans="4:12" ht="13.5">
      <c r="D31" s="10"/>
      <c r="E31" s="10"/>
      <c r="F31" s="10"/>
      <c r="G31" s="10"/>
      <c r="H31" s="10"/>
      <c r="I31" s="10"/>
      <c r="J31" s="10"/>
      <c r="K31" s="10"/>
      <c r="L31" s="10"/>
    </row>
    <row r="32" spans="4:12" ht="13.5">
      <c r="D32" s="136"/>
      <c r="E32" s="136"/>
      <c r="F32" s="136"/>
      <c r="G32" s="136"/>
      <c r="H32" s="136"/>
      <c r="I32" s="136"/>
      <c r="J32" s="136"/>
      <c r="K32" s="10"/>
      <c r="L32" s="10"/>
    </row>
    <row r="33" spans="4:12" ht="13.5">
      <c r="D33" s="137"/>
      <c r="E33" s="137"/>
      <c r="F33" s="137"/>
      <c r="G33" s="137"/>
      <c r="H33" s="137"/>
      <c r="I33" s="137"/>
      <c r="J33" s="137"/>
      <c r="K33" s="10"/>
      <c r="L33" s="10"/>
    </row>
    <row r="34" spans="4:12" ht="13.5">
      <c r="D34" s="137"/>
      <c r="E34" s="137"/>
      <c r="F34" s="137"/>
      <c r="G34" s="137"/>
      <c r="H34" s="137"/>
      <c r="I34" s="137"/>
      <c r="J34" s="137"/>
      <c r="K34" s="10"/>
      <c r="L34" s="10"/>
    </row>
    <row r="35" spans="4:12" ht="13.5">
      <c r="D35" s="137"/>
      <c r="E35" s="137"/>
      <c r="F35" s="137"/>
      <c r="G35" s="137"/>
      <c r="H35" s="137"/>
      <c r="I35" s="137"/>
      <c r="J35" s="137"/>
      <c r="K35" s="10"/>
      <c r="L35" s="10"/>
    </row>
    <row r="36" spans="4:12" ht="13.5">
      <c r="D36" s="137"/>
      <c r="E36" s="137"/>
      <c r="F36" s="137"/>
      <c r="G36" s="137"/>
      <c r="H36" s="137"/>
      <c r="I36" s="137"/>
      <c r="J36" s="137"/>
      <c r="K36" s="10"/>
      <c r="L36" s="10"/>
    </row>
    <row r="37" spans="4:12" ht="13.5">
      <c r="D37" s="137"/>
      <c r="E37" s="137"/>
      <c r="F37" s="137"/>
      <c r="G37" s="137"/>
      <c r="H37" s="137"/>
      <c r="I37" s="137"/>
      <c r="J37" s="137"/>
      <c r="K37" s="10"/>
      <c r="L37" s="10"/>
    </row>
    <row r="38" spans="4:12" ht="13.5">
      <c r="D38" s="137"/>
      <c r="E38" s="137"/>
      <c r="F38" s="137"/>
      <c r="G38" s="137"/>
      <c r="H38" s="137"/>
      <c r="I38" s="137"/>
      <c r="J38" s="137"/>
      <c r="K38" s="10"/>
      <c r="L38" s="10"/>
    </row>
    <row r="39" spans="4:12" ht="13.5">
      <c r="D39" s="137"/>
      <c r="E39" s="137"/>
      <c r="F39" s="137"/>
      <c r="G39" s="137"/>
      <c r="H39" s="137"/>
      <c r="I39" s="137"/>
      <c r="J39" s="137"/>
      <c r="K39" s="10"/>
      <c r="L39" s="10"/>
    </row>
    <row r="40" spans="4:12" ht="13.5">
      <c r="D40" s="137"/>
      <c r="E40" s="137"/>
      <c r="F40" s="137"/>
      <c r="G40" s="137"/>
      <c r="H40" s="137"/>
      <c r="I40" s="137"/>
      <c r="J40" s="137"/>
      <c r="K40" s="10"/>
      <c r="L40" s="10"/>
    </row>
    <row r="41" spans="4:12" ht="13.5">
      <c r="D41" s="137"/>
      <c r="E41" s="137"/>
      <c r="F41" s="137"/>
      <c r="G41" s="137"/>
      <c r="H41" s="137"/>
      <c r="I41" s="137"/>
      <c r="J41" s="137"/>
      <c r="K41" s="10"/>
      <c r="L41" s="10"/>
    </row>
    <row r="42" spans="4:12" ht="13.5">
      <c r="D42" s="137"/>
      <c r="E42" s="137"/>
      <c r="F42" s="137"/>
      <c r="G42" s="137"/>
      <c r="H42" s="137"/>
      <c r="I42" s="137"/>
      <c r="J42" s="137"/>
      <c r="K42" s="10"/>
      <c r="L42" s="10"/>
    </row>
    <row r="43" spans="4:12" ht="13.5">
      <c r="D43" s="137"/>
      <c r="E43" s="137"/>
      <c r="F43" s="137"/>
      <c r="G43" s="137"/>
      <c r="H43" s="137"/>
      <c r="I43" s="137"/>
      <c r="J43" s="137"/>
      <c r="K43" s="10"/>
      <c r="L43" s="10"/>
    </row>
    <row r="44" spans="4:12" ht="13.5">
      <c r="D44" s="137"/>
      <c r="E44" s="137"/>
      <c r="F44" s="137"/>
      <c r="G44" s="137"/>
      <c r="H44" s="137"/>
      <c r="I44" s="137"/>
      <c r="J44" s="137"/>
      <c r="K44" s="10"/>
      <c r="L44" s="10"/>
    </row>
    <row r="45" spans="4:12" ht="13.5">
      <c r="D45" s="137"/>
      <c r="E45" s="137"/>
      <c r="F45" s="137"/>
      <c r="G45" s="137"/>
      <c r="H45" s="137"/>
      <c r="I45" s="137"/>
      <c r="J45" s="137"/>
      <c r="K45" s="10"/>
      <c r="L45" s="10"/>
    </row>
    <row r="46" spans="4:12" ht="13.5">
      <c r="D46" s="137"/>
      <c r="E46" s="137"/>
      <c r="F46" s="137"/>
      <c r="G46" s="137"/>
      <c r="H46" s="137"/>
      <c r="I46" s="137"/>
      <c r="J46" s="137"/>
      <c r="K46" s="10"/>
      <c r="L46" s="10"/>
    </row>
    <row r="47" spans="4:12" ht="13.5">
      <c r="D47" s="137"/>
      <c r="E47" s="137"/>
      <c r="F47" s="137"/>
      <c r="G47" s="137"/>
      <c r="H47" s="137"/>
      <c r="I47" s="137"/>
      <c r="J47" s="137"/>
      <c r="K47" s="10"/>
      <c r="L47" s="10"/>
    </row>
    <row r="48" spans="4:12" ht="13.5">
      <c r="D48" s="137"/>
      <c r="E48" s="137"/>
      <c r="F48" s="137"/>
      <c r="G48" s="137"/>
      <c r="H48" s="137"/>
      <c r="I48" s="137"/>
      <c r="J48" s="137"/>
      <c r="K48" s="10"/>
      <c r="L48" s="10"/>
    </row>
    <row r="49" spans="4:12" ht="13.5">
      <c r="D49" s="137"/>
      <c r="E49" s="137"/>
      <c r="F49" s="137"/>
      <c r="G49" s="137"/>
      <c r="H49" s="137"/>
      <c r="I49" s="137"/>
      <c r="J49" s="137"/>
      <c r="K49" s="10"/>
      <c r="L49" s="10"/>
    </row>
    <row r="50" spans="4:12" ht="13.5">
      <c r="D50" s="137"/>
      <c r="E50" s="137"/>
      <c r="F50" s="137"/>
      <c r="G50" s="137"/>
      <c r="H50" s="137"/>
      <c r="I50" s="137"/>
      <c r="J50" s="137"/>
      <c r="K50" s="10"/>
      <c r="L50" s="10"/>
    </row>
    <row r="51" spans="4:12" ht="13.5">
      <c r="D51" s="137"/>
      <c r="E51" s="137"/>
      <c r="F51" s="137"/>
      <c r="G51" s="137"/>
      <c r="H51" s="137"/>
      <c r="I51" s="137"/>
      <c r="J51" s="137"/>
      <c r="K51" s="10"/>
      <c r="L51" s="10"/>
    </row>
    <row r="52" spans="4:12" ht="13.5">
      <c r="D52" s="137"/>
      <c r="E52" s="137"/>
      <c r="F52" s="137"/>
      <c r="G52" s="137"/>
      <c r="H52" s="137"/>
      <c r="I52" s="137"/>
      <c r="J52" s="137"/>
      <c r="K52" s="10"/>
      <c r="L52" s="10"/>
    </row>
    <row r="53" spans="4:12" ht="13.5">
      <c r="D53" s="137"/>
      <c r="E53" s="137"/>
      <c r="F53" s="137"/>
      <c r="G53" s="137"/>
      <c r="H53" s="137"/>
      <c r="I53" s="137"/>
      <c r="J53" s="137"/>
      <c r="K53" s="10"/>
      <c r="L53" s="10"/>
    </row>
  </sheetData>
  <mergeCells count="7">
    <mergeCell ref="M3:O3"/>
    <mergeCell ref="A3:B6"/>
    <mergeCell ref="C3:C6"/>
    <mergeCell ref="A7:B7"/>
    <mergeCell ref="D3:F3"/>
    <mergeCell ref="G3:I3"/>
    <mergeCell ref="J3:L3"/>
  </mergeCells>
  <printOptions verticalCentered="1"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68" r:id="rId2"/>
  <headerFooter alignWithMargins="0">
    <oddFooter>&amp;C- &amp;P -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V43"/>
  <sheetViews>
    <sheetView showGridLines="0" workbookViewId="0" topLeftCell="A5">
      <selection activeCell="M22" sqref="M22"/>
    </sheetView>
  </sheetViews>
  <sheetFormatPr defaultColWidth="9.00390625" defaultRowHeight="13.5"/>
  <cols>
    <col min="1" max="1" width="8.625" style="42" customWidth="1"/>
    <col min="2" max="2" width="12.125" style="0" customWidth="1"/>
    <col min="3" max="4" width="5.75390625" style="0" customWidth="1"/>
    <col min="5" max="5" width="7.00390625" style="0" bestFit="1" customWidth="1"/>
    <col min="6" max="14" width="5.75390625" style="0" customWidth="1"/>
  </cols>
  <sheetData>
    <row r="1" spans="13:14" ht="13.5">
      <c r="M1" s="173" t="s">
        <v>64</v>
      </c>
      <c r="N1" s="173"/>
    </row>
    <row r="2" ht="13.5"/>
    <row r="3" spans="1:14" ht="7.5" customHeight="1">
      <c r="A3" s="196"/>
      <c r="B3" s="197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19" customHeight="1">
      <c r="A4" s="198"/>
      <c r="B4" s="199"/>
      <c r="C4" s="98" t="s">
        <v>96</v>
      </c>
      <c r="D4" s="98" t="s">
        <v>3</v>
      </c>
      <c r="E4" s="98" t="s">
        <v>4</v>
      </c>
      <c r="F4" s="98" t="s">
        <v>5</v>
      </c>
      <c r="G4" s="98" t="s">
        <v>6</v>
      </c>
      <c r="H4" s="98" t="s">
        <v>7</v>
      </c>
      <c r="I4" s="98" t="s">
        <v>8</v>
      </c>
      <c r="J4" s="98" t="s">
        <v>9</v>
      </c>
      <c r="K4" s="98" t="s">
        <v>10</v>
      </c>
      <c r="L4" s="98" t="s">
        <v>11</v>
      </c>
      <c r="M4" s="98" t="s">
        <v>12</v>
      </c>
      <c r="N4" s="98" t="s">
        <v>97</v>
      </c>
    </row>
    <row r="5" spans="1:14" ht="7.5" customHeight="1">
      <c r="A5" s="200"/>
      <c r="B5" s="201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ht="14.25" thickBot="1">
      <c r="A6" s="151" t="s">
        <v>21</v>
      </c>
      <c r="B6" s="152"/>
      <c r="C6" s="75">
        <v>356</v>
      </c>
      <c r="D6" s="76">
        <v>142</v>
      </c>
      <c r="E6" s="76">
        <v>88</v>
      </c>
      <c r="F6" s="76">
        <v>97</v>
      </c>
      <c r="G6" s="76">
        <v>26</v>
      </c>
      <c r="H6" s="76">
        <v>13</v>
      </c>
      <c r="I6" s="76"/>
      <c r="J6" s="76">
        <v>41</v>
      </c>
      <c r="K6" s="76">
        <v>31</v>
      </c>
      <c r="L6" s="76">
        <v>61</v>
      </c>
      <c r="M6" s="76">
        <v>6</v>
      </c>
      <c r="N6" s="76">
        <v>35</v>
      </c>
    </row>
    <row r="7" spans="1:14" ht="15" thickBot="1" thickTop="1">
      <c r="A7" s="153"/>
      <c r="B7" s="154"/>
      <c r="C7" s="78"/>
      <c r="D7" s="79">
        <v>39.9</v>
      </c>
      <c r="E7" s="79">
        <v>24.7</v>
      </c>
      <c r="F7" s="79">
        <v>27.2</v>
      </c>
      <c r="G7" s="79">
        <v>7.3</v>
      </c>
      <c r="H7" s="79">
        <v>3.7</v>
      </c>
      <c r="I7" s="79"/>
      <c r="J7" s="79">
        <v>11.5</v>
      </c>
      <c r="K7" s="79">
        <v>8.7</v>
      </c>
      <c r="L7" s="79">
        <v>17.1</v>
      </c>
      <c r="M7" s="79">
        <v>1.7</v>
      </c>
      <c r="N7" s="79">
        <v>9.8</v>
      </c>
    </row>
    <row r="8" spans="1:14" ht="14.25" thickTop="1">
      <c r="A8" s="11"/>
      <c r="B8" s="12" t="s">
        <v>22</v>
      </c>
      <c r="C8" s="81">
        <v>66</v>
      </c>
      <c r="D8" s="81">
        <v>28</v>
      </c>
      <c r="E8" s="81">
        <v>9</v>
      </c>
      <c r="F8" s="81">
        <v>14</v>
      </c>
      <c r="G8" s="81">
        <v>4</v>
      </c>
      <c r="H8" s="81"/>
      <c r="I8" s="81"/>
      <c r="J8" s="81">
        <v>7</v>
      </c>
      <c r="K8" s="81">
        <v>14</v>
      </c>
      <c r="L8" s="81">
        <v>15</v>
      </c>
      <c r="M8" s="81">
        <v>4</v>
      </c>
      <c r="N8" s="81">
        <v>6</v>
      </c>
    </row>
    <row r="9" spans="1:22" ht="13.5">
      <c r="A9" s="19" t="s">
        <v>23</v>
      </c>
      <c r="B9" s="20"/>
      <c r="C9" s="82"/>
      <c r="D9" s="83">
        <v>42.4</v>
      </c>
      <c r="E9" s="84">
        <v>13.6</v>
      </c>
      <c r="F9" s="84">
        <v>21.2</v>
      </c>
      <c r="G9" s="84">
        <v>6.1</v>
      </c>
      <c r="H9" s="84"/>
      <c r="I9" s="84"/>
      <c r="J9" s="84">
        <v>10.6</v>
      </c>
      <c r="K9" s="84">
        <v>21.2</v>
      </c>
      <c r="L9" s="84">
        <v>22.7</v>
      </c>
      <c r="M9" s="84">
        <v>6.1</v>
      </c>
      <c r="N9" s="84">
        <v>9.1</v>
      </c>
      <c r="P9" s="42"/>
      <c r="Q9" s="42"/>
      <c r="R9" s="42"/>
      <c r="S9" s="42"/>
      <c r="T9" s="42"/>
      <c r="U9" s="42"/>
      <c r="V9" s="42"/>
    </row>
    <row r="10" spans="1:22" ht="13.5">
      <c r="A10" s="23"/>
      <c r="B10" s="24" t="s">
        <v>24</v>
      </c>
      <c r="C10" s="25">
        <v>104</v>
      </c>
      <c r="D10" s="85">
        <v>63</v>
      </c>
      <c r="E10" s="85">
        <v>30</v>
      </c>
      <c r="F10" s="85">
        <v>22</v>
      </c>
      <c r="G10" s="85">
        <v>13</v>
      </c>
      <c r="H10" s="85">
        <v>6</v>
      </c>
      <c r="I10" s="85"/>
      <c r="J10" s="85">
        <v>15</v>
      </c>
      <c r="K10" s="85">
        <v>11</v>
      </c>
      <c r="L10" s="85">
        <v>17</v>
      </c>
      <c r="M10" s="85">
        <v>1</v>
      </c>
      <c r="N10" s="85">
        <v>7</v>
      </c>
      <c r="P10" s="42"/>
      <c r="Q10" s="42"/>
      <c r="R10" s="42"/>
      <c r="S10" s="42"/>
      <c r="T10" s="42"/>
      <c r="U10" s="42"/>
      <c r="V10" s="42"/>
    </row>
    <row r="11" spans="1:22" ht="13.5">
      <c r="A11" s="23"/>
      <c r="B11" s="20"/>
      <c r="C11" s="82"/>
      <c r="D11" s="83">
        <v>60.6</v>
      </c>
      <c r="E11" s="84">
        <v>28.8</v>
      </c>
      <c r="F11" s="84">
        <v>21.2</v>
      </c>
      <c r="G11" s="84">
        <v>12.5</v>
      </c>
      <c r="H11" s="84">
        <v>5.8</v>
      </c>
      <c r="I11" s="84"/>
      <c r="J11" s="84">
        <v>14.4</v>
      </c>
      <c r="K11" s="84">
        <v>10.6</v>
      </c>
      <c r="L11" s="84">
        <v>16.3</v>
      </c>
      <c r="M11" s="84">
        <v>1</v>
      </c>
      <c r="N11" s="84">
        <v>6.7</v>
      </c>
      <c r="P11" s="42"/>
      <c r="Q11" s="42"/>
      <c r="R11" s="42"/>
      <c r="S11" s="42"/>
      <c r="T11" s="42"/>
      <c r="U11" s="42"/>
      <c r="V11" s="42"/>
    </row>
    <row r="12" spans="1:22" ht="13.5">
      <c r="A12" s="23"/>
      <c r="B12" s="24" t="s">
        <v>25</v>
      </c>
      <c r="C12" s="25">
        <v>68</v>
      </c>
      <c r="D12" s="85">
        <v>22</v>
      </c>
      <c r="E12" s="85">
        <v>21</v>
      </c>
      <c r="F12" s="85">
        <v>26</v>
      </c>
      <c r="G12" s="85">
        <v>1</v>
      </c>
      <c r="H12" s="85">
        <v>4</v>
      </c>
      <c r="I12" s="85"/>
      <c r="J12" s="85">
        <v>12</v>
      </c>
      <c r="K12" s="85">
        <v>4</v>
      </c>
      <c r="L12" s="85">
        <v>9</v>
      </c>
      <c r="M12" s="85"/>
      <c r="N12" s="85">
        <v>11</v>
      </c>
      <c r="P12" s="42"/>
      <c r="Q12" s="42"/>
      <c r="R12" s="42"/>
      <c r="S12" s="42"/>
      <c r="T12" s="42"/>
      <c r="U12" s="42"/>
      <c r="V12" s="42"/>
    </row>
    <row r="13" spans="1:22" ht="13.5">
      <c r="A13" s="23"/>
      <c r="B13" s="20"/>
      <c r="C13" s="82"/>
      <c r="D13" s="83">
        <v>32.4</v>
      </c>
      <c r="E13" s="84">
        <v>30.9</v>
      </c>
      <c r="F13" s="84">
        <v>38.2</v>
      </c>
      <c r="G13" s="84">
        <v>1.5</v>
      </c>
      <c r="H13" s="84">
        <v>5.9</v>
      </c>
      <c r="I13" s="84"/>
      <c r="J13" s="84">
        <v>17.6</v>
      </c>
      <c r="K13" s="84">
        <v>5.9</v>
      </c>
      <c r="L13" s="84">
        <v>13.2</v>
      </c>
      <c r="M13" s="84"/>
      <c r="N13" s="84">
        <v>16.2</v>
      </c>
      <c r="P13" s="42"/>
      <c r="Q13" s="42"/>
      <c r="R13" s="42"/>
      <c r="S13" s="42"/>
      <c r="T13" s="42"/>
      <c r="U13" s="42"/>
      <c r="V13" s="42"/>
    </row>
    <row r="14" spans="1:22" ht="13.5">
      <c r="A14" s="23"/>
      <c r="B14" s="24" t="s">
        <v>26</v>
      </c>
      <c r="C14" s="25">
        <v>14</v>
      </c>
      <c r="D14" s="85">
        <v>6</v>
      </c>
      <c r="E14" s="85">
        <v>2</v>
      </c>
      <c r="F14" s="85">
        <v>5</v>
      </c>
      <c r="G14" s="85">
        <v>2</v>
      </c>
      <c r="H14" s="85">
        <v>1</v>
      </c>
      <c r="I14" s="85"/>
      <c r="J14" s="85"/>
      <c r="K14" s="85"/>
      <c r="L14" s="85">
        <v>2</v>
      </c>
      <c r="M14" s="85"/>
      <c r="N14" s="85">
        <v>2</v>
      </c>
      <c r="P14" s="42"/>
      <c r="Q14" s="42"/>
      <c r="R14" s="42"/>
      <c r="S14" s="42"/>
      <c r="T14" s="42"/>
      <c r="U14" s="42"/>
      <c r="V14" s="42"/>
    </row>
    <row r="15" spans="1:22" ht="13.5">
      <c r="A15" s="23"/>
      <c r="B15" s="20"/>
      <c r="C15" s="82"/>
      <c r="D15" s="83">
        <v>42.9</v>
      </c>
      <c r="E15" s="84">
        <v>14.3</v>
      </c>
      <c r="F15" s="84">
        <v>35.7</v>
      </c>
      <c r="G15" s="84">
        <v>14.3</v>
      </c>
      <c r="H15" s="84">
        <v>7.1</v>
      </c>
      <c r="I15" s="84"/>
      <c r="J15" s="84"/>
      <c r="K15" s="84"/>
      <c r="L15" s="84">
        <v>14.3</v>
      </c>
      <c r="M15" s="84"/>
      <c r="N15" s="84">
        <v>14.3</v>
      </c>
      <c r="P15" s="42"/>
      <c r="Q15" s="42"/>
      <c r="R15" s="42"/>
      <c r="S15" s="42"/>
      <c r="T15" s="42"/>
      <c r="U15" s="42"/>
      <c r="V15" s="42"/>
    </row>
    <row r="16" spans="1:22" ht="13.5">
      <c r="A16" s="23"/>
      <c r="B16" s="24" t="s">
        <v>27</v>
      </c>
      <c r="C16" s="25">
        <v>20</v>
      </c>
      <c r="D16" s="85"/>
      <c r="E16" s="85">
        <v>5</v>
      </c>
      <c r="F16" s="85">
        <v>7</v>
      </c>
      <c r="G16" s="85">
        <v>2</v>
      </c>
      <c r="H16" s="85"/>
      <c r="I16" s="85"/>
      <c r="J16" s="85">
        <v>3</v>
      </c>
      <c r="K16" s="85">
        <v>2</v>
      </c>
      <c r="L16" s="85">
        <v>6</v>
      </c>
      <c r="M16" s="85">
        <v>1</v>
      </c>
      <c r="N16" s="85">
        <v>2</v>
      </c>
      <c r="P16" s="42"/>
      <c r="Q16" s="42"/>
      <c r="R16" s="42"/>
      <c r="S16" s="42"/>
      <c r="T16" s="42"/>
      <c r="U16" s="42"/>
      <c r="V16" s="42"/>
    </row>
    <row r="17" spans="1:22" ht="13.5">
      <c r="A17" s="23"/>
      <c r="B17" s="20"/>
      <c r="C17" s="82"/>
      <c r="D17" s="83"/>
      <c r="E17" s="84">
        <v>25</v>
      </c>
      <c r="F17" s="84">
        <v>35</v>
      </c>
      <c r="G17" s="84">
        <v>10</v>
      </c>
      <c r="H17" s="84"/>
      <c r="I17" s="84"/>
      <c r="J17" s="84">
        <v>15</v>
      </c>
      <c r="K17" s="84">
        <v>10</v>
      </c>
      <c r="L17" s="84">
        <v>30</v>
      </c>
      <c r="M17" s="84">
        <v>5</v>
      </c>
      <c r="N17" s="84">
        <v>10</v>
      </c>
      <c r="P17" s="42"/>
      <c r="Q17" s="42"/>
      <c r="R17" s="42"/>
      <c r="S17" s="42"/>
      <c r="T17" s="42"/>
      <c r="U17" s="42"/>
      <c r="V17" s="42"/>
    </row>
    <row r="18" spans="1:22" ht="13.5">
      <c r="A18" s="23"/>
      <c r="B18" s="24" t="s">
        <v>28</v>
      </c>
      <c r="C18" s="25">
        <v>15</v>
      </c>
      <c r="D18" s="85">
        <v>2</v>
      </c>
      <c r="E18" s="85">
        <v>4</v>
      </c>
      <c r="F18" s="85">
        <v>6</v>
      </c>
      <c r="G18" s="85">
        <v>1</v>
      </c>
      <c r="H18" s="85">
        <v>1</v>
      </c>
      <c r="I18" s="85"/>
      <c r="J18" s="85"/>
      <c r="K18" s="85"/>
      <c r="L18" s="85">
        <v>7</v>
      </c>
      <c r="M18" s="85"/>
      <c r="N18" s="85">
        <v>4</v>
      </c>
      <c r="P18" s="42"/>
      <c r="Q18" s="42"/>
      <c r="R18" s="42"/>
      <c r="S18" s="42"/>
      <c r="T18" s="42"/>
      <c r="U18" s="42"/>
      <c r="V18" s="42"/>
    </row>
    <row r="19" spans="1:22" ht="13.5">
      <c r="A19" s="23"/>
      <c r="B19" s="20"/>
      <c r="C19" s="82"/>
      <c r="D19" s="83">
        <v>13.3</v>
      </c>
      <c r="E19" s="84">
        <v>26.7</v>
      </c>
      <c r="F19" s="84">
        <v>40</v>
      </c>
      <c r="G19" s="84">
        <v>6.7</v>
      </c>
      <c r="H19" s="84">
        <v>6.7</v>
      </c>
      <c r="I19" s="84"/>
      <c r="J19" s="84"/>
      <c r="K19" s="84"/>
      <c r="L19" s="84">
        <v>46.7</v>
      </c>
      <c r="M19" s="84"/>
      <c r="N19" s="84">
        <v>26.7</v>
      </c>
      <c r="P19" s="42"/>
      <c r="Q19" s="42"/>
      <c r="R19" s="42"/>
      <c r="S19" s="42"/>
      <c r="T19" s="42"/>
      <c r="U19" s="42"/>
      <c r="V19" s="42"/>
    </row>
    <row r="20" spans="1:22" ht="13.5">
      <c r="A20" s="23"/>
      <c r="B20" s="24" t="s">
        <v>29</v>
      </c>
      <c r="C20" s="25">
        <v>19</v>
      </c>
      <c r="D20" s="85">
        <v>2</v>
      </c>
      <c r="E20" s="85">
        <v>5</v>
      </c>
      <c r="F20" s="85">
        <v>3</v>
      </c>
      <c r="G20" s="85"/>
      <c r="H20" s="85"/>
      <c r="I20" s="85"/>
      <c r="J20" s="85">
        <v>1</v>
      </c>
      <c r="K20" s="85"/>
      <c r="L20" s="85"/>
      <c r="M20" s="85"/>
      <c r="N20" s="85"/>
      <c r="P20" s="42"/>
      <c r="Q20" s="42"/>
      <c r="R20" s="42"/>
      <c r="S20" s="42"/>
      <c r="T20" s="42"/>
      <c r="U20" s="42"/>
      <c r="V20" s="42"/>
    </row>
    <row r="21" spans="1:22" ht="13.5">
      <c r="A21" s="23"/>
      <c r="B21" s="20"/>
      <c r="C21" s="82"/>
      <c r="D21" s="83">
        <v>10.5</v>
      </c>
      <c r="E21" s="84">
        <v>26.3</v>
      </c>
      <c r="F21" s="84">
        <v>15.8</v>
      </c>
      <c r="G21" s="84"/>
      <c r="H21" s="84"/>
      <c r="I21" s="84"/>
      <c r="J21" s="84">
        <v>5.3</v>
      </c>
      <c r="K21" s="84"/>
      <c r="L21" s="84"/>
      <c r="M21" s="84"/>
      <c r="N21" s="84"/>
      <c r="P21" s="42"/>
      <c r="Q21" s="42"/>
      <c r="R21" s="42"/>
      <c r="S21" s="42"/>
      <c r="T21" s="42"/>
      <c r="U21" s="42"/>
      <c r="V21" s="42"/>
    </row>
    <row r="22" spans="1:22" ht="13.5">
      <c r="A22" s="23"/>
      <c r="B22" s="24" t="s">
        <v>30</v>
      </c>
      <c r="C22" s="25">
        <v>50</v>
      </c>
      <c r="D22" s="85">
        <v>19</v>
      </c>
      <c r="E22" s="85">
        <v>12</v>
      </c>
      <c r="F22" s="85">
        <v>14</v>
      </c>
      <c r="G22" s="85">
        <v>3</v>
      </c>
      <c r="H22" s="85">
        <v>1</v>
      </c>
      <c r="I22" s="85"/>
      <c r="J22" s="85">
        <v>3</v>
      </c>
      <c r="K22" s="85"/>
      <c r="L22" s="85">
        <v>5</v>
      </c>
      <c r="M22" s="85"/>
      <c r="N22" s="85">
        <v>3</v>
      </c>
      <c r="P22" s="42"/>
      <c r="Q22" s="42"/>
      <c r="R22" s="42"/>
      <c r="S22" s="42"/>
      <c r="T22" s="42"/>
      <c r="U22" s="42"/>
      <c r="V22" s="42"/>
    </row>
    <row r="23" spans="1:22" ht="14.25" thickBot="1">
      <c r="A23" s="63"/>
      <c r="B23" s="64"/>
      <c r="C23" s="86"/>
      <c r="D23" s="87">
        <v>38</v>
      </c>
      <c r="E23" s="88">
        <v>24</v>
      </c>
      <c r="F23" s="88">
        <v>28</v>
      </c>
      <c r="G23" s="88">
        <v>6</v>
      </c>
      <c r="H23" s="88">
        <v>2</v>
      </c>
      <c r="I23" s="88"/>
      <c r="J23" s="88">
        <v>6</v>
      </c>
      <c r="K23" s="88"/>
      <c r="L23" s="88">
        <v>10</v>
      </c>
      <c r="M23" s="88"/>
      <c r="N23" s="88">
        <v>6</v>
      </c>
      <c r="P23" s="42"/>
      <c r="Q23" s="42"/>
      <c r="R23" s="42"/>
      <c r="S23" s="42"/>
      <c r="T23" s="42"/>
      <c r="U23" s="42"/>
      <c r="V23" s="42"/>
    </row>
    <row r="24" spans="1:22" ht="14.25" thickTop="1">
      <c r="A24" s="11"/>
      <c r="B24" s="12" t="s">
        <v>31</v>
      </c>
      <c r="C24" s="81">
        <v>10</v>
      </c>
      <c r="D24" s="36">
        <v>3</v>
      </c>
      <c r="E24" s="36">
        <v>3</v>
      </c>
      <c r="F24" s="36"/>
      <c r="G24" s="36"/>
      <c r="H24" s="36"/>
      <c r="I24" s="36"/>
      <c r="J24" s="36">
        <v>2</v>
      </c>
      <c r="K24" s="36"/>
      <c r="L24" s="36">
        <v>1</v>
      </c>
      <c r="M24" s="36"/>
      <c r="N24" s="36">
        <v>1</v>
      </c>
      <c r="P24" s="42"/>
      <c r="Q24" s="42"/>
      <c r="R24" s="42"/>
      <c r="S24" s="42"/>
      <c r="T24" s="42"/>
      <c r="U24" s="42"/>
      <c r="V24" s="42"/>
    </row>
    <row r="25" spans="1:22" ht="13.5">
      <c r="A25" s="19" t="s">
        <v>32</v>
      </c>
      <c r="B25" s="20"/>
      <c r="C25" s="82"/>
      <c r="D25" s="83">
        <v>30</v>
      </c>
      <c r="E25" s="84">
        <v>30</v>
      </c>
      <c r="F25" s="84"/>
      <c r="G25" s="84"/>
      <c r="H25" s="84"/>
      <c r="I25" s="84"/>
      <c r="J25" s="84">
        <v>20</v>
      </c>
      <c r="K25" s="84"/>
      <c r="L25" s="84">
        <v>10</v>
      </c>
      <c r="M25" s="84"/>
      <c r="N25" s="84">
        <v>10</v>
      </c>
      <c r="P25" s="42"/>
      <c r="Q25" s="42"/>
      <c r="R25" s="42"/>
      <c r="S25" s="42"/>
      <c r="T25" s="42"/>
      <c r="U25" s="42"/>
      <c r="V25" s="42"/>
    </row>
    <row r="26" spans="1:14" ht="13.5">
      <c r="A26" s="23"/>
      <c r="B26" s="24" t="s">
        <v>33</v>
      </c>
      <c r="C26" s="25">
        <v>90</v>
      </c>
      <c r="D26" s="85">
        <v>28</v>
      </c>
      <c r="E26" s="85">
        <v>15</v>
      </c>
      <c r="F26" s="85">
        <v>22</v>
      </c>
      <c r="G26" s="85">
        <v>8</v>
      </c>
      <c r="H26" s="85">
        <v>2</v>
      </c>
      <c r="I26" s="85"/>
      <c r="J26" s="85">
        <v>9</v>
      </c>
      <c r="K26" s="85">
        <v>6</v>
      </c>
      <c r="L26" s="85">
        <v>10</v>
      </c>
      <c r="M26" s="85"/>
      <c r="N26" s="85">
        <v>11</v>
      </c>
    </row>
    <row r="27" spans="1:14" ht="13.5">
      <c r="A27" s="23"/>
      <c r="B27" s="20"/>
      <c r="C27" s="82"/>
      <c r="D27" s="83">
        <v>31.1</v>
      </c>
      <c r="E27" s="84">
        <v>16.7</v>
      </c>
      <c r="F27" s="84">
        <v>24.4</v>
      </c>
      <c r="G27" s="84">
        <v>8.9</v>
      </c>
      <c r="H27" s="84">
        <v>2.2</v>
      </c>
      <c r="I27" s="84"/>
      <c r="J27" s="84">
        <v>10</v>
      </c>
      <c r="K27" s="84">
        <v>6.7</v>
      </c>
      <c r="L27" s="84">
        <v>11.1</v>
      </c>
      <c r="M27" s="84"/>
      <c r="N27" s="84">
        <v>12.2</v>
      </c>
    </row>
    <row r="28" spans="1:14" ht="13.5">
      <c r="A28" s="23"/>
      <c r="B28" s="24" t="s">
        <v>34</v>
      </c>
      <c r="C28" s="25">
        <v>59</v>
      </c>
      <c r="D28" s="85">
        <v>18</v>
      </c>
      <c r="E28" s="85">
        <v>12</v>
      </c>
      <c r="F28" s="85">
        <v>10</v>
      </c>
      <c r="G28" s="85">
        <v>5</v>
      </c>
      <c r="H28" s="85">
        <v>6</v>
      </c>
      <c r="I28" s="85"/>
      <c r="J28" s="85">
        <v>6</v>
      </c>
      <c r="K28" s="85">
        <v>7</v>
      </c>
      <c r="L28" s="85">
        <v>14</v>
      </c>
      <c r="M28" s="85">
        <v>2</v>
      </c>
      <c r="N28" s="85">
        <v>7</v>
      </c>
    </row>
    <row r="29" spans="1:14" ht="13.5">
      <c r="A29" s="23"/>
      <c r="B29" s="20"/>
      <c r="C29" s="82"/>
      <c r="D29" s="83">
        <v>30.5</v>
      </c>
      <c r="E29" s="84">
        <v>20.3</v>
      </c>
      <c r="F29" s="84">
        <v>16.9</v>
      </c>
      <c r="G29" s="84">
        <v>8.5</v>
      </c>
      <c r="H29" s="84">
        <v>10.2</v>
      </c>
      <c r="I29" s="84"/>
      <c r="J29" s="84">
        <v>10.2</v>
      </c>
      <c r="K29" s="84">
        <v>11.9</v>
      </c>
      <c r="L29" s="84">
        <v>23.7</v>
      </c>
      <c r="M29" s="84">
        <v>3.4</v>
      </c>
      <c r="N29" s="84">
        <v>11.9</v>
      </c>
    </row>
    <row r="30" spans="1:14" ht="13.5">
      <c r="A30" s="23"/>
      <c r="B30" s="24" t="s">
        <v>35</v>
      </c>
      <c r="C30" s="25">
        <v>56</v>
      </c>
      <c r="D30" s="85">
        <v>24</v>
      </c>
      <c r="E30" s="85">
        <v>14</v>
      </c>
      <c r="F30" s="85">
        <v>15</v>
      </c>
      <c r="G30" s="85">
        <v>3</v>
      </c>
      <c r="H30" s="85">
        <v>1</v>
      </c>
      <c r="I30" s="85"/>
      <c r="J30" s="85">
        <v>10</v>
      </c>
      <c r="K30" s="85">
        <v>7</v>
      </c>
      <c r="L30" s="85">
        <v>13</v>
      </c>
      <c r="M30" s="85">
        <v>3</v>
      </c>
      <c r="N30" s="85">
        <v>3</v>
      </c>
    </row>
    <row r="31" spans="1:14" ht="13.5">
      <c r="A31" s="23"/>
      <c r="B31" s="20"/>
      <c r="C31" s="82"/>
      <c r="D31" s="83">
        <v>42.9</v>
      </c>
      <c r="E31" s="84">
        <v>25</v>
      </c>
      <c r="F31" s="84">
        <v>26.8</v>
      </c>
      <c r="G31" s="84">
        <v>5.4</v>
      </c>
      <c r="H31" s="84">
        <v>1.8</v>
      </c>
      <c r="I31" s="84"/>
      <c r="J31" s="84">
        <v>17.9</v>
      </c>
      <c r="K31" s="84">
        <v>12.5</v>
      </c>
      <c r="L31" s="84">
        <v>23.2</v>
      </c>
      <c r="M31" s="84">
        <v>5.4</v>
      </c>
      <c r="N31" s="84">
        <v>5.4</v>
      </c>
    </row>
    <row r="32" spans="1:14" ht="13.5">
      <c r="A32" s="23"/>
      <c r="B32" s="24" t="s">
        <v>36</v>
      </c>
      <c r="C32" s="25">
        <v>49</v>
      </c>
      <c r="D32" s="85">
        <v>22</v>
      </c>
      <c r="E32" s="85">
        <v>10</v>
      </c>
      <c r="F32" s="85">
        <v>19</v>
      </c>
      <c r="G32" s="85">
        <v>5</v>
      </c>
      <c r="H32" s="85">
        <v>1</v>
      </c>
      <c r="I32" s="85"/>
      <c r="J32" s="85">
        <v>7</v>
      </c>
      <c r="K32" s="85">
        <v>7</v>
      </c>
      <c r="L32" s="85">
        <v>6</v>
      </c>
      <c r="M32" s="85"/>
      <c r="N32" s="85">
        <v>5</v>
      </c>
    </row>
    <row r="33" spans="1:14" ht="13.5">
      <c r="A33" s="23"/>
      <c r="B33" s="20"/>
      <c r="C33" s="82"/>
      <c r="D33" s="83">
        <v>44.9</v>
      </c>
      <c r="E33" s="84">
        <v>20.4</v>
      </c>
      <c r="F33" s="84">
        <v>38.8</v>
      </c>
      <c r="G33" s="84">
        <v>10.2</v>
      </c>
      <c r="H33" s="84">
        <v>2</v>
      </c>
      <c r="I33" s="84"/>
      <c r="J33" s="84">
        <v>14.3</v>
      </c>
      <c r="K33" s="84">
        <v>14.3</v>
      </c>
      <c r="L33" s="84">
        <v>12.2</v>
      </c>
      <c r="M33" s="84"/>
      <c r="N33" s="84">
        <v>10.2</v>
      </c>
    </row>
    <row r="34" spans="1:14" ht="13.5">
      <c r="A34" s="23"/>
      <c r="B34" s="24" t="s">
        <v>37</v>
      </c>
      <c r="C34" s="25">
        <v>53</v>
      </c>
      <c r="D34" s="85">
        <v>32</v>
      </c>
      <c r="E34" s="85">
        <v>17</v>
      </c>
      <c r="F34" s="85">
        <v>16</v>
      </c>
      <c r="G34" s="85">
        <v>5</v>
      </c>
      <c r="H34" s="85">
        <v>2</v>
      </c>
      <c r="I34" s="85"/>
      <c r="J34" s="85">
        <v>6</v>
      </c>
      <c r="K34" s="85">
        <v>4</v>
      </c>
      <c r="L34" s="85">
        <v>8</v>
      </c>
      <c r="M34" s="85"/>
      <c r="N34" s="85">
        <v>2</v>
      </c>
    </row>
    <row r="35" spans="1:14" ht="13.5">
      <c r="A35" s="23"/>
      <c r="B35" s="20"/>
      <c r="C35" s="82"/>
      <c r="D35" s="83">
        <v>60.4</v>
      </c>
      <c r="E35" s="84">
        <v>32.1</v>
      </c>
      <c r="F35" s="84">
        <v>30.2</v>
      </c>
      <c r="G35" s="84">
        <v>9.4</v>
      </c>
      <c r="H35" s="84">
        <v>3.8</v>
      </c>
      <c r="I35" s="84"/>
      <c r="J35" s="84">
        <v>11.3</v>
      </c>
      <c r="K35" s="84">
        <v>7.5</v>
      </c>
      <c r="L35" s="84">
        <v>15.1</v>
      </c>
      <c r="M35" s="84"/>
      <c r="N35" s="84">
        <v>3.8</v>
      </c>
    </row>
    <row r="36" spans="1:14" ht="13.5">
      <c r="A36" s="23"/>
      <c r="B36" s="24" t="s">
        <v>38</v>
      </c>
      <c r="C36" s="25">
        <v>39</v>
      </c>
      <c r="D36" s="85">
        <v>15</v>
      </c>
      <c r="E36" s="85">
        <v>17</v>
      </c>
      <c r="F36" s="85">
        <v>15</v>
      </c>
      <c r="G36" s="85"/>
      <c r="H36" s="85">
        <v>1</v>
      </c>
      <c r="I36" s="85"/>
      <c r="J36" s="85">
        <v>1</v>
      </c>
      <c r="K36" s="85"/>
      <c r="L36" s="85">
        <v>9</v>
      </c>
      <c r="M36" s="85">
        <v>1</v>
      </c>
      <c r="N36" s="85">
        <v>6</v>
      </c>
    </row>
    <row r="37" spans="1:14" ht="14.25" thickBot="1">
      <c r="A37" s="63"/>
      <c r="B37" s="64"/>
      <c r="C37" s="86"/>
      <c r="D37" s="87">
        <v>38.5</v>
      </c>
      <c r="E37" s="88">
        <v>43.6</v>
      </c>
      <c r="F37" s="88">
        <v>38.5</v>
      </c>
      <c r="G37" s="88"/>
      <c r="H37" s="88">
        <v>2.6</v>
      </c>
      <c r="I37" s="88"/>
      <c r="J37" s="88">
        <v>2.6</v>
      </c>
      <c r="K37" s="88"/>
      <c r="L37" s="88">
        <v>23.1</v>
      </c>
      <c r="M37" s="88">
        <v>2.6</v>
      </c>
      <c r="N37" s="88">
        <v>15.4</v>
      </c>
    </row>
    <row r="38" spans="1:14" ht="14.25" thickTop="1">
      <c r="A38" s="11"/>
      <c r="B38" s="12" t="s">
        <v>39</v>
      </c>
      <c r="C38" s="81">
        <v>79</v>
      </c>
      <c r="D38" s="81">
        <v>25</v>
      </c>
      <c r="E38" s="81">
        <v>26</v>
      </c>
      <c r="F38" s="81">
        <v>22</v>
      </c>
      <c r="G38" s="81">
        <v>3</v>
      </c>
      <c r="H38" s="81">
        <v>3</v>
      </c>
      <c r="I38" s="81"/>
      <c r="J38" s="81">
        <v>5</v>
      </c>
      <c r="K38" s="81">
        <v>7</v>
      </c>
      <c r="L38" s="81">
        <v>15</v>
      </c>
      <c r="M38" s="81">
        <v>1</v>
      </c>
      <c r="N38" s="81">
        <v>10</v>
      </c>
    </row>
    <row r="39" spans="1:14" ht="13.5">
      <c r="A39" s="39" t="s">
        <v>0</v>
      </c>
      <c r="B39" s="20"/>
      <c r="C39" s="82"/>
      <c r="D39" s="83">
        <v>31.6</v>
      </c>
      <c r="E39" s="84">
        <v>32.9</v>
      </c>
      <c r="F39" s="84">
        <v>27.8</v>
      </c>
      <c r="G39" s="84">
        <v>3.8</v>
      </c>
      <c r="H39" s="84">
        <v>3.8</v>
      </c>
      <c r="I39" s="84"/>
      <c r="J39" s="84">
        <v>6.3</v>
      </c>
      <c r="K39" s="84">
        <v>8.9</v>
      </c>
      <c r="L39" s="84">
        <v>19</v>
      </c>
      <c r="M39" s="84">
        <v>1.3</v>
      </c>
      <c r="N39" s="84">
        <v>12.7</v>
      </c>
    </row>
    <row r="40" spans="1:14" ht="13.5">
      <c r="A40" s="23"/>
      <c r="B40" s="24" t="s">
        <v>40</v>
      </c>
      <c r="C40" s="25">
        <v>266</v>
      </c>
      <c r="D40" s="85">
        <v>113</v>
      </c>
      <c r="E40" s="85">
        <v>60</v>
      </c>
      <c r="F40" s="85">
        <v>72</v>
      </c>
      <c r="G40" s="85">
        <v>23</v>
      </c>
      <c r="H40" s="85">
        <v>9</v>
      </c>
      <c r="I40" s="85"/>
      <c r="J40" s="85">
        <v>36</v>
      </c>
      <c r="K40" s="85">
        <v>23</v>
      </c>
      <c r="L40" s="85">
        <v>44</v>
      </c>
      <c r="M40" s="85">
        <v>4</v>
      </c>
      <c r="N40" s="85">
        <v>24</v>
      </c>
    </row>
    <row r="41" spans="1:14" ht="13.5">
      <c r="A41" s="23"/>
      <c r="B41" s="20"/>
      <c r="C41" s="82"/>
      <c r="D41" s="83">
        <v>42.5</v>
      </c>
      <c r="E41" s="84">
        <v>22.6</v>
      </c>
      <c r="F41" s="84">
        <v>27.1</v>
      </c>
      <c r="G41" s="84">
        <v>8.6</v>
      </c>
      <c r="H41" s="84">
        <v>3.4</v>
      </c>
      <c r="I41" s="84"/>
      <c r="J41" s="84">
        <v>13.5</v>
      </c>
      <c r="K41" s="84">
        <v>8.6</v>
      </c>
      <c r="L41" s="84">
        <v>16.5</v>
      </c>
      <c r="M41" s="84">
        <v>1.5</v>
      </c>
      <c r="N41" s="84">
        <v>9</v>
      </c>
    </row>
    <row r="42" spans="1:14" ht="13.5">
      <c r="A42" s="23"/>
      <c r="B42" s="24" t="s">
        <v>41</v>
      </c>
      <c r="C42" s="25">
        <v>11</v>
      </c>
      <c r="D42" s="85">
        <v>4</v>
      </c>
      <c r="E42" s="85">
        <v>2</v>
      </c>
      <c r="F42" s="85">
        <v>3</v>
      </c>
      <c r="G42" s="85"/>
      <c r="H42" s="85">
        <v>1</v>
      </c>
      <c r="I42" s="85"/>
      <c r="J42" s="85"/>
      <c r="K42" s="85">
        <v>1</v>
      </c>
      <c r="L42" s="85">
        <v>2</v>
      </c>
      <c r="M42" s="85">
        <v>1</v>
      </c>
      <c r="N42" s="85">
        <v>1</v>
      </c>
    </row>
    <row r="43" spans="1:14" ht="13.5">
      <c r="A43" s="40"/>
      <c r="B43" s="41"/>
      <c r="C43" s="82"/>
      <c r="D43" s="83">
        <v>36.4</v>
      </c>
      <c r="E43" s="84">
        <v>18.2</v>
      </c>
      <c r="F43" s="84">
        <v>27.3</v>
      </c>
      <c r="G43" s="84"/>
      <c r="H43" s="84">
        <v>9.1</v>
      </c>
      <c r="I43" s="84"/>
      <c r="J43" s="84"/>
      <c r="K43" s="84">
        <v>9.1</v>
      </c>
      <c r="L43" s="84">
        <v>18.2</v>
      </c>
      <c r="M43" s="84">
        <v>9.1</v>
      </c>
      <c r="N43" s="84">
        <v>9.1</v>
      </c>
    </row>
  </sheetData>
  <mergeCells count="3">
    <mergeCell ref="M1:N1"/>
    <mergeCell ref="A3:B5"/>
    <mergeCell ref="A6:B7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4" r:id="rId2"/>
  <headerFooter alignWithMargins="0">
    <oddFooter>&amp;C- &amp;P -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7">
    <tabColor indexed="45"/>
  </sheetPr>
  <dimension ref="A3:G43"/>
  <sheetViews>
    <sheetView showGridLines="0" workbookViewId="0" topLeftCell="A1">
      <selection activeCell="A3" sqref="A3:B5"/>
    </sheetView>
  </sheetViews>
  <sheetFormatPr defaultColWidth="9.00390625" defaultRowHeight="13.5"/>
  <cols>
    <col min="1" max="1" width="8.625" style="42" customWidth="1"/>
    <col min="2" max="2" width="12.125" style="0" customWidth="1"/>
    <col min="3" max="7" width="10.625" style="0" customWidth="1"/>
  </cols>
  <sheetData>
    <row r="1" ht="13.5"/>
    <row r="2" ht="13.5"/>
    <row r="3" spans="1:7" ht="7.5" customHeight="1">
      <c r="A3" s="174"/>
      <c r="B3" s="175"/>
      <c r="C3" s="92"/>
      <c r="D3" s="92"/>
      <c r="E3" s="92"/>
      <c r="F3" s="92"/>
      <c r="G3" s="92"/>
    </row>
    <row r="4" spans="1:7" ht="101.25" customHeight="1">
      <c r="A4" s="176"/>
      <c r="B4" s="177"/>
      <c r="C4" s="98" t="s">
        <v>17</v>
      </c>
      <c r="D4" s="98" t="s">
        <v>13</v>
      </c>
      <c r="E4" s="98" t="s">
        <v>14</v>
      </c>
      <c r="F4" s="98" t="s">
        <v>15</v>
      </c>
      <c r="G4" s="98" t="s">
        <v>56</v>
      </c>
    </row>
    <row r="5" spans="1:7" ht="7.5" customHeight="1">
      <c r="A5" s="178"/>
      <c r="B5" s="179"/>
      <c r="C5" s="140"/>
      <c r="D5" s="140"/>
      <c r="E5" s="140"/>
      <c r="F5" s="140"/>
      <c r="G5" s="140"/>
    </row>
    <row r="6" spans="1:7" ht="13.5">
      <c r="A6" s="167" t="s">
        <v>21</v>
      </c>
      <c r="B6" s="168"/>
      <c r="C6" s="75">
        <v>463</v>
      </c>
      <c r="D6" s="76">
        <v>311</v>
      </c>
      <c r="E6" s="76">
        <v>101</v>
      </c>
      <c r="F6" s="76">
        <v>27</v>
      </c>
      <c r="G6" s="76">
        <v>24</v>
      </c>
    </row>
    <row r="7" spans="1:7" ht="14.25" thickBot="1">
      <c r="A7" s="151"/>
      <c r="B7" s="152"/>
      <c r="C7" s="78"/>
      <c r="D7" s="79">
        <v>67.2</v>
      </c>
      <c r="E7" s="79">
        <v>21.8</v>
      </c>
      <c r="F7" s="79">
        <v>5.8</v>
      </c>
      <c r="G7" s="79">
        <v>5.2</v>
      </c>
    </row>
    <row r="8" spans="1:7" ht="14.25" thickTop="1">
      <c r="A8" s="11"/>
      <c r="B8" s="12" t="s">
        <v>22</v>
      </c>
      <c r="C8" s="81">
        <v>79</v>
      </c>
      <c r="D8" s="81">
        <v>38</v>
      </c>
      <c r="E8" s="81">
        <v>24</v>
      </c>
      <c r="F8" s="81">
        <v>11</v>
      </c>
      <c r="G8" s="81">
        <v>6</v>
      </c>
    </row>
    <row r="9" spans="1:7" ht="13.5">
      <c r="A9" s="19" t="s">
        <v>23</v>
      </c>
      <c r="B9" s="20"/>
      <c r="C9" s="82"/>
      <c r="D9" s="83">
        <v>48.1</v>
      </c>
      <c r="E9" s="84">
        <v>30.4</v>
      </c>
      <c r="F9" s="84">
        <v>13.9</v>
      </c>
      <c r="G9" s="84">
        <v>7.6</v>
      </c>
    </row>
    <row r="10" spans="1:7" ht="13.5">
      <c r="A10" s="23"/>
      <c r="B10" s="24" t="s">
        <v>24</v>
      </c>
      <c r="C10" s="25">
        <v>124</v>
      </c>
      <c r="D10" s="85">
        <v>90</v>
      </c>
      <c r="E10" s="85">
        <v>22</v>
      </c>
      <c r="F10" s="85">
        <v>8</v>
      </c>
      <c r="G10" s="85">
        <v>4</v>
      </c>
    </row>
    <row r="11" spans="1:7" ht="13.5">
      <c r="A11" s="23"/>
      <c r="B11" s="20"/>
      <c r="C11" s="82"/>
      <c r="D11" s="83">
        <v>72.6</v>
      </c>
      <c r="E11" s="84">
        <v>17.7</v>
      </c>
      <c r="F11" s="84">
        <v>6.5</v>
      </c>
      <c r="G11" s="84">
        <v>3.2</v>
      </c>
    </row>
    <row r="12" spans="1:7" ht="13.5">
      <c r="A12" s="23"/>
      <c r="B12" s="24" t="s">
        <v>25</v>
      </c>
      <c r="C12" s="25">
        <v>84</v>
      </c>
      <c r="D12" s="85">
        <v>55</v>
      </c>
      <c r="E12" s="85">
        <v>20</v>
      </c>
      <c r="F12" s="85">
        <v>3</v>
      </c>
      <c r="G12" s="85">
        <v>6</v>
      </c>
    </row>
    <row r="13" spans="1:7" ht="13.5">
      <c r="A13" s="23"/>
      <c r="B13" s="20"/>
      <c r="C13" s="82"/>
      <c r="D13" s="83">
        <v>65.5</v>
      </c>
      <c r="E13" s="84">
        <v>23.8</v>
      </c>
      <c r="F13" s="84">
        <v>3.6</v>
      </c>
      <c r="G13" s="84">
        <v>7.1</v>
      </c>
    </row>
    <row r="14" spans="1:7" ht="13.5">
      <c r="A14" s="23"/>
      <c r="B14" s="24" t="s">
        <v>26</v>
      </c>
      <c r="C14" s="25">
        <v>22</v>
      </c>
      <c r="D14" s="85">
        <v>15</v>
      </c>
      <c r="E14" s="85">
        <v>6</v>
      </c>
      <c r="F14" s="85"/>
      <c r="G14" s="85">
        <v>1</v>
      </c>
    </row>
    <row r="15" spans="1:7" ht="13.5">
      <c r="A15" s="23"/>
      <c r="B15" s="20"/>
      <c r="C15" s="82"/>
      <c r="D15" s="83">
        <v>68.2</v>
      </c>
      <c r="E15" s="84">
        <v>27.3</v>
      </c>
      <c r="F15" s="84"/>
      <c r="G15" s="84">
        <v>4.5</v>
      </c>
    </row>
    <row r="16" spans="1:7" ht="13.5">
      <c r="A16" s="23"/>
      <c r="B16" s="24" t="s">
        <v>27</v>
      </c>
      <c r="C16" s="25">
        <v>27</v>
      </c>
      <c r="D16" s="85">
        <v>16</v>
      </c>
      <c r="E16" s="85">
        <v>5</v>
      </c>
      <c r="F16" s="85">
        <v>2</v>
      </c>
      <c r="G16" s="85">
        <v>4</v>
      </c>
    </row>
    <row r="17" spans="1:7" ht="13.5">
      <c r="A17" s="23"/>
      <c r="B17" s="20"/>
      <c r="C17" s="82"/>
      <c r="D17" s="83">
        <v>59.3</v>
      </c>
      <c r="E17" s="84">
        <v>18.5</v>
      </c>
      <c r="F17" s="84">
        <v>7.4</v>
      </c>
      <c r="G17" s="84">
        <v>14.8</v>
      </c>
    </row>
    <row r="18" spans="1:7" ht="13.5">
      <c r="A18" s="23"/>
      <c r="B18" s="24" t="s">
        <v>28</v>
      </c>
      <c r="C18" s="25">
        <v>15</v>
      </c>
      <c r="D18" s="85">
        <v>13</v>
      </c>
      <c r="E18" s="85">
        <v>1</v>
      </c>
      <c r="F18" s="85">
        <v>1</v>
      </c>
      <c r="G18" s="85"/>
    </row>
    <row r="19" spans="1:7" ht="13.5">
      <c r="A19" s="23"/>
      <c r="B19" s="20"/>
      <c r="C19" s="82"/>
      <c r="D19" s="83">
        <v>86.7</v>
      </c>
      <c r="E19" s="84">
        <v>6.7</v>
      </c>
      <c r="F19" s="84">
        <v>6.7</v>
      </c>
      <c r="G19" s="84"/>
    </row>
    <row r="20" spans="1:7" ht="13.5">
      <c r="A20" s="23"/>
      <c r="B20" s="24" t="s">
        <v>29</v>
      </c>
      <c r="C20" s="25">
        <v>50</v>
      </c>
      <c r="D20" s="85">
        <v>38</v>
      </c>
      <c r="E20" s="85">
        <v>10</v>
      </c>
      <c r="F20" s="85">
        <v>1</v>
      </c>
      <c r="G20" s="85">
        <v>1</v>
      </c>
    </row>
    <row r="21" spans="1:7" ht="13.5">
      <c r="A21" s="23"/>
      <c r="B21" s="20"/>
      <c r="C21" s="82"/>
      <c r="D21" s="83">
        <v>76</v>
      </c>
      <c r="E21" s="84">
        <v>20</v>
      </c>
      <c r="F21" s="84">
        <v>2</v>
      </c>
      <c r="G21" s="84">
        <v>2</v>
      </c>
    </row>
    <row r="22" spans="1:7" ht="13.5">
      <c r="A22" s="23"/>
      <c r="B22" s="24" t="s">
        <v>30</v>
      </c>
      <c r="C22" s="25">
        <v>62</v>
      </c>
      <c r="D22" s="85">
        <v>46</v>
      </c>
      <c r="E22" s="85">
        <v>13</v>
      </c>
      <c r="F22" s="85">
        <v>1</v>
      </c>
      <c r="G22" s="85">
        <v>2</v>
      </c>
    </row>
    <row r="23" spans="1:7" ht="14.25" thickBot="1">
      <c r="A23" s="63"/>
      <c r="B23" s="64"/>
      <c r="C23" s="86"/>
      <c r="D23" s="87">
        <v>74.2</v>
      </c>
      <c r="E23" s="88">
        <v>21</v>
      </c>
      <c r="F23" s="88">
        <v>1.6</v>
      </c>
      <c r="G23" s="88">
        <v>3.2</v>
      </c>
    </row>
    <row r="24" spans="1:7" ht="14.25" thickTop="1">
      <c r="A24" s="11"/>
      <c r="B24" s="12" t="s">
        <v>31</v>
      </c>
      <c r="C24" s="81">
        <v>25</v>
      </c>
      <c r="D24" s="36">
        <v>17</v>
      </c>
      <c r="E24" s="36">
        <v>3</v>
      </c>
      <c r="F24" s="36">
        <v>2</v>
      </c>
      <c r="G24" s="36">
        <v>3</v>
      </c>
    </row>
    <row r="25" spans="1:7" ht="13.5">
      <c r="A25" s="19" t="s">
        <v>32</v>
      </c>
      <c r="B25" s="20"/>
      <c r="C25" s="82"/>
      <c r="D25" s="83">
        <v>68</v>
      </c>
      <c r="E25" s="84">
        <v>12</v>
      </c>
      <c r="F25" s="84">
        <v>8</v>
      </c>
      <c r="G25" s="84">
        <v>12</v>
      </c>
    </row>
    <row r="26" spans="1:7" ht="13.5">
      <c r="A26" s="23"/>
      <c r="B26" s="24" t="s">
        <v>33</v>
      </c>
      <c r="C26" s="25">
        <v>129</v>
      </c>
      <c r="D26" s="85">
        <v>76</v>
      </c>
      <c r="E26" s="85">
        <v>30</v>
      </c>
      <c r="F26" s="85">
        <v>13</v>
      </c>
      <c r="G26" s="85">
        <v>10</v>
      </c>
    </row>
    <row r="27" spans="1:7" ht="13.5">
      <c r="A27" s="23"/>
      <c r="B27" s="20"/>
      <c r="C27" s="82"/>
      <c r="D27" s="83">
        <v>58.8</v>
      </c>
      <c r="E27" s="84">
        <v>23.3</v>
      </c>
      <c r="F27" s="84">
        <v>10.1</v>
      </c>
      <c r="G27" s="84">
        <v>7.8</v>
      </c>
    </row>
    <row r="28" spans="1:7" ht="13.5">
      <c r="A28" s="23"/>
      <c r="B28" s="24" t="s">
        <v>34</v>
      </c>
      <c r="C28" s="25">
        <v>76</v>
      </c>
      <c r="D28" s="85">
        <v>50</v>
      </c>
      <c r="E28" s="85">
        <v>21</v>
      </c>
      <c r="F28" s="85">
        <v>4</v>
      </c>
      <c r="G28" s="85">
        <v>1</v>
      </c>
    </row>
    <row r="29" spans="1:7" ht="13.5">
      <c r="A29" s="23"/>
      <c r="B29" s="20"/>
      <c r="C29" s="82"/>
      <c r="D29" s="83">
        <v>65.8</v>
      </c>
      <c r="E29" s="84">
        <v>27.6</v>
      </c>
      <c r="F29" s="84">
        <v>5.3</v>
      </c>
      <c r="G29" s="84">
        <v>1.3</v>
      </c>
    </row>
    <row r="30" spans="1:7" ht="13.5">
      <c r="A30" s="23"/>
      <c r="B30" s="24" t="s">
        <v>35</v>
      </c>
      <c r="C30" s="25">
        <v>70</v>
      </c>
      <c r="D30" s="85">
        <v>49</v>
      </c>
      <c r="E30" s="85">
        <v>14</v>
      </c>
      <c r="F30" s="85">
        <v>3</v>
      </c>
      <c r="G30" s="85">
        <v>4</v>
      </c>
    </row>
    <row r="31" spans="1:7" ht="13.5">
      <c r="A31" s="23"/>
      <c r="B31" s="20"/>
      <c r="C31" s="82"/>
      <c r="D31" s="83">
        <v>70</v>
      </c>
      <c r="E31" s="84">
        <v>20</v>
      </c>
      <c r="F31" s="84">
        <v>4.3</v>
      </c>
      <c r="G31" s="84">
        <v>5.7</v>
      </c>
    </row>
    <row r="32" spans="1:7" ht="13.5">
      <c r="A32" s="23"/>
      <c r="B32" s="24" t="s">
        <v>36</v>
      </c>
      <c r="C32" s="25">
        <v>56</v>
      </c>
      <c r="D32" s="85">
        <v>37</v>
      </c>
      <c r="E32" s="85">
        <v>16</v>
      </c>
      <c r="F32" s="85">
        <v>2</v>
      </c>
      <c r="G32" s="85">
        <v>1</v>
      </c>
    </row>
    <row r="33" spans="1:7" ht="13.5">
      <c r="A33" s="23"/>
      <c r="B33" s="20"/>
      <c r="C33" s="82"/>
      <c r="D33" s="83">
        <v>66</v>
      </c>
      <c r="E33" s="84">
        <v>28.6</v>
      </c>
      <c r="F33" s="84">
        <v>3.6</v>
      </c>
      <c r="G33" s="84">
        <v>1.8</v>
      </c>
    </row>
    <row r="34" spans="1:7" ht="13.5">
      <c r="A34" s="23"/>
      <c r="B34" s="24" t="s">
        <v>37</v>
      </c>
      <c r="C34" s="25">
        <v>62</v>
      </c>
      <c r="D34" s="85">
        <v>46</v>
      </c>
      <c r="E34" s="85">
        <v>12</v>
      </c>
      <c r="F34" s="85">
        <v>2</v>
      </c>
      <c r="G34" s="85">
        <v>2</v>
      </c>
    </row>
    <row r="35" spans="1:7" ht="13.5">
      <c r="A35" s="23"/>
      <c r="B35" s="20"/>
      <c r="C35" s="82"/>
      <c r="D35" s="83">
        <v>74.2</v>
      </c>
      <c r="E35" s="84">
        <v>19.4</v>
      </c>
      <c r="F35" s="84">
        <v>3.2</v>
      </c>
      <c r="G35" s="84">
        <v>3.2</v>
      </c>
    </row>
    <row r="36" spans="1:7" ht="13.5">
      <c r="A36" s="23"/>
      <c r="B36" s="24" t="s">
        <v>38</v>
      </c>
      <c r="C36" s="25">
        <v>45</v>
      </c>
      <c r="D36" s="85">
        <v>36</v>
      </c>
      <c r="E36" s="85">
        <v>5</v>
      </c>
      <c r="F36" s="85">
        <v>1</v>
      </c>
      <c r="G36" s="85">
        <v>3</v>
      </c>
    </row>
    <row r="37" spans="1:7" ht="14.25" thickBot="1">
      <c r="A37" s="63"/>
      <c r="B37" s="64"/>
      <c r="C37" s="86"/>
      <c r="D37" s="87">
        <v>80</v>
      </c>
      <c r="E37" s="88">
        <v>11.1</v>
      </c>
      <c r="F37" s="88">
        <v>2.2</v>
      </c>
      <c r="G37" s="88">
        <v>6.7</v>
      </c>
    </row>
    <row r="38" spans="1:7" ht="14.25" thickTop="1">
      <c r="A38" s="11"/>
      <c r="B38" s="12" t="s">
        <v>39</v>
      </c>
      <c r="C38" s="81">
        <v>96</v>
      </c>
      <c r="D38" s="81">
        <v>75</v>
      </c>
      <c r="E38" s="81">
        <v>14</v>
      </c>
      <c r="F38" s="81">
        <v>1</v>
      </c>
      <c r="G38" s="81">
        <v>6</v>
      </c>
    </row>
    <row r="39" spans="1:7" ht="13.5">
      <c r="A39" s="39" t="s">
        <v>0</v>
      </c>
      <c r="B39" s="20"/>
      <c r="C39" s="82"/>
      <c r="D39" s="83">
        <v>78.1</v>
      </c>
      <c r="E39" s="84">
        <v>14.6</v>
      </c>
      <c r="F39" s="84">
        <v>1</v>
      </c>
      <c r="G39" s="84">
        <v>6.3</v>
      </c>
    </row>
    <row r="40" spans="1:7" ht="13.5">
      <c r="A40" s="23"/>
      <c r="B40" s="24" t="s">
        <v>40</v>
      </c>
      <c r="C40" s="25">
        <v>354</v>
      </c>
      <c r="D40" s="85">
        <v>229</v>
      </c>
      <c r="E40" s="85">
        <v>84</v>
      </c>
      <c r="F40" s="85">
        <v>25</v>
      </c>
      <c r="G40" s="85">
        <v>16</v>
      </c>
    </row>
    <row r="41" spans="1:7" ht="13.5">
      <c r="A41" s="23"/>
      <c r="B41" s="20"/>
      <c r="C41" s="82"/>
      <c r="D41" s="83">
        <v>64.7</v>
      </c>
      <c r="E41" s="84">
        <v>23.7</v>
      </c>
      <c r="F41" s="84">
        <v>7.1</v>
      </c>
      <c r="G41" s="84">
        <v>4.5</v>
      </c>
    </row>
    <row r="42" spans="1:7" ht="13.5">
      <c r="A42" s="23"/>
      <c r="B42" s="24" t="s">
        <v>41</v>
      </c>
      <c r="C42" s="25">
        <v>13</v>
      </c>
      <c r="D42" s="85">
        <v>7</v>
      </c>
      <c r="E42" s="85">
        <v>3</v>
      </c>
      <c r="F42" s="85">
        <v>1</v>
      </c>
      <c r="G42" s="85">
        <v>2</v>
      </c>
    </row>
    <row r="43" spans="1:7" ht="13.5">
      <c r="A43" s="40"/>
      <c r="B43" s="41"/>
      <c r="C43" s="82"/>
      <c r="D43" s="83">
        <v>53.8</v>
      </c>
      <c r="E43" s="84">
        <v>23.1</v>
      </c>
      <c r="F43" s="84">
        <v>7.7</v>
      </c>
      <c r="G43" s="84">
        <v>15.4</v>
      </c>
    </row>
  </sheetData>
  <mergeCells count="2">
    <mergeCell ref="A3:B5"/>
    <mergeCell ref="A6:B7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O44"/>
  <sheetViews>
    <sheetView showGridLines="0" showZeros="0" workbookViewId="0" topLeftCell="A1">
      <selection activeCell="A3" sqref="A3:B5"/>
    </sheetView>
  </sheetViews>
  <sheetFormatPr defaultColWidth="9.00390625" defaultRowHeight="13.5"/>
  <cols>
    <col min="1" max="1" width="8.625" style="141" customWidth="1"/>
    <col min="2" max="2" width="12.125" style="142" customWidth="1"/>
    <col min="3" max="10" width="8.25390625" style="142" customWidth="1"/>
    <col min="11" max="16384" width="9.00390625" style="142" customWidth="1"/>
  </cols>
  <sheetData>
    <row r="1" spans="9:10" ht="13.5">
      <c r="I1" s="91"/>
      <c r="J1" s="91"/>
    </row>
    <row r="2" ht="13.5"/>
    <row r="3" spans="1:10" ht="18" customHeight="1">
      <c r="A3" s="205"/>
      <c r="B3" s="206"/>
      <c r="C3" s="211" t="s">
        <v>17</v>
      </c>
      <c r="D3" s="202" t="s">
        <v>98</v>
      </c>
      <c r="E3" s="203"/>
      <c r="F3" s="203"/>
      <c r="G3" s="203"/>
      <c r="H3" s="204"/>
      <c r="I3" s="215" t="s">
        <v>99</v>
      </c>
      <c r="J3" s="211" t="s">
        <v>100</v>
      </c>
    </row>
    <row r="4" spans="1:10" ht="24" customHeight="1">
      <c r="A4" s="207"/>
      <c r="B4" s="208"/>
      <c r="C4" s="212"/>
      <c r="D4" s="143" t="s">
        <v>101</v>
      </c>
      <c r="E4" s="211" t="s">
        <v>78</v>
      </c>
      <c r="F4" s="211" t="s">
        <v>102</v>
      </c>
      <c r="G4" s="211" t="s">
        <v>79</v>
      </c>
      <c r="H4" s="211" t="s">
        <v>80</v>
      </c>
      <c r="I4" s="216"/>
      <c r="J4" s="212"/>
    </row>
    <row r="5" spans="1:10" ht="31.5" customHeight="1">
      <c r="A5" s="209"/>
      <c r="B5" s="210"/>
      <c r="C5" s="213"/>
      <c r="D5" s="144"/>
      <c r="E5" s="139"/>
      <c r="F5" s="214"/>
      <c r="G5" s="213"/>
      <c r="H5" s="213"/>
      <c r="I5" s="217"/>
      <c r="J5" s="213"/>
    </row>
    <row r="6" spans="1:15" ht="13.5">
      <c r="A6" s="167" t="s">
        <v>21</v>
      </c>
      <c r="B6" s="168"/>
      <c r="C6" s="47">
        <v>463</v>
      </c>
      <c r="D6" s="7">
        <f>SUM(E6:H6)</f>
        <v>205</v>
      </c>
      <c r="E6" s="7">
        <v>193</v>
      </c>
      <c r="F6" s="7">
        <v>1</v>
      </c>
      <c r="G6" s="7">
        <v>4</v>
      </c>
      <c r="H6" s="7">
        <v>7</v>
      </c>
      <c r="I6" s="7">
        <v>176</v>
      </c>
      <c r="J6" s="7">
        <v>82</v>
      </c>
      <c r="L6"/>
      <c r="N6" s="145" t="s">
        <v>103</v>
      </c>
      <c r="O6" s="145" t="s">
        <v>103</v>
      </c>
    </row>
    <row r="7" spans="1:12" ht="13.5">
      <c r="A7" s="167"/>
      <c r="B7" s="168"/>
      <c r="C7" s="49"/>
      <c r="D7" s="50">
        <f>IF(D6=0,"",(D6/C6)*100)</f>
        <v>44.27645788336933</v>
      </c>
      <c r="E7" s="51">
        <v>41.7</v>
      </c>
      <c r="F7" s="51">
        <v>0.2</v>
      </c>
      <c r="G7" s="51">
        <v>0.9</v>
      </c>
      <c r="H7" s="51">
        <v>1.5</v>
      </c>
      <c r="I7" s="50">
        <v>38</v>
      </c>
      <c r="J7" s="50">
        <v>17.7</v>
      </c>
      <c r="K7" s="146"/>
      <c r="L7" s="54"/>
    </row>
    <row r="8" spans="1:12" ht="14.25" thickBot="1">
      <c r="A8" s="151"/>
      <c r="B8" s="152"/>
      <c r="C8" s="55"/>
      <c r="D8" s="56">
        <f>SUM(E8:H8)</f>
        <v>100</v>
      </c>
      <c r="E8" s="57">
        <f>IF(E6="","",(E6/$D6)*100)</f>
        <v>94.14634146341463</v>
      </c>
      <c r="F8" s="57">
        <f>IF(F6="","",(F6/$D6)*100)</f>
        <v>0.4878048780487805</v>
      </c>
      <c r="G8" s="57">
        <f>IF(G6="","",(G6/$D6)*100)</f>
        <v>1.951219512195122</v>
      </c>
      <c r="H8" s="57">
        <f>IF(H6="","",(H6/$D6)*100)</f>
        <v>3.414634146341464</v>
      </c>
      <c r="I8" s="56"/>
      <c r="J8" s="56"/>
      <c r="L8" s="54"/>
    </row>
    <row r="9" spans="1:12" ht="14.25" thickTop="1">
      <c r="A9" s="11"/>
      <c r="B9" s="12" t="s">
        <v>22</v>
      </c>
      <c r="C9" s="58">
        <v>79</v>
      </c>
      <c r="D9" s="14">
        <f>SUM(E9:H9)</f>
        <v>19</v>
      </c>
      <c r="E9" s="14">
        <v>16</v>
      </c>
      <c r="F9" s="14"/>
      <c r="G9" s="14"/>
      <c r="H9" s="14">
        <v>3</v>
      </c>
      <c r="I9" s="14">
        <v>44</v>
      </c>
      <c r="J9" s="14">
        <v>16</v>
      </c>
      <c r="L9"/>
    </row>
    <row r="10" spans="1:12" ht="13.5">
      <c r="A10" s="19" t="s">
        <v>23</v>
      </c>
      <c r="B10" s="20"/>
      <c r="C10" s="59"/>
      <c r="D10" s="60">
        <f>IF(D9=0,"",(D9/C9)*100)</f>
        <v>24.050632911392405</v>
      </c>
      <c r="E10" s="61">
        <v>20.3</v>
      </c>
      <c r="F10" s="61">
        <f>IF(F9="","",(F9/$C9)*100)</f>
      </c>
      <c r="G10" s="61">
        <f>IF(G9="","",(G9/$C9)*100)</f>
      </c>
      <c r="H10" s="61">
        <v>3.8</v>
      </c>
      <c r="I10" s="60">
        <v>55.6</v>
      </c>
      <c r="J10" s="60">
        <v>20.3</v>
      </c>
      <c r="L10" s="54"/>
    </row>
    <row r="11" spans="1:12" ht="13.5">
      <c r="A11" s="23"/>
      <c r="B11" s="24" t="s">
        <v>24</v>
      </c>
      <c r="C11" s="62">
        <v>124</v>
      </c>
      <c r="D11" s="26">
        <f>SUM(E11:H11)</f>
        <v>56</v>
      </c>
      <c r="E11" s="26">
        <v>52</v>
      </c>
      <c r="F11" s="26">
        <v>1</v>
      </c>
      <c r="G11" s="26">
        <v>1</v>
      </c>
      <c r="H11" s="26">
        <v>2</v>
      </c>
      <c r="I11" s="26">
        <v>48</v>
      </c>
      <c r="J11" s="26">
        <v>20</v>
      </c>
      <c r="L11"/>
    </row>
    <row r="12" spans="1:12" ht="13.5">
      <c r="A12" s="23"/>
      <c r="B12" s="20"/>
      <c r="C12" s="59"/>
      <c r="D12" s="60">
        <f>IF(D11=0,"",(D11/C11)*100)</f>
        <v>45.16129032258064</v>
      </c>
      <c r="E12" s="61">
        <v>42</v>
      </c>
      <c r="F12" s="61">
        <v>0.8</v>
      </c>
      <c r="G12" s="61">
        <v>0.8</v>
      </c>
      <c r="H12" s="61">
        <v>1.6</v>
      </c>
      <c r="I12" s="60">
        <v>38.7</v>
      </c>
      <c r="J12" s="60">
        <v>16.1</v>
      </c>
      <c r="L12" s="54"/>
    </row>
    <row r="13" spans="1:12" ht="13.5">
      <c r="A13" s="23"/>
      <c r="B13" s="24" t="s">
        <v>25</v>
      </c>
      <c r="C13" s="62">
        <v>84</v>
      </c>
      <c r="D13" s="26">
        <f>SUM(E13:H13)</f>
        <v>39</v>
      </c>
      <c r="E13" s="26">
        <v>38</v>
      </c>
      <c r="F13" s="26"/>
      <c r="G13" s="26"/>
      <c r="H13" s="26">
        <v>1</v>
      </c>
      <c r="I13" s="26">
        <v>29</v>
      </c>
      <c r="J13" s="26">
        <v>16</v>
      </c>
      <c r="L13"/>
    </row>
    <row r="14" spans="1:12" ht="13.5">
      <c r="A14" s="23"/>
      <c r="B14" s="20"/>
      <c r="C14" s="59"/>
      <c r="D14" s="60">
        <f>IF(D13=0,"",(D13/C13)*100)</f>
        <v>46.42857142857143</v>
      </c>
      <c r="E14" s="61">
        <v>45.3</v>
      </c>
      <c r="F14" s="61">
        <f>IF(F13="","",(F13/$C13)*100)</f>
      </c>
      <c r="G14" s="61">
        <f>IF(G13="","",(G13/$C13)*100)</f>
      </c>
      <c r="H14" s="61">
        <v>1.2</v>
      </c>
      <c r="I14" s="60">
        <v>34.5</v>
      </c>
      <c r="J14" s="60">
        <v>19</v>
      </c>
      <c r="L14" s="54"/>
    </row>
    <row r="15" spans="1:12" ht="13.5">
      <c r="A15" s="23"/>
      <c r="B15" s="24" t="s">
        <v>26</v>
      </c>
      <c r="C15" s="62">
        <v>22</v>
      </c>
      <c r="D15" s="26">
        <f>SUM(E15:H15)</f>
        <v>10</v>
      </c>
      <c r="E15" s="26">
        <v>10</v>
      </c>
      <c r="F15" s="26"/>
      <c r="G15" s="26"/>
      <c r="H15" s="26"/>
      <c r="I15" s="26">
        <v>6</v>
      </c>
      <c r="J15" s="26">
        <v>6</v>
      </c>
      <c r="L15"/>
    </row>
    <row r="16" spans="1:12" ht="13.5">
      <c r="A16" s="23"/>
      <c r="B16" s="20"/>
      <c r="C16" s="59"/>
      <c r="D16" s="60">
        <f>IF(D15=0,"",(D15/C15)*100)</f>
        <v>45.45454545454545</v>
      </c>
      <c r="E16" s="61">
        <v>45.4</v>
      </c>
      <c r="F16" s="61">
        <f>IF(F15="","",(F15/$C15)*100)</f>
      </c>
      <c r="G16" s="61">
        <f>IF(G15="","",(G15/$C15)*100)</f>
      </c>
      <c r="H16" s="61">
        <f>IF(H15="","",(H15/$C15)*100)</f>
      </c>
      <c r="I16" s="60">
        <v>27.3</v>
      </c>
      <c r="J16" s="60">
        <v>27.3</v>
      </c>
      <c r="L16" s="54"/>
    </row>
    <row r="17" spans="1:12" ht="13.5">
      <c r="A17" s="23"/>
      <c r="B17" s="24" t="s">
        <v>27</v>
      </c>
      <c r="C17" s="62">
        <v>27</v>
      </c>
      <c r="D17" s="26">
        <f>SUM(E17:H17)</f>
        <v>10</v>
      </c>
      <c r="E17" s="26">
        <v>10</v>
      </c>
      <c r="F17" s="26"/>
      <c r="G17" s="26"/>
      <c r="H17" s="26"/>
      <c r="I17" s="26">
        <v>10</v>
      </c>
      <c r="J17" s="26">
        <v>7</v>
      </c>
      <c r="L17"/>
    </row>
    <row r="18" spans="1:12" ht="13.5">
      <c r="A18" s="23"/>
      <c r="B18" s="20"/>
      <c r="C18" s="59"/>
      <c r="D18" s="60">
        <f>IF(D17=0,"",(D17/C17)*100)</f>
        <v>37.03703703703704</v>
      </c>
      <c r="E18" s="61">
        <v>37.1</v>
      </c>
      <c r="F18" s="61">
        <f>IF(F17="","",(F17/$C17)*100)</f>
      </c>
      <c r="G18" s="61">
        <f>IF(G17="","",(G17/$C17)*100)</f>
      </c>
      <c r="H18" s="61">
        <f>IF(H17="","",(H17/$C17)*100)</f>
      </c>
      <c r="I18" s="60">
        <v>37</v>
      </c>
      <c r="J18" s="60">
        <v>25.9</v>
      </c>
      <c r="L18" s="54"/>
    </row>
    <row r="19" spans="1:12" ht="13.5">
      <c r="A19" s="23"/>
      <c r="B19" s="24" t="s">
        <v>28</v>
      </c>
      <c r="C19" s="62">
        <v>15</v>
      </c>
      <c r="D19" s="26">
        <f>SUM(E19:H19)</f>
        <v>9</v>
      </c>
      <c r="E19" s="26">
        <v>9</v>
      </c>
      <c r="F19" s="26"/>
      <c r="G19" s="26"/>
      <c r="H19" s="26"/>
      <c r="I19" s="26">
        <v>4</v>
      </c>
      <c r="J19" s="26">
        <v>2</v>
      </c>
      <c r="L19"/>
    </row>
    <row r="20" spans="1:12" ht="13.5">
      <c r="A20" s="23"/>
      <c r="B20" s="20"/>
      <c r="C20" s="59"/>
      <c r="D20" s="60">
        <f>IF(D19=0,"",(D19/C19)*100)</f>
        <v>60</v>
      </c>
      <c r="E20" s="61">
        <v>60</v>
      </c>
      <c r="F20" s="61">
        <f>IF(F19="","",(F19/$C19)*100)</f>
      </c>
      <c r="G20" s="61">
        <f>IF(G19="","",(G19/$C19)*100)</f>
      </c>
      <c r="H20" s="61">
        <f>IF(H19="","",(H19/$C19)*100)</f>
      </c>
      <c r="I20" s="60">
        <v>26.7</v>
      </c>
      <c r="J20" s="60">
        <v>13.3</v>
      </c>
      <c r="L20" s="54"/>
    </row>
    <row r="21" spans="1:12" ht="13.5">
      <c r="A21" s="23"/>
      <c r="B21" s="24" t="s">
        <v>29</v>
      </c>
      <c r="C21" s="62">
        <v>50</v>
      </c>
      <c r="D21" s="26">
        <f>SUM(E21:H21)</f>
        <v>30</v>
      </c>
      <c r="E21" s="26">
        <v>27</v>
      </c>
      <c r="F21" s="26"/>
      <c r="G21" s="26">
        <v>3</v>
      </c>
      <c r="H21" s="26"/>
      <c r="I21" s="26">
        <v>14</v>
      </c>
      <c r="J21" s="26">
        <v>6</v>
      </c>
      <c r="L21"/>
    </row>
    <row r="22" spans="1:12" ht="13.5">
      <c r="A22" s="23"/>
      <c r="B22" s="20"/>
      <c r="C22" s="59"/>
      <c r="D22" s="60">
        <f>IF(D21=0,"",(D21/C21)*100)</f>
        <v>60</v>
      </c>
      <c r="E22" s="61">
        <v>54</v>
      </c>
      <c r="F22" s="61">
        <f>IF(F21="","",(F21/$C21)*100)</f>
      </c>
      <c r="G22" s="61">
        <v>6</v>
      </c>
      <c r="H22" s="61">
        <f>IF(H21="","",(H21/$C21)*100)</f>
      </c>
      <c r="I22" s="60">
        <v>28</v>
      </c>
      <c r="J22" s="60">
        <v>12</v>
      </c>
      <c r="L22" s="54"/>
    </row>
    <row r="23" spans="1:12" ht="13.5">
      <c r="A23" s="23"/>
      <c r="B23" s="24" t="s">
        <v>30</v>
      </c>
      <c r="C23" s="62">
        <v>62</v>
      </c>
      <c r="D23" s="26">
        <f>SUM(E23:H23)</f>
        <v>32</v>
      </c>
      <c r="E23" s="26">
        <v>31</v>
      </c>
      <c r="F23" s="26"/>
      <c r="G23" s="26"/>
      <c r="H23" s="26">
        <v>1</v>
      </c>
      <c r="I23" s="26">
        <v>21</v>
      </c>
      <c r="J23" s="26">
        <v>9</v>
      </c>
      <c r="L23"/>
    </row>
    <row r="24" spans="1:12" ht="14.25" thickBot="1">
      <c r="A24" s="63"/>
      <c r="B24" s="64"/>
      <c r="C24" s="8"/>
      <c r="D24" s="65">
        <f>IF(D23=0,"",(D23/C23)*100)</f>
        <v>51.61290322580645</v>
      </c>
      <c r="E24" s="66">
        <v>50</v>
      </c>
      <c r="F24" s="66">
        <f>IF(F23="","",(F23/$C23)*100)</f>
      </c>
      <c r="G24" s="66">
        <f>IF(G23="","",(G23/$C23)*100)</f>
      </c>
      <c r="H24" s="66">
        <v>1.6</v>
      </c>
      <c r="I24" s="65">
        <v>33.9</v>
      </c>
      <c r="J24" s="65">
        <v>14.5</v>
      </c>
      <c r="L24" s="54"/>
    </row>
    <row r="25" spans="1:12" ht="14.25" thickTop="1">
      <c r="A25" s="11"/>
      <c r="B25" s="12" t="s">
        <v>31</v>
      </c>
      <c r="C25" s="58">
        <v>25</v>
      </c>
      <c r="D25" s="67">
        <f>SUM(E25:H25)</f>
        <v>2</v>
      </c>
      <c r="E25" s="14">
        <v>1</v>
      </c>
      <c r="F25" s="14"/>
      <c r="G25" s="14">
        <v>1</v>
      </c>
      <c r="H25" s="14"/>
      <c r="I25" s="67">
        <v>14</v>
      </c>
      <c r="J25" s="67">
        <v>9</v>
      </c>
      <c r="L25"/>
    </row>
    <row r="26" spans="1:12" ht="13.5">
      <c r="A26" s="19" t="s">
        <v>32</v>
      </c>
      <c r="B26" s="20"/>
      <c r="C26" s="59"/>
      <c r="D26" s="68">
        <f>IF(D25=0,"",(D25/C25)*100)</f>
        <v>8</v>
      </c>
      <c r="E26" s="61">
        <v>4</v>
      </c>
      <c r="F26" s="61">
        <f>IF(F25="","",(F25/$C25)*100)</f>
      </c>
      <c r="G26" s="61">
        <v>4</v>
      </c>
      <c r="H26" s="61">
        <f>IF(H25="","",(H25/$C25)*100)</f>
      </c>
      <c r="I26" s="68">
        <v>56</v>
      </c>
      <c r="J26" s="68">
        <v>36</v>
      </c>
      <c r="L26" s="54"/>
    </row>
    <row r="27" spans="1:12" ht="13.5">
      <c r="A27" s="23"/>
      <c r="B27" s="24" t="s">
        <v>33</v>
      </c>
      <c r="C27" s="62">
        <v>129</v>
      </c>
      <c r="D27" s="37">
        <f>SUM(E27:H27)</f>
        <v>27</v>
      </c>
      <c r="E27" s="26">
        <v>24</v>
      </c>
      <c r="F27" s="26"/>
      <c r="G27" s="26">
        <v>1</v>
      </c>
      <c r="H27" s="26">
        <v>2</v>
      </c>
      <c r="I27" s="37">
        <v>71</v>
      </c>
      <c r="J27" s="37">
        <v>31</v>
      </c>
      <c r="L27"/>
    </row>
    <row r="28" spans="1:12" ht="13.5">
      <c r="A28" s="23"/>
      <c r="B28" s="20"/>
      <c r="C28" s="59"/>
      <c r="D28" s="68">
        <f>IF(D27=0,"",(D27/C27)*100)</f>
        <v>20.930232558139537</v>
      </c>
      <c r="E28" s="61">
        <v>18.6</v>
      </c>
      <c r="F28" s="61">
        <f>IF(F27="","",(F27/$C27)*100)</f>
      </c>
      <c r="G28" s="61">
        <v>0.8</v>
      </c>
      <c r="H28" s="61">
        <v>1.6</v>
      </c>
      <c r="I28" s="68">
        <v>55</v>
      </c>
      <c r="J28" s="68">
        <v>24</v>
      </c>
      <c r="L28" s="54"/>
    </row>
    <row r="29" spans="1:12" ht="13.5">
      <c r="A29" s="23"/>
      <c r="B29" s="24" t="s">
        <v>34</v>
      </c>
      <c r="C29" s="62">
        <v>76</v>
      </c>
      <c r="D29" s="37">
        <f>SUM(E29:H29)</f>
        <v>23</v>
      </c>
      <c r="E29" s="26">
        <v>20</v>
      </c>
      <c r="F29" s="26">
        <v>1</v>
      </c>
      <c r="G29" s="26">
        <v>1</v>
      </c>
      <c r="H29" s="26">
        <v>1</v>
      </c>
      <c r="I29" s="37">
        <v>38</v>
      </c>
      <c r="J29" s="37">
        <v>15</v>
      </c>
      <c r="L29"/>
    </row>
    <row r="30" spans="1:12" ht="13.5">
      <c r="A30" s="23"/>
      <c r="B30" s="20"/>
      <c r="C30" s="59"/>
      <c r="D30" s="68">
        <f>IF(D29=0,"",(D29/C29)*100)</f>
        <v>30.263157894736842</v>
      </c>
      <c r="E30" s="61">
        <v>26.3</v>
      </c>
      <c r="F30" s="61">
        <v>1.3</v>
      </c>
      <c r="G30" s="61">
        <v>1.3</v>
      </c>
      <c r="H30" s="61">
        <v>1.3</v>
      </c>
      <c r="I30" s="68">
        <v>50.1</v>
      </c>
      <c r="J30" s="68">
        <v>19.7</v>
      </c>
      <c r="L30" s="54"/>
    </row>
    <row r="31" spans="1:12" ht="13.5">
      <c r="A31" s="23"/>
      <c r="B31" s="24" t="s">
        <v>35</v>
      </c>
      <c r="C31" s="62">
        <v>70</v>
      </c>
      <c r="D31" s="37">
        <f>SUM(E31:H31)</f>
        <v>35</v>
      </c>
      <c r="E31" s="26">
        <v>33</v>
      </c>
      <c r="F31" s="26"/>
      <c r="G31" s="26">
        <v>1</v>
      </c>
      <c r="H31" s="26">
        <v>1</v>
      </c>
      <c r="I31" s="26">
        <v>25</v>
      </c>
      <c r="J31" s="26">
        <v>10</v>
      </c>
      <c r="L31"/>
    </row>
    <row r="32" spans="1:12" ht="13.5">
      <c r="A32" s="23"/>
      <c r="B32" s="20"/>
      <c r="C32" s="59"/>
      <c r="D32" s="60">
        <f>IF(D31=0,"",(D31/C31)*100)</f>
        <v>50</v>
      </c>
      <c r="E32" s="61">
        <v>47.2</v>
      </c>
      <c r="F32" s="61">
        <f>IF(F31="","",(F31/$C31)*100)</f>
      </c>
      <c r="G32" s="61">
        <v>1.4</v>
      </c>
      <c r="H32" s="61">
        <v>1.4</v>
      </c>
      <c r="I32" s="60">
        <v>35.7</v>
      </c>
      <c r="J32" s="60">
        <v>14.3</v>
      </c>
      <c r="L32" s="54"/>
    </row>
    <row r="33" spans="1:12" ht="13.5">
      <c r="A33" s="23"/>
      <c r="B33" s="24" t="s">
        <v>36</v>
      </c>
      <c r="C33" s="62">
        <v>56</v>
      </c>
      <c r="D33" s="37">
        <f>SUM(E33:H33)</f>
        <v>33</v>
      </c>
      <c r="E33" s="26">
        <v>32</v>
      </c>
      <c r="F33" s="26"/>
      <c r="G33" s="26"/>
      <c r="H33" s="26">
        <v>1</v>
      </c>
      <c r="I33" s="26">
        <v>13</v>
      </c>
      <c r="J33" s="26">
        <v>10</v>
      </c>
      <c r="L33"/>
    </row>
    <row r="34" spans="1:12" ht="13.5">
      <c r="A34" s="23"/>
      <c r="B34" s="20"/>
      <c r="C34" s="59"/>
      <c r="D34" s="60">
        <f>IF(D33=0,"",(D33/C33)*100)</f>
        <v>58.92857142857143</v>
      </c>
      <c r="E34" s="61">
        <v>57.1</v>
      </c>
      <c r="F34" s="61">
        <f>IF(F33="","",(F33/$C33)*100)</f>
      </c>
      <c r="G34" s="61">
        <f>IF(G33="","",(G33/$C33)*100)</f>
      </c>
      <c r="H34" s="61">
        <v>1.8</v>
      </c>
      <c r="I34" s="60">
        <v>23.2</v>
      </c>
      <c r="J34" s="60">
        <v>17.9</v>
      </c>
      <c r="L34" s="54"/>
    </row>
    <row r="35" spans="1:12" ht="13.5">
      <c r="A35" s="23"/>
      <c r="B35" s="24" t="s">
        <v>37</v>
      </c>
      <c r="C35" s="62">
        <v>62</v>
      </c>
      <c r="D35" s="37">
        <f>SUM(E35:H35)</f>
        <v>47</v>
      </c>
      <c r="E35" s="26">
        <v>45</v>
      </c>
      <c r="F35" s="26"/>
      <c r="G35" s="26"/>
      <c r="H35" s="26">
        <v>2</v>
      </c>
      <c r="I35" s="26">
        <v>12</v>
      </c>
      <c r="J35" s="26">
        <v>3</v>
      </c>
      <c r="L35"/>
    </row>
    <row r="36" spans="1:12" ht="13.5">
      <c r="A36" s="23"/>
      <c r="B36" s="20"/>
      <c r="C36" s="59"/>
      <c r="D36" s="60">
        <f>IF(D35=0,"",(D35/C35)*100)</f>
        <v>75.80645161290323</v>
      </c>
      <c r="E36" s="61">
        <v>72.6</v>
      </c>
      <c r="F36" s="61">
        <f>IF(F35="","",(F35/$C35)*100)</f>
      </c>
      <c r="G36" s="61">
        <f>IF(G35="","",(G35/$C35)*100)</f>
      </c>
      <c r="H36" s="61">
        <v>3.2</v>
      </c>
      <c r="I36" s="60">
        <v>19.4</v>
      </c>
      <c r="J36" s="60">
        <v>4.8</v>
      </c>
      <c r="L36" s="54"/>
    </row>
    <row r="37" spans="1:12" ht="13.5">
      <c r="A37" s="23"/>
      <c r="B37" s="24" t="s">
        <v>38</v>
      </c>
      <c r="C37" s="62">
        <v>45</v>
      </c>
      <c r="D37" s="37">
        <f>SUM(E37:H37)</f>
        <v>38</v>
      </c>
      <c r="E37" s="26">
        <v>38</v>
      </c>
      <c r="F37" s="26"/>
      <c r="G37" s="26"/>
      <c r="H37" s="26"/>
      <c r="I37" s="26">
        <v>3</v>
      </c>
      <c r="J37" s="26">
        <v>4</v>
      </c>
      <c r="L37"/>
    </row>
    <row r="38" spans="1:12" ht="14.25" thickBot="1">
      <c r="A38" s="63"/>
      <c r="B38" s="64"/>
      <c r="C38" s="8"/>
      <c r="D38" s="65">
        <f>IF(D37=0,"",(D37/C37)*100)</f>
        <v>84.44444444444444</v>
      </c>
      <c r="E38" s="66">
        <v>84.4</v>
      </c>
      <c r="F38" s="66">
        <f>IF(F37="","",(F37/$C37)*100)</f>
      </c>
      <c r="G38" s="66">
        <f>IF(G37="","",(G37/$C37)*100)</f>
      </c>
      <c r="H38" s="66">
        <f>IF(H37="","",(H37/$C37)*100)</f>
      </c>
      <c r="I38" s="65">
        <v>6.7</v>
      </c>
      <c r="J38" s="65">
        <v>8.9</v>
      </c>
      <c r="L38" s="54"/>
    </row>
    <row r="39" spans="1:12" ht="14.25" thickTop="1">
      <c r="A39" s="11"/>
      <c r="B39" s="12" t="s">
        <v>39</v>
      </c>
      <c r="C39" s="58">
        <v>96</v>
      </c>
      <c r="D39" s="14">
        <f>SUM(E39:H39)</f>
        <v>69</v>
      </c>
      <c r="E39" s="14">
        <v>67</v>
      </c>
      <c r="F39" s="14"/>
      <c r="G39" s="14">
        <v>1</v>
      </c>
      <c r="H39" s="14">
        <v>1</v>
      </c>
      <c r="I39" s="14">
        <v>15</v>
      </c>
      <c r="J39" s="14">
        <v>12</v>
      </c>
      <c r="L39"/>
    </row>
    <row r="40" spans="1:12" ht="13.5">
      <c r="A40" s="39" t="s">
        <v>0</v>
      </c>
      <c r="B40" s="20"/>
      <c r="C40" s="59"/>
      <c r="D40" s="60">
        <f>IF(D39=0,"",(D39/C39)*100)</f>
        <v>71.875</v>
      </c>
      <c r="E40" s="61">
        <v>69.9</v>
      </c>
      <c r="F40" s="61">
        <f>IF(F39="","",(F39/$C39)*100)</f>
      </c>
      <c r="G40" s="61">
        <v>1</v>
      </c>
      <c r="H40" s="61">
        <v>1</v>
      </c>
      <c r="I40" s="60">
        <v>15.6</v>
      </c>
      <c r="J40" s="60">
        <v>12.5</v>
      </c>
      <c r="L40" s="54"/>
    </row>
    <row r="41" spans="1:12" ht="13.5">
      <c r="A41" s="23"/>
      <c r="B41" s="24" t="s">
        <v>40</v>
      </c>
      <c r="C41" s="62">
        <v>354</v>
      </c>
      <c r="D41" s="37">
        <f>SUM(E41:H41)</f>
        <v>129</v>
      </c>
      <c r="E41" s="26">
        <v>120</v>
      </c>
      <c r="F41" s="26">
        <v>1</v>
      </c>
      <c r="G41" s="26">
        <v>3</v>
      </c>
      <c r="H41" s="26">
        <v>5</v>
      </c>
      <c r="I41" s="26">
        <v>159</v>
      </c>
      <c r="J41" s="26">
        <v>66</v>
      </c>
      <c r="L41"/>
    </row>
    <row r="42" spans="1:12" ht="13.5">
      <c r="A42" s="23"/>
      <c r="B42" s="20"/>
      <c r="C42" s="59"/>
      <c r="D42" s="60">
        <f>IF(D41=0,"",(D41/C41)*100)</f>
        <v>36.440677966101696</v>
      </c>
      <c r="E42" s="61">
        <v>33.9</v>
      </c>
      <c r="F42" s="61">
        <v>0.3</v>
      </c>
      <c r="G42" s="61">
        <v>0.8</v>
      </c>
      <c r="H42" s="61">
        <v>1.4</v>
      </c>
      <c r="I42" s="60">
        <v>45</v>
      </c>
      <c r="J42" s="60">
        <v>18.6</v>
      </c>
      <c r="L42" s="54"/>
    </row>
    <row r="43" spans="1:12" ht="13.5">
      <c r="A43" s="23"/>
      <c r="B43" s="24" t="s">
        <v>41</v>
      </c>
      <c r="C43" s="62">
        <v>13</v>
      </c>
      <c r="D43" s="37">
        <f>SUM(E43:H43)</f>
        <v>7</v>
      </c>
      <c r="E43" s="26">
        <v>6</v>
      </c>
      <c r="F43" s="26"/>
      <c r="G43" s="26"/>
      <c r="H43" s="26">
        <v>1</v>
      </c>
      <c r="I43" s="26">
        <v>2</v>
      </c>
      <c r="J43" s="26">
        <v>4</v>
      </c>
      <c r="L43"/>
    </row>
    <row r="44" spans="1:12" ht="13.5">
      <c r="A44" s="40"/>
      <c r="B44" s="41"/>
      <c r="C44" s="69"/>
      <c r="D44" s="70">
        <f>IF(D43=0,"",(D43/C43)*100)</f>
        <v>53.84615384615385</v>
      </c>
      <c r="E44" s="61">
        <v>46.1</v>
      </c>
      <c r="F44" s="61">
        <f>IF(F43="","",(F43/$C43)*100)</f>
      </c>
      <c r="G44" s="61">
        <f>IF(G43="","",(G43/$C43)*100)</f>
      </c>
      <c r="H44" s="61">
        <v>7.7</v>
      </c>
      <c r="I44" s="70">
        <v>15.4</v>
      </c>
      <c r="J44" s="70">
        <v>30.8</v>
      </c>
      <c r="L44" s="54"/>
    </row>
  </sheetData>
  <mergeCells count="10">
    <mergeCell ref="I3:I5"/>
    <mergeCell ref="J3:J5"/>
    <mergeCell ref="G4:G5"/>
    <mergeCell ref="H4:H5"/>
    <mergeCell ref="A6:B8"/>
    <mergeCell ref="D3:H3"/>
    <mergeCell ref="A3:B5"/>
    <mergeCell ref="C3:C5"/>
    <mergeCell ref="E4:E5"/>
    <mergeCell ref="F4:F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L44"/>
  <sheetViews>
    <sheetView showGridLines="0" showZeros="0" workbookViewId="0" topLeftCell="A1">
      <selection activeCell="A3" sqref="A3:B5"/>
    </sheetView>
  </sheetViews>
  <sheetFormatPr defaultColWidth="9.00390625" defaultRowHeight="13.5"/>
  <cols>
    <col min="1" max="1" width="8.625" style="141" customWidth="1"/>
    <col min="2" max="2" width="12.125" style="142" customWidth="1"/>
    <col min="3" max="10" width="8.25390625" style="142" customWidth="1"/>
    <col min="11" max="16384" width="9.00390625" style="142" customWidth="1"/>
  </cols>
  <sheetData>
    <row r="1" spans="9:10" ht="13.5">
      <c r="I1" s="91"/>
      <c r="J1" s="91"/>
    </row>
    <row r="2" ht="13.5"/>
    <row r="3" spans="1:10" ht="18" customHeight="1">
      <c r="A3" s="205"/>
      <c r="B3" s="206"/>
      <c r="C3" s="211" t="s">
        <v>17</v>
      </c>
      <c r="D3" s="202" t="s">
        <v>98</v>
      </c>
      <c r="E3" s="203"/>
      <c r="F3" s="203"/>
      <c r="G3" s="203"/>
      <c r="H3" s="204"/>
      <c r="I3" s="215" t="s">
        <v>99</v>
      </c>
      <c r="J3" s="211" t="s">
        <v>100</v>
      </c>
    </row>
    <row r="4" spans="1:10" ht="24" customHeight="1">
      <c r="A4" s="207"/>
      <c r="B4" s="208"/>
      <c r="C4" s="212"/>
      <c r="D4" s="143" t="s">
        <v>101</v>
      </c>
      <c r="E4" s="211" t="s">
        <v>78</v>
      </c>
      <c r="F4" s="211" t="s">
        <v>102</v>
      </c>
      <c r="G4" s="211" t="s">
        <v>79</v>
      </c>
      <c r="H4" s="211" t="s">
        <v>80</v>
      </c>
      <c r="I4" s="216"/>
      <c r="J4" s="212"/>
    </row>
    <row r="5" spans="1:10" ht="31.5" customHeight="1">
      <c r="A5" s="209"/>
      <c r="B5" s="210"/>
      <c r="C5" s="213"/>
      <c r="D5" s="144"/>
      <c r="E5" s="139"/>
      <c r="F5" s="214"/>
      <c r="G5" s="213"/>
      <c r="H5" s="213"/>
      <c r="I5" s="217"/>
      <c r="J5" s="213"/>
    </row>
    <row r="6" spans="1:12" ht="13.5">
      <c r="A6" s="167" t="s">
        <v>21</v>
      </c>
      <c r="B6" s="168"/>
      <c r="C6" s="47">
        <v>463</v>
      </c>
      <c r="D6" s="7">
        <f>SUM(E6:H6)</f>
        <v>162</v>
      </c>
      <c r="E6" s="7">
        <v>126</v>
      </c>
      <c r="F6" s="7">
        <v>2</v>
      </c>
      <c r="G6" s="7">
        <v>1</v>
      </c>
      <c r="H6" s="7">
        <v>33</v>
      </c>
      <c r="I6" s="7">
        <v>217</v>
      </c>
      <c r="J6" s="7">
        <v>84</v>
      </c>
      <c r="L6"/>
    </row>
    <row r="7" spans="1:12" ht="13.5">
      <c r="A7" s="167"/>
      <c r="B7" s="168"/>
      <c r="C7" s="49"/>
      <c r="D7" s="50">
        <f>IF(D6=0,"",(D6/C6)*100)</f>
        <v>34.98920086393088</v>
      </c>
      <c r="E7" s="51">
        <v>27.2</v>
      </c>
      <c r="F7" s="51">
        <v>0.4</v>
      </c>
      <c r="G7" s="51">
        <v>0.2</v>
      </c>
      <c r="H7" s="51">
        <v>7.1</v>
      </c>
      <c r="I7" s="50">
        <v>47</v>
      </c>
      <c r="J7" s="50">
        <v>18.1</v>
      </c>
      <c r="K7" s="146"/>
      <c r="L7" s="54"/>
    </row>
    <row r="8" spans="1:12" ht="14.25" thickBot="1">
      <c r="A8" s="151"/>
      <c r="B8" s="152"/>
      <c r="C8" s="55"/>
      <c r="D8" s="56">
        <f>SUM(E8:H8)</f>
        <v>100</v>
      </c>
      <c r="E8" s="57">
        <f>IF(E6="","",(E6/$D6)*100)</f>
        <v>77.77777777777779</v>
      </c>
      <c r="F8" s="57">
        <f>IF(F6="","",(F6/$D6)*100)</f>
        <v>1.2345679012345678</v>
      </c>
      <c r="G8" s="57">
        <f>IF(G6="","",(G6/$D6)*100)</f>
        <v>0.6172839506172839</v>
      </c>
      <c r="H8" s="57">
        <f>IF(H6="","",(H6/$D6)*100)</f>
        <v>20.37037037037037</v>
      </c>
      <c r="I8" s="56"/>
      <c r="J8" s="56"/>
      <c r="L8" s="54"/>
    </row>
    <row r="9" spans="1:12" ht="14.25" thickTop="1">
      <c r="A9" s="11"/>
      <c r="B9" s="12" t="s">
        <v>22</v>
      </c>
      <c r="C9" s="58">
        <v>79</v>
      </c>
      <c r="D9" s="14">
        <f>SUM(E9:H9)</f>
        <v>15</v>
      </c>
      <c r="E9" s="14">
        <v>8</v>
      </c>
      <c r="F9" s="14"/>
      <c r="G9" s="14"/>
      <c r="H9" s="14">
        <v>7</v>
      </c>
      <c r="I9" s="14">
        <v>48</v>
      </c>
      <c r="J9" s="14">
        <v>16</v>
      </c>
      <c r="L9"/>
    </row>
    <row r="10" spans="1:12" ht="13.5">
      <c r="A10" s="19" t="s">
        <v>23</v>
      </c>
      <c r="B10" s="20"/>
      <c r="C10" s="59"/>
      <c r="D10" s="60">
        <f>IF(D9=0,"",(D9/C9)*100)</f>
        <v>18.9873417721519</v>
      </c>
      <c r="E10" s="61">
        <v>10.1</v>
      </c>
      <c r="F10" s="61">
        <f>IF(F9="","",(F9/$C9)*100)</f>
      </c>
      <c r="G10" s="61">
        <f>IF(G9="","",(G9/$C9)*100)</f>
      </c>
      <c r="H10" s="61">
        <v>8.9</v>
      </c>
      <c r="I10" s="60">
        <v>60.7</v>
      </c>
      <c r="J10" s="60">
        <v>20.3</v>
      </c>
      <c r="L10" s="54"/>
    </row>
    <row r="11" spans="1:12" ht="13.5">
      <c r="A11" s="23"/>
      <c r="B11" s="24" t="s">
        <v>24</v>
      </c>
      <c r="C11" s="62">
        <v>124</v>
      </c>
      <c r="D11" s="26">
        <f>SUM(E11:H11)</f>
        <v>32</v>
      </c>
      <c r="E11" s="26">
        <v>25</v>
      </c>
      <c r="F11" s="26">
        <v>1</v>
      </c>
      <c r="G11" s="26"/>
      <c r="H11" s="26">
        <v>6</v>
      </c>
      <c r="I11" s="26">
        <v>68</v>
      </c>
      <c r="J11" s="26">
        <v>24</v>
      </c>
      <c r="L11"/>
    </row>
    <row r="12" spans="1:12" ht="13.5">
      <c r="A12" s="23"/>
      <c r="B12" s="20"/>
      <c r="C12" s="59"/>
      <c r="D12" s="60">
        <f>IF(D11=0,"",(D11/C11)*100)</f>
        <v>25.806451612903224</v>
      </c>
      <c r="E12" s="61">
        <v>20.2</v>
      </c>
      <c r="F12" s="61">
        <v>0.8</v>
      </c>
      <c r="G12" s="61">
        <f>IF(G11="","",(G11/$C11)*100)</f>
      </c>
      <c r="H12" s="61">
        <v>4.8</v>
      </c>
      <c r="I12" s="60">
        <v>54.8</v>
      </c>
      <c r="J12" s="60">
        <v>19.4</v>
      </c>
      <c r="L12" s="54"/>
    </row>
    <row r="13" spans="1:12" ht="13.5">
      <c r="A13" s="23"/>
      <c r="B13" s="24" t="s">
        <v>25</v>
      </c>
      <c r="C13" s="62">
        <v>84</v>
      </c>
      <c r="D13" s="26">
        <f>SUM(E13:H13)</f>
        <v>37</v>
      </c>
      <c r="E13" s="26">
        <v>24</v>
      </c>
      <c r="F13" s="26"/>
      <c r="G13" s="26"/>
      <c r="H13" s="26">
        <v>13</v>
      </c>
      <c r="I13" s="26">
        <v>32</v>
      </c>
      <c r="J13" s="26">
        <v>15</v>
      </c>
      <c r="L13"/>
    </row>
    <row r="14" spans="1:12" ht="13.5">
      <c r="A14" s="23"/>
      <c r="B14" s="20"/>
      <c r="C14" s="59"/>
      <c r="D14" s="60">
        <f>IF(D13=0,"",(D13/C13)*100)</f>
        <v>44.047619047619044</v>
      </c>
      <c r="E14" s="61">
        <v>28.6</v>
      </c>
      <c r="F14" s="61">
        <f>IF(F13="","",(F13/$C13)*100)</f>
      </c>
      <c r="G14" s="61">
        <f>IF(G13="","",(G13/$C13)*100)</f>
      </c>
      <c r="H14" s="61">
        <v>15.5</v>
      </c>
      <c r="I14" s="60">
        <v>38</v>
      </c>
      <c r="J14" s="60">
        <v>17.9</v>
      </c>
      <c r="L14" s="54"/>
    </row>
    <row r="15" spans="1:12" ht="13.5">
      <c r="A15" s="23"/>
      <c r="B15" s="24" t="s">
        <v>26</v>
      </c>
      <c r="C15" s="62">
        <v>22</v>
      </c>
      <c r="D15" s="26">
        <f>SUM(E15:H15)</f>
        <v>7</v>
      </c>
      <c r="E15" s="26">
        <v>6</v>
      </c>
      <c r="F15" s="26"/>
      <c r="G15" s="26"/>
      <c r="H15" s="26">
        <v>1</v>
      </c>
      <c r="I15" s="26">
        <v>10</v>
      </c>
      <c r="J15" s="26">
        <v>5</v>
      </c>
      <c r="L15"/>
    </row>
    <row r="16" spans="1:12" ht="13.5">
      <c r="A16" s="23"/>
      <c r="B16" s="20"/>
      <c r="C16" s="59"/>
      <c r="D16" s="60">
        <f>IF(D15=0,"",(D15/C15)*100)</f>
        <v>31.818181818181817</v>
      </c>
      <c r="E16" s="61">
        <v>27.3</v>
      </c>
      <c r="F16" s="61">
        <f>IF(F15="","",(F15/$C15)*100)</f>
      </c>
      <c r="G16" s="61">
        <f>IF(G15="","",(G15/$C15)*100)</f>
      </c>
      <c r="H16" s="61">
        <v>4.5</v>
      </c>
      <c r="I16" s="60">
        <v>45.5</v>
      </c>
      <c r="J16" s="60">
        <v>22.7</v>
      </c>
      <c r="L16" s="54"/>
    </row>
    <row r="17" spans="1:12" ht="13.5">
      <c r="A17" s="23"/>
      <c r="B17" s="24" t="s">
        <v>27</v>
      </c>
      <c r="C17" s="62">
        <v>27</v>
      </c>
      <c r="D17" s="26">
        <f>SUM(E17:H17)</f>
        <v>8</v>
      </c>
      <c r="E17" s="26">
        <v>8</v>
      </c>
      <c r="F17" s="26"/>
      <c r="G17" s="26"/>
      <c r="H17" s="26"/>
      <c r="I17" s="26">
        <v>11</v>
      </c>
      <c r="J17" s="26">
        <v>8</v>
      </c>
      <c r="L17"/>
    </row>
    <row r="18" spans="1:12" ht="13.5">
      <c r="A18" s="23"/>
      <c r="B18" s="20"/>
      <c r="C18" s="59"/>
      <c r="D18" s="60">
        <f>IF(D17=0,"",(D17/C17)*100)</f>
        <v>29.629629629629626</v>
      </c>
      <c r="E18" s="61">
        <v>29.6</v>
      </c>
      <c r="F18" s="61">
        <f>IF(F17="","",(F17/$C17)*100)</f>
      </c>
      <c r="G18" s="61">
        <f>IF(G17="","",(G17/$C17)*100)</f>
      </c>
      <c r="H18" s="61">
        <f>IF(H17="","",(H17/$C17)*100)</f>
      </c>
      <c r="I18" s="60">
        <v>40.8</v>
      </c>
      <c r="J18" s="60">
        <v>29.6</v>
      </c>
      <c r="L18" s="54"/>
    </row>
    <row r="19" spans="1:12" ht="13.5">
      <c r="A19" s="23"/>
      <c r="B19" s="24" t="s">
        <v>28</v>
      </c>
      <c r="C19" s="62">
        <v>15</v>
      </c>
      <c r="D19" s="26">
        <f>SUM(E19:H19)</f>
        <v>11</v>
      </c>
      <c r="E19" s="26">
        <v>10</v>
      </c>
      <c r="F19" s="26"/>
      <c r="G19" s="26"/>
      <c r="H19" s="26">
        <v>1</v>
      </c>
      <c r="I19" s="26">
        <v>3</v>
      </c>
      <c r="J19" s="26">
        <v>1</v>
      </c>
      <c r="L19"/>
    </row>
    <row r="20" spans="1:12" ht="13.5">
      <c r="A20" s="23"/>
      <c r="B20" s="20"/>
      <c r="C20" s="59"/>
      <c r="D20" s="60">
        <f>IF(D19=0,"",(D19/C19)*100)</f>
        <v>73.33333333333333</v>
      </c>
      <c r="E20" s="61">
        <v>66.6</v>
      </c>
      <c r="F20" s="61">
        <f>IF(F19="","",(F19/$C19)*100)</f>
      </c>
      <c r="G20" s="61">
        <f>IF(G19="","",(G19/$C19)*100)</f>
      </c>
      <c r="H20" s="61">
        <v>6.7</v>
      </c>
      <c r="I20" s="60">
        <v>20</v>
      </c>
      <c r="J20" s="60">
        <v>6.7</v>
      </c>
      <c r="L20" s="54"/>
    </row>
    <row r="21" spans="1:12" ht="13.5">
      <c r="A21" s="23"/>
      <c r="B21" s="24" t="s">
        <v>29</v>
      </c>
      <c r="C21" s="62">
        <v>50</v>
      </c>
      <c r="D21" s="26">
        <f>SUM(E21:H21)</f>
        <v>26</v>
      </c>
      <c r="E21" s="26">
        <v>24</v>
      </c>
      <c r="F21" s="26">
        <v>1</v>
      </c>
      <c r="G21" s="26">
        <v>1</v>
      </c>
      <c r="H21" s="26"/>
      <c r="I21" s="26">
        <v>17</v>
      </c>
      <c r="J21" s="26">
        <v>7</v>
      </c>
      <c r="L21"/>
    </row>
    <row r="22" spans="1:12" ht="13.5">
      <c r="A22" s="23"/>
      <c r="B22" s="20"/>
      <c r="C22" s="59"/>
      <c r="D22" s="60">
        <f>IF(D21=0,"",(D21/C21)*100)</f>
        <v>52</v>
      </c>
      <c r="E22" s="61">
        <v>48</v>
      </c>
      <c r="F22" s="61">
        <v>2</v>
      </c>
      <c r="G22" s="61">
        <v>2</v>
      </c>
      <c r="H22" s="61">
        <f>IF(H21="","",(H21/$C21)*100)</f>
      </c>
      <c r="I22" s="60">
        <v>34</v>
      </c>
      <c r="J22" s="60">
        <v>14</v>
      </c>
      <c r="L22" s="54"/>
    </row>
    <row r="23" spans="1:12" ht="13.5">
      <c r="A23" s="23"/>
      <c r="B23" s="24" t="s">
        <v>30</v>
      </c>
      <c r="C23" s="62">
        <v>62</v>
      </c>
      <c r="D23" s="26">
        <f>SUM(E23:H23)</f>
        <v>26</v>
      </c>
      <c r="E23" s="26">
        <v>21</v>
      </c>
      <c r="F23" s="26"/>
      <c r="G23" s="26"/>
      <c r="H23" s="26">
        <v>5</v>
      </c>
      <c r="I23" s="26">
        <v>28</v>
      </c>
      <c r="J23" s="26">
        <v>8</v>
      </c>
      <c r="L23"/>
    </row>
    <row r="24" spans="1:12" ht="14.25" thickBot="1">
      <c r="A24" s="63"/>
      <c r="B24" s="64"/>
      <c r="C24" s="8"/>
      <c r="D24" s="65">
        <f>IF(D23=0,"",(D23/C23)*100)</f>
        <v>41.935483870967744</v>
      </c>
      <c r="E24" s="66">
        <v>33.9</v>
      </c>
      <c r="F24" s="66">
        <f>IF(F23="","",(F23/$C23)*100)</f>
      </c>
      <c r="G24" s="66">
        <f>IF(G23="","",(G23/$C23)*100)</f>
      </c>
      <c r="H24" s="66">
        <v>8.1</v>
      </c>
      <c r="I24" s="65">
        <v>45.1</v>
      </c>
      <c r="J24" s="65">
        <v>12.9</v>
      </c>
      <c r="L24" s="54"/>
    </row>
    <row r="25" spans="1:12" ht="14.25" thickTop="1">
      <c r="A25" s="11"/>
      <c r="B25" s="12" t="s">
        <v>31</v>
      </c>
      <c r="C25" s="58">
        <v>25</v>
      </c>
      <c r="D25" s="67">
        <f>SUM(E25:H25)</f>
        <v>1</v>
      </c>
      <c r="E25" s="14">
        <v>1</v>
      </c>
      <c r="F25" s="14"/>
      <c r="G25" s="14"/>
      <c r="H25" s="14"/>
      <c r="I25" s="67">
        <v>15</v>
      </c>
      <c r="J25" s="67">
        <v>9</v>
      </c>
      <c r="L25"/>
    </row>
    <row r="26" spans="1:12" ht="13.5">
      <c r="A26" s="19" t="s">
        <v>32</v>
      </c>
      <c r="B26" s="20"/>
      <c r="C26" s="59"/>
      <c r="D26" s="68">
        <f>IF(D25=0,"",(D25/C25)*100)</f>
        <v>4</v>
      </c>
      <c r="E26" s="61">
        <v>4</v>
      </c>
      <c r="F26" s="61">
        <f>IF(F25="","",(F25/$C25)*100)</f>
      </c>
      <c r="G26" s="61">
        <f>IF(G25="","",(G25/$C25)*100)</f>
      </c>
      <c r="H26" s="61">
        <f>IF(H25="","",(H25/$C25)*100)</f>
      </c>
      <c r="I26" s="68">
        <v>60</v>
      </c>
      <c r="J26" s="68">
        <v>36</v>
      </c>
      <c r="L26" s="54"/>
    </row>
    <row r="27" spans="1:12" ht="13.5">
      <c r="A27" s="23"/>
      <c r="B27" s="24" t="s">
        <v>33</v>
      </c>
      <c r="C27" s="62">
        <v>129</v>
      </c>
      <c r="D27" s="37">
        <f>SUM(E27:H27)</f>
        <v>31</v>
      </c>
      <c r="E27" s="26">
        <v>25</v>
      </c>
      <c r="F27" s="26"/>
      <c r="G27" s="26"/>
      <c r="H27" s="26">
        <v>6</v>
      </c>
      <c r="I27" s="37">
        <v>67</v>
      </c>
      <c r="J27" s="37">
        <v>31</v>
      </c>
      <c r="L27"/>
    </row>
    <row r="28" spans="1:12" ht="13.5">
      <c r="A28" s="23"/>
      <c r="B28" s="20"/>
      <c r="C28" s="59"/>
      <c r="D28" s="68">
        <f>IF(D27=0,"",(D27/C27)*100)</f>
        <v>24.031007751937985</v>
      </c>
      <c r="E28" s="61">
        <v>19.4</v>
      </c>
      <c r="F28" s="61">
        <f>IF(F27="","",(F27/$C27)*100)</f>
      </c>
      <c r="G28" s="61">
        <f>IF(G27="","",(G27/$C27)*100)</f>
      </c>
      <c r="H28" s="61">
        <v>4.7</v>
      </c>
      <c r="I28" s="68">
        <v>51.9</v>
      </c>
      <c r="J28" s="68">
        <v>24</v>
      </c>
      <c r="L28" s="54"/>
    </row>
    <row r="29" spans="1:12" ht="13.5">
      <c r="A29" s="23"/>
      <c r="B29" s="24" t="s">
        <v>34</v>
      </c>
      <c r="C29" s="62">
        <v>76</v>
      </c>
      <c r="D29" s="37">
        <f>SUM(E29:H29)</f>
        <v>17</v>
      </c>
      <c r="E29" s="26">
        <v>11</v>
      </c>
      <c r="F29" s="26">
        <v>1</v>
      </c>
      <c r="G29" s="26">
        <v>1</v>
      </c>
      <c r="H29" s="26">
        <v>4</v>
      </c>
      <c r="I29" s="37">
        <v>43</v>
      </c>
      <c r="J29" s="37">
        <v>16</v>
      </c>
      <c r="L29"/>
    </row>
    <row r="30" spans="1:12" ht="13.5">
      <c r="A30" s="23"/>
      <c r="B30" s="20"/>
      <c r="C30" s="59"/>
      <c r="D30" s="68">
        <f>IF(D29=0,"",(D29/C29)*100)</f>
        <v>22.36842105263158</v>
      </c>
      <c r="E30" s="61">
        <v>14.5</v>
      </c>
      <c r="F30" s="61">
        <v>1.3</v>
      </c>
      <c r="G30" s="61">
        <v>1.3</v>
      </c>
      <c r="H30" s="61">
        <v>5.3</v>
      </c>
      <c r="I30" s="68">
        <v>56.5</v>
      </c>
      <c r="J30" s="68">
        <v>21.1</v>
      </c>
      <c r="L30" s="54"/>
    </row>
    <row r="31" spans="1:12" ht="13.5">
      <c r="A31" s="23"/>
      <c r="B31" s="24" t="s">
        <v>35</v>
      </c>
      <c r="C31" s="62">
        <v>70</v>
      </c>
      <c r="D31" s="37">
        <f>SUM(E31:H31)</f>
        <v>26</v>
      </c>
      <c r="E31" s="26">
        <v>20</v>
      </c>
      <c r="F31" s="26"/>
      <c r="G31" s="26"/>
      <c r="H31" s="26">
        <v>6</v>
      </c>
      <c r="I31" s="26">
        <v>32</v>
      </c>
      <c r="J31" s="26">
        <v>12</v>
      </c>
      <c r="L31"/>
    </row>
    <row r="32" spans="1:12" ht="13.5">
      <c r="A32" s="23"/>
      <c r="B32" s="20"/>
      <c r="C32" s="59"/>
      <c r="D32" s="60">
        <f>IF(D31=0,"",(D31/C31)*100)</f>
        <v>37.142857142857146</v>
      </c>
      <c r="E32" s="61">
        <v>28.6</v>
      </c>
      <c r="F32" s="61">
        <f>IF(F31="","",(F31/$C31)*100)</f>
      </c>
      <c r="G32" s="61">
        <f>IF(G31="","",(G31/$C31)*100)</f>
      </c>
      <c r="H32" s="61">
        <v>8.6</v>
      </c>
      <c r="I32" s="60">
        <v>45.7</v>
      </c>
      <c r="J32" s="60">
        <v>17.1</v>
      </c>
      <c r="L32" s="54"/>
    </row>
    <row r="33" spans="1:12" ht="13.5">
      <c r="A33" s="23"/>
      <c r="B33" s="24" t="s">
        <v>36</v>
      </c>
      <c r="C33" s="62">
        <v>56</v>
      </c>
      <c r="D33" s="37">
        <f>SUM(E33:H33)</f>
        <v>24</v>
      </c>
      <c r="E33" s="26">
        <v>16</v>
      </c>
      <c r="F33" s="26"/>
      <c r="G33" s="26"/>
      <c r="H33" s="26">
        <v>8</v>
      </c>
      <c r="I33" s="26">
        <v>23</v>
      </c>
      <c r="J33" s="26">
        <v>9</v>
      </c>
      <c r="L33"/>
    </row>
    <row r="34" spans="1:12" ht="13.5">
      <c r="A34" s="23"/>
      <c r="B34" s="20"/>
      <c r="C34" s="59"/>
      <c r="D34" s="60">
        <f>IF(D33=0,"",(D33/C33)*100)</f>
        <v>42.857142857142854</v>
      </c>
      <c r="E34" s="61">
        <v>28.6</v>
      </c>
      <c r="F34" s="61">
        <f>IF(F33="","",(F33/$C33)*100)</f>
      </c>
      <c r="G34" s="61">
        <f>IF(G33="","",(G33/$C33)*100)</f>
      </c>
      <c r="H34" s="61">
        <v>14.3</v>
      </c>
      <c r="I34" s="60">
        <v>41</v>
      </c>
      <c r="J34" s="60">
        <v>16.1</v>
      </c>
      <c r="L34" s="54"/>
    </row>
    <row r="35" spans="1:12" ht="13.5">
      <c r="A35" s="23"/>
      <c r="B35" s="24" t="s">
        <v>37</v>
      </c>
      <c r="C35" s="62">
        <v>62</v>
      </c>
      <c r="D35" s="37">
        <f>SUM(E35:H35)</f>
        <v>29</v>
      </c>
      <c r="E35" s="26">
        <v>25</v>
      </c>
      <c r="F35" s="26">
        <v>1</v>
      </c>
      <c r="G35" s="26"/>
      <c r="H35" s="26">
        <v>3</v>
      </c>
      <c r="I35" s="26">
        <v>29</v>
      </c>
      <c r="J35" s="26">
        <v>4</v>
      </c>
      <c r="L35"/>
    </row>
    <row r="36" spans="1:12" ht="13.5">
      <c r="A36" s="23"/>
      <c r="B36" s="20"/>
      <c r="C36" s="59"/>
      <c r="D36" s="60">
        <f>IF(D35=0,"",(D35/C35)*100)</f>
        <v>46.774193548387096</v>
      </c>
      <c r="E36" s="61">
        <v>40.3</v>
      </c>
      <c r="F36" s="61">
        <v>1.6</v>
      </c>
      <c r="G36" s="61">
        <f>IF(G35="","",(G35/$C35)*100)</f>
      </c>
      <c r="H36" s="61">
        <v>4.8</v>
      </c>
      <c r="I36" s="60">
        <v>46.8</v>
      </c>
      <c r="J36" s="60">
        <v>6.5</v>
      </c>
      <c r="L36" s="54"/>
    </row>
    <row r="37" spans="1:12" ht="13.5">
      <c r="A37" s="23"/>
      <c r="B37" s="24" t="s">
        <v>38</v>
      </c>
      <c r="C37" s="62">
        <v>45</v>
      </c>
      <c r="D37" s="37">
        <f>SUM(E37:H37)</f>
        <v>34</v>
      </c>
      <c r="E37" s="26">
        <v>28</v>
      </c>
      <c r="F37" s="26"/>
      <c r="G37" s="26"/>
      <c r="H37" s="26">
        <v>6</v>
      </c>
      <c r="I37" s="26">
        <v>8</v>
      </c>
      <c r="J37" s="26">
        <v>3</v>
      </c>
      <c r="L37"/>
    </row>
    <row r="38" spans="1:12" ht="14.25" thickBot="1">
      <c r="A38" s="63"/>
      <c r="B38" s="64"/>
      <c r="C38" s="8"/>
      <c r="D38" s="65">
        <f>IF(D37=0,"",(D37/C37)*100)</f>
        <v>75.55555555555556</v>
      </c>
      <c r="E38" s="66">
        <v>62.2</v>
      </c>
      <c r="F38" s="66">
        <f>IF(F37="","",(F37/$C37)*100)</f>
      </c>
      <c r="G38" s="66">
        <f>IF(G37="","",(G37/$C37)*100)</f>
      </c>
      <c r="H38" s="66">
        <v>13.3</v>
      </c>
      <c r="I38" s="65">
        <v>17.8</v>
      </c>
      <c r="J38" s="65">
        <v>6.7</v>
      </c>
      <c r="L38" s="54"/>
    </row>
    <row r="39" spans="1:12" ht="14.25" thickTop="1">
      <c r="A39" s="11"/>
      <c r="B39" s="12" t="s">
        <v>39</v>
      </c>
      <c r="C39" s="58">
        <v>96</v>
      </c>
      <c r="D39" s="14">
        <f>SUM(E39:H39)</f>
        <v>60</v>
      </c>
      <c r="E39" s="14">
        <v>53</v>
      </c>
      <c r="F39" s="14"/>
      <c r="G39" s="14"/>
      <c r="H39" s="14">
        <v>7</v>
      </c>
      <c r="I39" s="14">
        <v>22</v>
      </c>
      <c r="J39" s="14">
        <v>14</v>
      </c>
      <c r="L39"/>
    </row>
    <row r="40" spans="1:12" ht="13.5">
      <c r="A40" s="39" t="s">
        <v>0</v>
      </c>
      <c r="B40" s="20"/>
      <c r="C40" s="59"/>
      <c r="D40" s="60">
        <f>IF(D39=0,"",(D39/C39)*100)</f>
        <v>62.5</v>
      </c>
      <c r="E40" s="61">
        <v>55.2</v>
      </c>
      <c r="F40" s="61">
        <f>IF(F39="","",(F39/$C39)*100)</f>
      </c>
      <c r="G40" s="61">
        <f>IF(G39="","",(G39/$C39)*100)</f>
      </c>
      <c r="H40" s="61">
        <v>7.3</v>
      </c>
      <c r="I40" s="60">
        <v>22.9</v>
      </c>
      <c r="J40" s="60">
        <v>14.6</v>
      </c>
      <c r="L40" s="54"/>
    </row>
    <row r="41" spans="1:12" ht="13.5">
      <c r="A41" s="23"/>
      <c r="B41" s="24" t="s">
        <v>40</v>
      </c>
      <c r="C41" s="62">
        <v>354</v>
      </c>
      <c r="D41" s="37">
        <f>SUM(E41:H41)</f>
        <v>97</v>
      </c>
      <c r="E41" s="26">
        <v>70</v>
      </c>
      <c r="F41" s="26">
        <v>2</v>
      </c>
      <c r="G41" s="26">
        <v>1</v>
      </c>
      <c r="H41" s="26">
        <v>24</v>
      </c>
      <c r="I41" s="26">
        <v>192</v>
      </c>
      <c r="J41" s="26">
        <v>65</v>
      </c>
      <c r="L41"/>
    </row>
    <row r="42" spans="1:12" ht="13.5">
      <c r="A42" s="23"/>
      <c r="B42" s="20"/>
      <c r="C42" s="59"/>
      <c r="D42" s="60">
        <f>IF(D41=0,"",(D41/C41)*100)</f>
        <v>27.401129943502823</v>
      </c>
      <c r="E42" s="61">
        <v>19.8</v>
      </c>
      <c r="F42" s="61">
        <v>0.6</v>
      </c>
      <c r="G42" s="61">
        <v>0.3</v>
      </c>
      <c r="H42" s="61">
        <v>6.8</v>
      </c>
      <c r="I42" s="60">
        <v>54.1</v>
      </c>
      <c r="J42" s="60">
        <v>18.4</v>
      </c>
      <c r="L42" s="54"/>
    </row>
    <row r="43" spans="1:12" ht="13.5">
      <c r="A43" s="23"/>
      <c r="B43" s="24" t="s">
        <v>41</v>
      </c>
      <c r="C43" s="62">
        <v>13</v>
      </c>
      <c r="D43" s="37">
        <f>SUM(E43:H43)</f>
        <v>5</v>
      </c>
      <c r="E43" s="26">
        <v>3</v>
      </c>
      <c r="F43" s="26"/>
      <c r="G43" s="26"/>
      <c r="H43" s="26">
        <v>2</v>
      </c>
      <c r="I43" s="26">
        <v>3</v>
      </c>
      <c r="J43" s="26">
        <v>5</v>
      </c>
      <c r="L43"/>
    </row>
    <row r="44" spans="1:12" ht="13.5">
      <c r="A44" s="40"/>
      <c r="B44" s="41"/>
      <c r="C44" s="69"/>
      <c r="D44" s="70">
        <f>IF(D43=0,"",(D43/C43)*100)</f>
        <v>38.46153846153847</v>
      </c>
      <c r="E44" s="61">
        <v>23.1</v>
      </c>
      <c r="F44" s="61">
        <f>IF(F43="","",(F43/$C43)*100)</f>
      </c>
      <c r="G44" s="61">
        <f>IF(G43="","",(G43/$C43)*100)</f>
      </c>
      <c r="H44" s="61">
        <v>15.4</v>
      </c>
      <c r="I44" s="70">
        <v>23.1</v>
      </c>
      <c r="J44" s="70">
        <v>38.4</v>
      </c>
      <c r="L44" s="54"/>
    </row>
  </sheetData>
  <mergeCells count="10">
    <mergeCell ref="I3:I5"/>
    <mergeCell ref="J3:J5"/>
    <mergeCell ref="G4:G5"/>
    <mergeCell ref="H4:H5"/>
    <mergeCell ref="A3:B5"/>
    <mergeCell ref="A6:B8"/>
    <mergeCell ref="C3:C5"/>
    <mergeCell ref="D3:H3"/>
    <mergeCell ref="E4:E5"/>
    <mergeCell ref="F4:F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L44"/>
  <sheetViews>
    <sheetView showGridLines="0" showZeros="0" workbookViewId="0" topLeftCell="A1">
      <selection activeCell="K9" sqref="K9"/>
    </sheetView>
  </sheetViews>
  <sheetFormatPr defaultColWidth="9.00390625" defaultRowHeight="13.5"/>
  <cols>
    <col min="1" max="1" width="8.625" style="141" customWidth="1"/>
    <col min="2" max="2" width="12.125" style="142" customWidth="1"/>
    <col min="3" max="10" width="8.25390625" style="142" customWidth="1"/>
    <col min="11" max="16384" width="9.00390625" style="142" customWidth="1"/>
  </cols>
  <sheetData>
    <row r="1" spans="9:10" ht="13.5">
      <c r="I1" s="91"/>
      <c r="J1" s="91"/>
    </row>
    <row r="2" ht="13.5"/>
    <row r="3" spans="1:10" ht="18" customHeight="1">
      <c r="A3" s="205">
        <v>0</v>
      </c>
      <c r="B3" s="206"/>
      <c r="C3" s="211" t="s">
        <v>17</v>
      </c>
      <c r="D3" s="202" t="s">
        <v>98</v>
      </c>
      <c r="E3" s="203"/>
      <c r="F3" s="203"/>
      <c r="G3" s="203"/>
      <c r="H3" s="204"/>
      <c r="I3" s="215" t="s">
        <v>99</v>
      </c>
      <c r="J3" s="211" t="s">
        <v>100</v>
      </c>
    </row>
    <row r="4" spans="1:10" ht="24" customHeight="1">
      <c r="A4" s="207"/>
      <c r="B4" s="208"/>
      <c r="C4" s="212"/>
      <c r="D4" s="143" t="s">
        <v>101</v>
      </c>
      <c r="E4" s="211" t="s">
        <v>78</v>
      </c>
      <c r="F4" s="211" t="s">
        <v>102</v>
      </c>
      <c r="G4" s="211" t="s">
        <v>79</v>
      </c>
      <c r="H4" s="211" t="s">
        <v>80</v>
      </c>
      <c r="I4" s="216"/>
      <c r="J4" s="212"/>
    </row>
    <row r="5" spans="1:10" ht="31.5" customHeight="1">
      <c r="A5" s="209"/>
      <c r="B5" s="210"/>
      <c r="C5" s="213"/>
      <c r="D5" s="144"/>
      <c r="E5" s="139"/>
      <c r="F5" s="214"/>
      <c r="G5" s="213"/>
      <c r="H5" s="213"/>
      <c r="I5" s="217"/>
      <c r="J5" s="213"/>
    </row>
    <row r="6" spans="1:12" ht="13.5">
      <c r="A6" s="167" t="s">
        <v>21</v>
      </c>
      <c r="B6" s="168"/>
      <c r="C6" s="47">
        <v>463</v>
      </c>
      <c r="D6" s="7">
        <f>SUM(E6:H6)</f>
        <v>306</v>
      </c>
      <c r="E6" s="7">
        <v>245</v>
      </c>
      <c r="F6" s="7">
        <v>7</v>
      </c>
      <c r="G6" s="7">
        <v>6</v>
      </c>
      <c r="H6" s="7">
        <v>48</v>
      </c>
      <c r="I6" s="7">
        <v>128</v>
      </c>
      <c r="J6" s="7">
        <v>29</v>
      </c>
      <c r="L6"/>
    </row>
    <row r="7" spans="1:12" ht="13.5">
      <c r="A7" s="167"/>
      <c r="B7" s="168"/>
      <c r="C7" s="49"/>
      <c r="D7" s="50">
        <f>IF(D6=0,"",(D6/C6)*100)</f>
        <v>66.09071274298056</v>
      </c>
      <c r="E7" s="51">
        <v>52.9</v>
      </c>
      <c r="F7" s="51">
        <v>1.5</v>
      </c>
      <c r="G7" s="51">
        <v>1.3</v>
      </c>
      <c r="H7" s="51">
        <v>10.4</v>
      </c>
      <c r="I7" s="50">
        <v>27.6</v>
      </c>
      <c r="J7" s="50">
        <v>6.3</v>
      </c>
      <c r="K7" s="146"/>
      <c r="L7" s="54"/>
    </row>
    <row r="8" spans="1:12" ht="14.25" thickBot="1">
      <c r="A8" s="151"/>
      <c r="B8" s="152"/>
      <c r="C8" s="55"/>
      <c r="D8" s="56">
        <f>SUM(E8:H8)</f>
        <v>100</v>
      </c>
      <c r="E8" s="57">
        <f>IF(E6="","",(E6/$D6)*100)</f>
        <v>80.06535947712419</v>
      </c>
      <c r="F8" s="57">
        <f>IF(F6="","",(F6/$D6)*100)</f>
        <v>2.287581699346405</v>
      </c>
      <c r="G8" s="57">
        <f>IF(G6="","",(G6/$D6)*100)</f>
        <v>1.9607843137254901</v>
      </c>
      <c r="H8" s="57">
        <f>IF(H6="","",(H6/$D6)*100)</f>
        <v>15.686274509803921</v>
      </c>
      <c r="I8" s="56"/>
      <c r="J8" s="56"/>
      <c r="L8" s="54"/>
    </row>
    <row r="9" spans="1:12" ht="13.5" customHeight="1" thickTop="1">
      <c r="A9" s="11"/>
      <c r="B9" s="12" t="s">
        <v>22</v>
      </c>
      <c r="C9" s="58">
        <v>79</v>
      </c>
      <c r="D9" s="14">
        <f>SUM(E9:H9)</f>
        <v>44</v>
      </c>
      <c r="E9" s="14">
        <v>23</v>
      </c>
      <c r="F9" s="14">
        <v>1</v>
      </c>
      <c r="G9" s="14"/>
      <c r="H9" s="14">
        <v>20</v>
      </c>
      <c r="I9" s="14">
        <v>26</v>
      </c>
      <c r="J9" s="14">
        <v>9</v>
      </c>
      <c r="L9"/>
    </row>
    <row r="10" spans="1:12" ht="13.5" customHeight="1">
      <c r="A10" s="19" t="s">
        <v>23</v>
      </c>
      <c r="B10" s="20"/>
      <c r="C10" s="59"/>
      <c r="D10" s="60">
        <f>IF(D9=0,"",(D9/C9)*100)</f>
        <v>55.69620253164557</v>
      </c>
      <c r="E10" s="61">
        <v>29.1</v>
      </c>
      <c r="F10" s="61">
        <v>1.3</v>
      </c>
      <c r="G10" s="61">
        <f>IF(G9="","",(G9/$C9)*100)</f>
      </c>
      <c r="H10" s="61">
        <v>25.3</v>
      </c>
      <c r="I10" s="60">
        <v>32.9</v>
      </c>
      <c r="J10" s="60">
        <v>11.4</v>
      </c>
      <c r="L10" s="54"/>
    </row>
    <row r="11" spans="1:12" ht="13.5" customHeight="1">
      <c r="A11" s="23"/>
      <c r="B11" s="24" t="s">
        <v>24</v>
      </c>
      <c r="C11" s="62">
        <v>124</v>
      </c>
      <c r="D11" s="26">
        <f>SUM(E11:H11)</f>
        <v>71</v>
      </c>
      <c r="E11" s="26">
        <v>57</v>
      </c>
      <c r="F11" s="26">
        <v>3</v>
      </c>
      <c r="G11" s="26"/>
      <c r="H11" s="26">
        <v>11</v>
      </c>
      <c r="I11" s="26">
        <v>44</v>
      </c>
      <c r="J11" s="26">
        <v>9</v>
      </c>
      <c r="L11"/>
    </row>
    <row r="12" spans="1:12" ht="13.5" customHeight="1">
      <c r="A12" s="23"/>
      <c r="B12" s="20"/>
      <c r="C12" s="59"/>
      <c r="D12" s="60">
        <f>IF(D11=0,"",(D11/C11)*100)</f>
        <v>57.25806451612904</v>
      </c>
      <c r="E12" s="61">
        <v>45.9</v>
      </c>
      <c r="F12" s="61">
        <v>2.4</v>
      </c>
      <c r="G12" s="61">
        <f>IF(G11="","",(G11/$C11)*100)</f>
      </c>
      <c r="H12" s="61">
        <v>8.9</v>
      </c>
      <c r="I12" s="60">
        <v>35.5</v>
      </c>
      <c r="J12" s="60">
        <v>7.3</v>
      </c>
      <c r="L12" s="54"/>
    </row>
    <row r="13" spans="1:12" ht="13.5" customHeight="1">
      <c r="A13" s="23"/>
      <c r="B13" s="24" t="s">
        <v>25</v>
      </c>
      <c r="C13" s="62">
        <v>84</v>
      </c>
      <c r="D13" s="26">
        <f>SUM(E13:H13)</f>
        <v>65</v>
      </c>
      <c r="E13" s="26">
        <v>54</v>
      </c>
      <c r="F13" s="26"/>
      <c r="G13" s="26">
        <v>2</v>
      </c>
      <c r="H13" s="26">
        <v>9</v>
      </c>
      <c r="I13" s="26">
        <v>14</v>
      </c>
      <c r="J13" s="26">
        <v>5</v>
      </c>
      <c r="L13"/>
    </row>
    <row r="14" spans="1:12" ht="13.5" customHeight="1">
      <c r="A14" s="23"/>
      <c r="B14" s="20"/>
      <c r="C14" s="59"/>
      <c r="D14" s="60">
        <f>IF(D13=0,"",(D13/C13)*100)</f>
        <v>77.38095238095238</v>
      </c>
      <c r="E14" s="61">
        <v>64.2</v>
      </c>
      <c r="F14" s="61">
        <f>IF(F13="","",(F13/$C13)*100)</f>
      </c>
      <c r="G14" s="61">
        <v>2.4</v>
      </c>
      <c r="H14" s="61">
        <v>10.7</v>
      </c>
      <c r="I14" s="60">
        <v>16.7</v>
      </c>
      <c r="J14" s="60">
        <v>6</v>
      </c>
      <c r="L14" s="54"/>
    </row>
    <row r="15" spans="1:12" ht="13.5" customHeight="1">
      <c r="A15" s="23"/>
      <c r="B15" s="24" t="s">
        <v>26</v>
      </c>
      <c r="C15" s="62">
        <v>22</v>
      </c>
      <c r="D15" s="26">
        <f>SUM(E15:H15)</f>
        <v>14</v>
      </c>
      <c r="E15" s="26">
        <v>12</v>
      </c>
      <c r="F15" s="26"/>
      <c r="G15" s="26">
        <v>1</v>
      </c>
      <c r="H15" s="26">
        <v>1</v>
      </c>
      <c r="I15" s="26">
        <v>7</v>
      </c>
      <c r="J15" s="26">
        <v>1</v>
      </c>
      <c r="L15"/>
    </row>
    <row r="16" spans="1:12" ht="13.5" customHeight="1">
      <c r="A16" s="23"/>
      <c r="B16" s="20"/>
      <c r="C16" s="59"/>
      <c r="D16" s="60">
        <f>IF(D15=0,"",(D15/C15)*100)</f>
        <v>63.63636363636363</v>
      </c>
      <c r="E16" s="61">
        <v>54.7</v>
      </c>
      <c r="F16" s="61">
        <f>IF(F15="","",(F15/$C15)*100)</f>
      </c>
      <c r="G16" s="61">
        <v>4.5</v>
      </c>
      <c r="H16" s="61">
        <v>4.5</v>
      </c>
      <c r="I16" s="60">
        <v>31.8</v>
      </c>
      <c r="J16" s="60">
        <v>4.5</v>
      </c>
      <c r="L16" s="54"/>
    </row>
    <row r="17" spans="1:12" ht="13.5" customHeight="1">
      <c r="A17" s="23"/>
      <c r="B17" s="24" t="s">
        <v>27</v>
      </c>
      <c r="C17" s="62">
        <v>27</v>
      </c>
      <c r="D17" s="26">
        <f>SUM(E17:H17)</f>
        <v>16</v>
      </c>
      <c r="E17" s="26">
        <v>13</v>
      </c>
      <c r="F17" s="26">
        <v>2</v>
      </c>
      <c r="G17" s="26"/>
      <c r="H17" s="26">
        <v>1</v>
      </c>
      <c r="I17" s="26">
        <v>9</v>
      </c>
      <c r="J17" s="26">
        <v>2</v>
      </c>
      <c r="L17"/>
    </row>
    <row r="18" spans="1:12" ht="13.5" customHeight="1">
      <c r="A18" s="23"/>
      <c r="B18" s="20"/>
      <c r="C18" s="59"/>
      <c r="D18" s="60">
        <f>IF(D17=0,"",(D17/C17)*100)</f>
        <v>59.25925925925925</v>
      </c>
      <c r="E18" s="61">
        <v>48.2</v>
      </c>
      <c r="F18" s="61">
        <v>7.4</v>
      </c>
      <c r="G18" s="61">
        <f>IF(G17="","",(G17/$C17)*100)</f>
      </c>
      <c r="H18" s="61">
        <v>3.7</v>
      </c>
      <c r="I18" s="60">
        <v>33.3</v>
      </c>
      <c r="J18" s="60">
        <v>7.4</v>
      </c>
      <c r="L18" s="54"/>
    </row>
    <row r="19" spans="1:12" ht="13.5" customHeight="1">
      <c r="A19" s="23"/>
      <c r="B19" s="24" t="s">
        <v>28</v>
      </c>
      <c r="C19" s="62">
        <v>15</v>
      </c>
      <c r="D19" s="26">
        <f>SUM(E19:H19)</f>
        <v>13</v>
      </c>
      <c r="E19" s="26">
        <v>13</v>
      </c>
      <c r="F19" s="26"/>
      <c r="G19" s="26"/>
      <c r="H19" s="26"/>
      <c r="I19" s="26">
        <v>2</v>
      </c>
      <c r="J19" s="26"/>
      <c r="L19"/>
    </row>
    <row r="20" spans="1:12" ht="13.5" customHeight="1">
      <c r="A20" s="23"/>
      <c r="B20" s="20"/>
      <c r="C20" s="59"/>
      <c r="D20" s="60">
        <f>IF(D19=0,"",(D19/C19)*100)</f>
        <v>86.66666666666667</v>
      </c>
      <c r="E20" s="61">
        <v>86.7</v>
      </c>
      <c r="F20" s="61">
        <f>IF(F19="","",(F19/$C19)*100)</f>
      </c>
      <c r="G20" s="61">
        <f>IF(G19="","",(G19/$C19)*100)</f>
      </c>
      <c r="H20" s="61">
        <f>IF(H19="","",(H19/$C19)*100)</f>
      </c>
      <c r="I20" s="60">
        <v>13.3</v>
      </c>
      <c r="J20" s="60"/>
      <c r="L20" s="54"/>
    </row>
    <row r="21" spans="1:12" ht="13.5" customHeight="1">
      <c r="A21" s="23"/>
      <c r="B21" s="24" t="s">
        <v>29</v>
      </c>
      <c r="C21" s="62">
        <v>50</v>
      </c>
      <c r="D21" s="26">
        <f>SUM(E21:H21)</f>
        <v>41</v>
      </c>
      <c r="E21" s="26">
        <v>38</v>
      </c>
      <c r="F21" s="26"/>
      <c r="G21" s="26">
        <v>3</v>
      </c>
      <c r="H21" s="26"/>
      <c r="I21" s="26">
        <v>8</v>
      </c>
      <c r="J21" s="26">
        <v>1</v>
      </c>
      <c r="L21"/>
    </row>
    <row r="22" spans="1:12" ht="13.5" customHeight="1">
      <c r="A22" s="23"/>
      <c r="B22" s="20"/>
      <c r="C22" s="59"/>
      <c r="D22" s="60">
        <f>IF(D21=0,"",(D21/C21)*100)</f>
        <v>82</v>
      </c>
      <c r="E22" s="61">
        <v>76</v>
      </c>
      <c r="F22" s="61">
        <f>IF(F21="","",(F21/$C21)*100)</f>
      </c>
      <c r="G22" s="61">
        <v>6</v>
      </c>
      <c r="H22" s="61">
        <f>IF(H21="","",(H21/$C21)*100)</f>
      </c>
      <c r="I22" s="60">
        <v>16</v>
      </c>
      <c r="J22" s="60">
        <v>2</v>
      </c>
      <c r="L22" s="54"/>
    </row>
    <row r="23" spans="1:12" ht="13.5" customHeight="1">
      <c r="A23" s="23"/>
      <c r="B23" s="24" t="s">
        <v>30</v>
      </c>
      <c r="C23" s="62">
        <v>62</v>
      </c>
      <c r="D23" s="26">
        <f>SUM(E23:H23)</f>
        <v>42</v>
      </c>
      <c r="E23" s="26">
        <v>35</v>
      </c>
      <c r="F23" s="26">
        <v>1</v>
      </c>
      <c r="G23" s="26"/>
      <c r="H23" s="26">
        <v>6</v>
      </c>
      <c r="I23" s="26">
        <v>18</v>
      </c>
      <c r="J23" s="26">
        <v>2</v>
      </c>
      <c r="L23"/>
    </row>
    <row r="24" spans="1:12" ht="13.5" customHeight="1" thickBot="1">
      <c r="A24" s="63"/>
      <c r="B24" s="64"/>
      <c r="C24" s="8"/>
      <c r="D24" s="65">
        <f>IF(D23=0,"",(D23/C23)*100)</f>
        <v>67.74193548387096</v>
      </c>
      <c r="E24" s="66">
        <v>56.5</v>
      </c>
      <c r="F24" s="66">
        <v>1.6</v>
      </c>
      <c r="G24" s="66">
        <f>IF(G23="","",(G23/$C23)*100)</f>
      </c>
      <c r="H24" s="66">
        <v>9.7</v>
      </c>
      <c r="I24" s="65">
        <v>29</v>
      </c>
      <c r="J24" s="65">
        <v>3.2</v>
      </c>
      <c r="L24" s="54"/>
    </row>
    <row r="25" spans="1:12" ht="13.5" customHeight="1" thickTop="1">
      <c r="A25" s="11"/>
      <c r="B25" s="12" t="s">
        <v>31</v>
      </c>
      <c r="C25" s="58">
        <v>25</v>
      </c>
      <c r="D25" s="67">
        <f>SUM(E25:H25)</f>
        <v>6</v>
      </c>
      <c r="E25" s="14">
        <v>5</v>
      </c>
      <c r="F25" s="14"/>
      <c r="G25" s="14">
        <v>1</v>
      </c>
      <c r="H25" s="14"/>
      <c r="I25" s="67">
        <v>14</v>
      </c>
      <c r="J25" s="67">
        <v>5</v>
      </c>
      <c r="L25"/>
    </row>
    <row r="26" spans="1:12" ht="13.5" customHeight="1">
      <c r="A26" s="19" t="s">
        <v>32</v>
      </c>
      <c r="B26" s="20"/>
      <c r="C26" s="59"/>
      <c r="D26" s="68">
        <f>IF(D25=0,"",(D25/C25)*100)</f>
        <v>24</v>
      </c>
      <c r="E26" s="61">
        <v>20</v>
      </c>
      <c r="F26" s="61">
        <f>IF(F25="","",(F25/$C25)*100)</f>
      </c>
      <c r="G26" s="61">
        <v>4</v>
      </c>
      <c r="H26" s="61">
        <f>IF(H25="","",(H25/$C25)*100)</f>
      </c>
      <c r="I26" s="68">
        <v>56</v>
      </c>
      <c r="J26" s="68">
        <v>20</v>
      </c>
      <c r="L26" s="54"/>
    </row>
    <row r="27" spans="1:12" ht="13.5" customHeight="1">
      <c r="A27" s="23"/>
      <c r="B27" s="24" t="s">
        <v>33</v>
      </c>
      <c r="C27" s="62">
        <v>129</v>
      </c>
      <c r="D27" s="37">
        <f>SUM(E27:H27)</f>
        <v>68</v>
      </c>
      <c r="E27" s="26">
        <v>51</v>
      </c>
      <c r="F27" s="26"/>
      <c r="G27" s="26">
        <v>1</v>
      </c>
      <c r="H27" s="26">
        <v>16</v>
      </c>
      <c r="I27" s="37">
        <v>48</v>
      </c>
      <c r="J27" s="37">
        <v>13</v>
      </c>
      <c r="L27"/>
    </row>
    <row r="28" spans="1:12" ht="13.5" customHeight="1">
      <c r="A28" s="23"/>
      <c r="B28" s="20"/>
      <c r="C28" s="59"/>
      <c r="D28" s="68">
        <f>IF(D27=0,"",(D27/C27)*100)</f>
        <v>52.71317829457365</v>
      </c>
      <c r="E28" s="61">
        <v>39.5</v>
      </c>
      <c r="F28" s="61">
        <f>IF(F27="","",(F27/$C27)*100)</f>
      </c>
      <c r="G28" s="61">
        <v>0.8</v>
      </c>
      <c r="H28" s="61">
        <v>12.4</v>
      </c>
      <c r="I28" s="68">
        <v>37.2</v>
      </c>
      <c r="J28" s="68">
        <v>10.1</v>
      </c>
      <c r="L28" s="54"/>
    </row>
    <row r="29" spans="1:12" ht="13.5" customHeight="1">
      <c r="A29" s="23"/>
      <c r="B29" s="24" t="s">
        <v>34</v>
      </c>
      <c r="C29" s="62">
        <v>76</v>
      </c>
      <c r="D29" s="37">
        <f>SUM(E29:H29)</f>
        <v>48</v>
      </c>
      <c r="E29" s="26">
        <v>36</v>
      </c>
      <c r="F29" s="26">
        <v>2</v>
      </c>
      <c r="G29" s="26">
        <v>2</v>
      </c>
      <c r="H29" s="26">
        <v>8</v>
      </c>
      <c r="I29" s="37">
        <v>24</v>
      </c>
      <c r="J29" s="37">
        <v>4</v>
      </c>
      <c r="L29"/>
    </row>
    <row r="30" spans="1:12" ht="13.5" customHeight="1">
      <c r="A30" s="23"/>
      <c r="B30" s="20"/>
      <c r="C30" s="59"/>
      <c r="D30" s="68">
        <f>IF(D29=0,"",(D29/C29)*100)</f>
        <v>63.1578947368421</v>
      </c>
      <c r="E30" s="61">
        <v>47.4</v>
      </c>
      <c r="F30" s="61">
        <v>2.6</v>
      </c>
      <c r="G30" s="61">
        <v>2.6</v>
      </c>
      <c r="H30" s="61">
        <v>10.5</v>
      </c>
      <c r="I30" s="68">
        <v>31.6</v>
      </c>
      <c r="J30" s="68">
        <v>5.3</v>
      </c>
      <c r="L30" s="54"/>
    </row>
    <row r="31" spans="1:12" ht="13.5" customHeight="1">
      <c r="A31" s="23"/>
      <c r="B31" s="24" t="s">
        <v>35</v>
      </c>
      <c r="C31" s="62">
        <v>70</v>
      </c>
      <c r="D31" s="37">
        <f>SUM(E31:H31)</f>
        <v>49</v>
      </c>
      <c r="E31" s="26">
        <v>36</v>
      </c>
      <c r="F31" s="26">
        <v>2</v>
      </c>
      <c r="G31" s="26"/>
      <c r="H31" s="26">
        <v>11</v>
      </c>
      <c r="I31" s="26">
        <v>17</v>
      </c>
      <c r="J31" s="26">
        <v>4</v>
      </c>
      <c r="L31"/>
    </row>
    <row r="32" spans="1:12" ht="13.5" customHeight="1">
      <c r="A32" s="23"/>
      <c r="B32" s="20"/>
      <c r="C32" s="59"/>
      <c r="D32" s="60">
        <f>IF(D31=0,"",(D31/C31)*100)</f>
        <v>70</v>
      </c>
      <c r="E32" s="61">
        <v>51.4</v>
      </c>
      <c r="F32" s="61">
        <v>2.9</v>
      </c>
      <c r="G32" s="61">
        <f>IF(G31="","",(G31/$C31)*100)</f>
      </c>
      <c r="H32" s="61">
        <v>15.7</v>
      </c>
      <c r="I32" s="60">
        <v>24.3</v>
      </c>
      <c r="J32" s="60">
        <v>5.7</v>
      </c>
      <c r="L32" s="54"/>
    </row>
    <row r="33" spans="1:12" ht="13.5" customHeight="1">
      <c r="A33" s="23"/>
      <c r="B33" s="24" t="s">
        <v>36</v>
      </c>
      <c r="C33" s="62">
        <v>56</v>
      </c>
      <c r="D33" s="37">
        <f>SUM(E33:H33)</f>
        <v>45</v>
      </c>
      <c r="E33" s="26">
        <v>36</v>
      </c>
      <c r="F33" s="26">
        <v>2</v>
      </c>
      <c r="G33" s="26"/>
      <c r="H33" s="26">
        <v>7</v>
      </c>
      <c r="I33" s="26">
        <v>10</v>
      </c>
      <c r="J33" s="26">
        <v>1</v>
      </c>
      <c r="L33"/>
    </row>
    <row r="34" spans="1:12" ht="13.5" customHeight="1">
      <c r="A34" s="23"/>
      <c r="B34" s="20"/>
      <c r="C34" s="59"/>
      <c r="D34" s="60">
        <f>IF(D33=0,"",(D33/C33)*100)</f>
        <v>80.35714285714286</v>
      </c>
      <c r="E34" s="61">
        <v>64.2</v>
      </c>
      <c r="F34" s="61">
        <v>3.6</v>
      </c>
      <c r="G34" s="61">
        <f>IF(G33="","",(G33/$C33)*100)</f>
      </c>
      <c r="H34" s="61">
        <v>12.5</v>
      </c>
      <c r="I34" s="60">
        <v>17.9</v>
      </c>
      <c r="J34" s="60">
        <v>1.8</v>
      </c>
      <c r="L34" s="54"/>
    </row>
    <row r="35" spans="1:12" ht="13.5" customHeight="1">
      <c r="A35" s="23"/>
      <c r="B35" s="24" t="s">
        <v>37</v>
      </c>
      <c r="C35" s="62">
        <v>62</v>
      </c>
      <c r="D35" s="37">
        <f>SUM(E35:H35)</f>
        <v>47</v>
      </c>
      <c r="E35" s="26">
        <v>42</v>
      </c>
      <c r="F35" s="26">
        <v>1</v>
      </c>
      <c r="G35" s="26"/>
      <c r="H35" s="26">
        <v>4</v>
      </c>
      <c r="I35" s="26">
        <v>14</v>
      </c>
      <c r="J35" s="26">
        <v>1</v>
      </c>
      <c r="L35"/>
    </row>
    <row r="36" spans="1:12" ht="13.5" customHeight="1">
      <c r="A36" s="23"/>
      <c r="B36" s="20"/>
      <c r="C36" s="59"/>
      <c r="D36" s="60">
        <f>IF(D35=0,"",(D35/C35)*100)</f>
        <v>75.80645161290323</v>
      </c>
      <c r="E36" s="61">
        <v>67.7</v>
      </c>
      <c r="F36" s="61">
        <v>1.6</v>
      </c>
      <c r="G36" s="61">
        <f>IF(G35="","",(G35/$C35)*100)</f>
      </c>
      <c r="H36" s="61">
        <v>6.5</v>
      </c>
      <c r="I36" s="60">
        <v>22.6</v>
      </c>
      <c r="J36" s="60">
        <v>1.6</v>
      </c>
      <c r="L36" s="54"/>
    </row>
    <row r="37" spans="1:12" ht="13.5" customHeight="1">
      <c r="A37" s="23"/>
      <c r="B37" s="24" t="s">
        <v>38</v>
      </c>
      <c r="C37" s="62">
        <v>45</v>
      </c>
      <c r="D37" s="37">
        <f>SUM(E37:H37)</f>
        <v>43</v>
      </c>
      <c r="E37" s="26">
        <v>39</v>
      </c>
      <c r="F37" s="26"/>
      <c r="G37" s="26">
        <v>2</v>
      </c>
      <c r="H37" s="26">
        <v>2</v>
      </c>
      <c r="I37" s="26">
        <v>1</v>
      </c>
      <c r="J37" s="26">
        <v>1</v>
      </c>
      <c r="L37"/>
    </row>
    <row r="38" spans="1:12" ht="13.5" customHeight="1" thickBot="1">
      <c r="A38" s="63"/>
      <c r="B38" s="64"/>
      <c r="C38" s="8"/>
      <c r="D38" s="65">
        <f>IF(D37=0,"",(D37/C37)*100)</f>
        <v>95.55555555555556</v>
      </c>
      <c r="E38" s="66">
        <v>86.8</v>
      </c>
      <c r="F38" s="66">
        <f>IF(F37="","",(F37/$C37)*100)</f>
      </c>
      <c r="G38" s="66">
        <v>4.4</v>
      </c>
      <c r="H38" s="66">
        <v>4.4</v>
      </c>
      <c r="I38" s="65">
        <v>2.2</v>
      </c>
      <c r="J38" s="65">
        <v>2.2</v>
      </c>
      <c r="L38" s="54"/>
    </row>
    <row r="39" spans="1:12" ht="13.5" customHeight="1" thickTop="1">
      <c r="A39" s="11"/>
      <c r="B39" s="12" t="s">
        <v>39</v>
      </c>
      <c r="C39" s="58">
        <v>96</v>
      </c>
      <c r="D39" s="14">
        <f>SUM(E39:H39)</f>
        <v>81</v>
      </c>
      <c r="E39" s="14">
        <v>74</v>
      </c>
      <c r="F39" s="14">
        <v>2</v>
      </c>
      <c r="G39" s="14"/>
      <c r="H39" s="14">
        <v>5</v>
      </c>
      <c r="I39" s="14">
        <v>10</v>
      </c>
      <c r="J39" s="14">
        <v>5</v>
      </c>
      <c r="L39"/>
    </row>
    <row r="40" spans="1:12" ht="13.5" customHeight="1">
      <c r="A40" s="39" t="s">
        <v>0</v>
      </c>
      <c r="B40" s="20"/>
      <c r="C40" s="59"/>
      <c r="D40" s="60">
        <f>IF(D39=0,"",(D39/C39)*100)</f>
        <v>84.375</v>
      </c>
      <c r="E40" s="61">
        <v>77.1</v>
      </c>
      <c r="F40" s="61">
        <v>2.1</v>
      </c>
      <c r="G40" s="61">
        <f>IF(G39="","",(G39/$C39)*100)</f>
      </c>
      <c r="H40" s="61">
        <v>5.2</v>
      </c>
      <c r="I40" s="60">
        <v>10.4</v>
      </c>
      <c r="J40" s="60">
        <v>5.2</v>
      </c>
      <c r="L40" s="54"/>
    </row>
    <row r="41" spans="1:12" ht="13.5" customHeight="1">
      <c r="A41" s="23"/>
      <c r="B41" s="24" t="s">
        <v>40</v>
      </c>
      <c r="C41" s="62">
        <v>354</v>
      </c>
      <c r="D41" s="37">
        <f>SUM(E41:H41)</f>
        <v>214</v>
      </c>
      <c r="E41" s="26">
        <v>164</v>
      </c>
      <c r="F41" s="26">
        <v>5</v>
      </c>
      <c r="G41" s="26">
        <v>6</v>
      </c>
      <c r="H41" s="26">
        <v>39</v>
      </c>
      <c r="I41" s="26">
        <v>118</v>
      </c>
      <c r="J41" s="26">
        <v>22</v>
      </c>
      <c r="L41"/>
    </row>
    <row r="42" spans="1:12" ht="13.5" customHeight="1">
      <c r="A42" s="23"/>
      <c r="B42" s="20"/>
      <c r="C42" s="59"/>
      <c r="D42" s="60">
        <f>IF(D41=0,"",(D41/C41)*100)</f>
        <v>60.451977401129945</v>
      </c>
      <c r="E42" s="61">
        <v>46.4</v>
      </c>
      <c r="F42" s="61">
        <v>1.4</v>
      </c>
      <c r="G42" s="61">
        <v>1.7</v>
      </c>
      <c r="H42" s="61">
        <v>11</v>
      </c>
      <c r="I42" s="60">
        <v>33.3</v>
      </c>
      <c r="J42" s="60">
        <v>6.2</v>
      </c>
      <c r="L42" s="54"/>
    </row>
    <row r="43" spans="1:12" ht="13.5" customHeight="1">
      <c r="A43" s="23"/>
      <c r="B43" s="24" t="s">
        <v>41</v>
      </c>
      <c r="C43" s="62">
        <v>13</v>
      </c>
      <c r="D43" s="37">
        <f>SUM(E43:H43)</f>
        <v>11</v>
      </c>
      <c r="E43" s="26">
        <v>7</v>
      </c>
      <c r="F43" s="26"/>
      <c r="G43" s="26"/>
      <c r="H43" s="26">
        <v>4</v>
      </c>
      <c r="I43" s="26"/>
      <c r="J43" s="26">
        <v>2</v>
      </c>
      <c r="L43"/>
    </row>
    <row r="44" spans="1:12" ht="13.5" customHeight="1">
      <c r="A44" s="40"/>
      <c r="B44" s="41"/>
      <c r="C44" s="69"/>
      <c r="D44" s="70">
        <f>IF(D43=0,"",(D43/C43)*100)</f>
        <v>84.61538461538461</v>
      </c>
      <c r="E44" s="61">
        <v>53.8</v>
      </c>
      <c r="F44" s="61">
        <f>IF(F43="","",(F43/$C43)*100)</f>
      </c>
      <c r="G44" s="61">
        <f>IF(G43="","",(G43/$C43)*100)</f>
      </c>
      <c r="H44" s="61">
        <v>30.8</v>
      </c>
      <c r="I44" s="70"/>
      <c r="J44" s="70">
        <v>15.4</v>
      </c>
      <c r="L44" s="54"/>
    </row>
  </sheetData>
  <mergeCells count="10">
    <mergeCell ref="I3:I5"/>
    <mergeCell ref="J3:J5"/>
    <mergeCell ref="G4:G5"/>
    <mergeCell ref="H4:H5"/>
    <mergeCell ref="A6:B8"/>
    <mergeCell ref="D3:H3"/>
    <mergeCell ref="A3:B5"/>
    <mergeCell ref="C3:C5"/>
    <mergeCell ref="E4:E5"/>
    <mergeCell ref="F4:F5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scale="98" r:id="rId2"/>
  <headerFooter alignWithMargins="0"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3:I47"/>
  <sheetViews>
    <sheetView showGridLine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 thickBot="1">
      <c r="A3" s="157"/>
      <c r="B3" s="158"/>
      <c r="C3" s="155" t="s">
        <v>17</v>
      </c>
      <c r="D3" s="114" t="s">
        <v>18</v>
      </c>
      <c r="E3" s="115"/>
      <c r="F3" s="115"/>
      <c r="G3" s="156"/>
      <c r="H3" s="155" t="s">
        <v>42</v>
      </c>
      <c r="I3" s="155" t="s">
        <v>43</v>
      </c>
    </row>
    <row r="4" spans="1:9" ht="33" customHeight="1" thickTop="1">
      <c r="A4" s="159"/>
      <c r="B4" s="160"/>
      <c r="C4" s="139"/>
      <c r="D4" s="44" t="s">
        <v>44</v>
      </c>
      <c r="E4" s="3" t="s">
        <v>48</v>
      </c>
      <c r="F4" s="3" t="s">
        <v>49</v>
      </c>
      <c r="G4" s="45" t="s">
        <v>50</v>
      </c>
      <c r="H4" s="139"/>
      <c r="I4" s="139"/>
    </row>
    <row r="5" spans="1:9" ht="14.25" thickBot="1">
      <c r="A5" s="151" t="s">
        <v>21</v>
      </c>
      <c r="B5" s="152"/>
      <c r="C5" s="47">
        <v>463</v>
      </c>
      <c r="D5" s="7">
        <v>34</v>
      </c>
      <c r="E5" s="7">
        <v>10</v>
      </c>
      <c r="F5" s="7">
        <v>3</v>
      </c>
      <c r="G5" s="7">
        <v>21</v>
      </c>
      <c r="H5" s="48">
        <v>314</v>
      </c>
      <c r="I5" s="7">
        <v>115</v>
      </c>
    </row>
    <row r="6" spans="1:9" ht="15" thickBot="1" thickTop="1">
      <c r="A6" s="153"/>
      <c r="B6" s="154"/>
      <c r="C6" s="49"/>
      <c r="D6" s="50">
        <v>7.3</v>
      </c>
      <c r="E6" s="51">
        <v>2.2</v>
      </c>
      <c r="F6" s="52">
        <v>0.6</v>
      </c>
      <c r="G6" s="53">
        <v>4.5</v>
      </c>
      <c r="H6" s="50">
        <v>67.9</v>
      </c>
      <c r="I6" s="50">
        <v>24.8</v>
      </c>
    </row>
    <row r="7" spans="1:9" ht="15" thickBot="1" thickTop="1">
      <c r="A7" s="153"/>
      <c r="B7" s="154"/>
      <c r="C7" s="55"/>
      <c r="D7" s="71">
        <f>SUM(E7:G7)</f>
        <v>1</v>
      </c>
      <c r="E7" s="72">
        <f>E5/D5</f>
        <v>0.29411764705882354</v>
      </c>
      <c r="F7" s="72">
        <f>F5/D5</f>
        <v>0.08823529411764706</v>
      </c>
      <c r="G7" s="72">
        <f>G5/D5</f>
        <v>0.6176470588235294</v>
      </c>
      <c r="H7" s="56"/>
      <c r="I7" s="56"/>
    </row>
    <row r="8" spans="1:9" ht="14.25" thickTop="1">
      <c r="A8" s="11"/>
      <c r="B8" s="12" t="s">
        <v>22</v>
      </c>
      <c r="C8" s="58">
        <v>79</v>
      </c>
      <c r="D8" s="14">
        <v>7</v>
      </c>
      <c r="E8" s="14">
        <v>1</v>
      </c>
      <c r="F8" s="14">
        <v>1</v>
      </c>
      <c r="G8" s="14">
        <v>5</v>
      </c>
      <c r="H8" s="14">
        <v>54</v>
      </c>
      <c r="I8" s="14">
        <v>18</v>
      </c>
    </row>
    <row r="9" spans="1:9" ht="13.5">
      <c r="A9" s="19" t="s">
        <v>23</v>
      </c>
      <c r="B9" s="20"/>
      <c r="C9" s="59"/>
      <c r="D9" s="60">
        <v>8.9</v>
      </c>
      <c r="E9" s="61">
        <v>1.3</v>
      </c>
      <c r="F9" s="61">
        <v>1.3</v>
      </c>
      <c r="G9" s="61">
        <v>6.3</v>
      </c>
      <c r="H9" s="60">
        <v>68.3</v>
      </c>
      <c r="I9" s="60">
        <v>22.8</v>
      </c>
    </row>
    <row r="10" spans="1:9" ht="13.5">
      <c r="A10" s="23"/>
      <c r="B10" s="24" t="s">
        <v>24</v>
      </c>
      <c r="C10" s="62">
        <v>124</v>
      </c>
      <c r="D10" s="26">
        <v>18</v>
      </c>
      <c r="E10" s="26">
        <v>5</v>
      </c>
      <c r="F10" s="26"/>
      <c r="G10" s="26">
        <v>13</v>
      </c>
      <c r="H10" s="26">
        <v>79</v>
      </c>
      <c r="I10" s="26">
        <v>27</v>
      </c>
    </row>
    <row r="11" spans="1:9" ht="13.5">
      <c r="A11" s="23"/>
      <c r="B11" s="20"/>
      <c r="C11" s="59"/>
      <c r="D11" s="60">
        <v>14.5</v>
      </c>
      <c r="E11" s="61">
        <v>4</v>
      </c>
      <c r="F11" s="61"/>
      <c r="G11" s="61">
        <v>10.5</v>
      </c>
      <c r="H11" s="60">
        <v>63.7</v>
      </c>
      <c r="I11" s="60">
        <v>21.8</v>
      </c>
    </row>
    <row r="12" spans="1:9" ht="13.5">
      <c r="A12" s="23"/>
      <c r="B12" s="24" t="s">
        <v>25</v>
      </c>
      <c r="C12" s="62">
        <v>84</v>
      </c>
      <c r="D12" s="26">
        <v>3</v>
      </c>
      <c r="E12" s="26">
        <v>1</v>
      </c>
      <c r="F12" s="26">
        <v>1</v>
      </c>
      <c r="G12" s="26">
        <v>1</v>
      </c>
      <c r="H12" s="26">
        <v>60</v>
      </c>
      <c r="I12" s="26">
        <v>21</v>
      </c>
    </row>
    <row r="13" spans="1:9" ht="13.5">
      <c r="A13" s="23"/>
      <c r="B13" s="20"/>
      <c r="C13" s="59"/>
      <c r="D13" s="60">
        <v>3.6</v>
      </c>
      <c r="E13" s="61">
        <v>1.2</v>
      </c>
      <c r="F13" s="61">
        <v>1.2</v>
      </c>
      <c r="G13" s="61">
        <v>1.2</v>
      </c>
      <c r="H13" s="60">
        <v>71.4</v>
      </c>
      <c r="I13" s="60">
        <v>25</v>
      </c>
    </row>
    <row r="14" spans="1:9" ht="13.5">
      <c r="A14" s="23"/>
      <c r="B14" s="24" t="s">
        <v>26</v>
      </c>
      <c r="C14" s="62">
        <v>22</v>
      </c>
      <c r="D14" s="26"/>
      <c r="E14" s="26"/>
      <c r="F14" s="26"/>
      <c r="G14" s="26"/>
      <c r="H14" s="26">
        <v>20</v>
      </c>
      <c r="I14" s="26">
        <v>2</v>
      </c>
    </row>
    <row r="15" spans="1:9" ht="13.5">
      <c r="A15" s="23"/>
      <c r="B15" s="20"/>
      <c r="C15" s="59"/>
      <c r="D15" s="60"/>
      <c r="E15" s="61"/>
      <c r="F15" s="61"/>
      <c r="G15" s="61"/>
      <c r="H15" s="60">
        <v>90.9</v>
      </c>
      <c r="I15" s="60">
        <v>9.1</v>
      </c>
    </row>
    <row r="16" spans="1:9" ht="13.5">
      <c r="A16" s="23"/>
      <c r="B16" s="24" t="s">
        <v>27</v>
      </c>
      <c r="C16" s="62">
        <v>27</v>
      </c>
      <c r="D16" s="26"/>
      <c r="E16" s="26"/>
      <c r="F16" s="26"/>
      <c r="G16" s="26"/>
      <c r="H16" s="26">
        <v>20</v>
      </c>
      <c r="I16" s="26">
        <v>7</v>
      </c>
    </row>
    <row r="17" spans="1:9" ht="13.5">
      <c r="A17" s="23"/>
      <c r="B17" s="20"/>
      <c r="C17" s="59"/>
      <c r="D17" s="60"/>
      <c r="E17" s="61"/>
      <c r="F17" s="61"/>
      <c r="G17" s="61"/>
      <c r="H17" s="60">
        <v>74.1</v>
      </c>
      <c r="I17" s="60">
        <v>25.9</v>
      </c>
    </row>
    <row r="18" spans="1:9" ht="13.5">
      <c r="A18" s="23"/>
      <c r="B18" s="24" t="s">
        <v>28</v>
      </c>
      <c r="C18" s="62">
        <v>15</v>
      </c>
      <c r="D18" s="26"/>
      <c r="E18" s="26"/>
      <c r="F18" s="26"/>
      <c r="G18" s="26"/>
      <c r="H18" s="26">
        <v>12</v>
      </c>
      <c r="I18" s="26">
        <v>3</v>
      </c>
    </row>
    <row r="19" spans="1:9" ht="13.5">
      <c r="A19" s="23"/>
      <c r="B19" s="20"/>
      <c r="C19" s="59"/>
      <c r="D19" s="60"/>
      <c r="E19" s="61"/>
      <c r="F19" s="61"/>
      <c r="G19" s="61"/>
      <c r="H19" s="60">
        <v>80</v>
      </c>
      <c r="I19" s="60">
        <v>20</v>
      </c>
    </row>
    <row r="20" spans="1:9" ht="13.5">
      <c r="A20" s="23"/>
      <c r="B20" s="24" t="s">
        <v>29</v>
      </c>
      <c r="C20" s="62">
        <v>50</v>
      </c>
      <c r="D20" s="26">
        <v>3</v>
      </c>
      <c r="E20" s="26">
        <v>2</v>
      </c>
      <c r="F20" s="26"/>
      <c r="G20" s="26">
        <v>1</v>
      </c>
      <c r="H20" s="26">
        <v>26</v>
      </c>
      <c r="I20" s="26">
        <v>21</v>
      </c>
    </row>
    <row r="21" spans="1:9" ht="13.5">
      <c r="A21" s="23"/>
      <c r="B21" s="20"/>
      <c r="C21" s="59"/>
      <c r="D21" s="60">
        <v>6</v>
      </c>
      <c r="E21" s="61">
        <v>4</v>
      </c>
      <c r="F21" s="61"/>
      <c r="G21" s="61">
        <v>2</v>
      </c>
      <c r="H21" s="60">
        <v>52</v>
      </c>
      <c r="I21" s="60">
        <v>42</v>
      </c>
    </row>
    <row r="22" spans="1:9" ht="13.5">
      <c r="A22" s="23"/>
      <c r="B22" s="24" t="s">
        <v>30</v>
      </c>
      <c r="C22" s="62">
        <v>62</v>
      </c>
      <c r="D22" s="26">
        <v>3</v>
      </c>
      <c r="E22" s="26">
        <v>1</v>
      </c>
      <c r="F22" s="26">
        <v>1</v>
      </c>
      <c r="G22" s="26">
        <v>1</v>
      </c>
      <c r="H22" s="26">
        <v>43</v>
      </c>
      <c r="I22" s="26">
        <v>16</v>
      </c>
    </row>
    <row r="23" spans="1:9" ht="14.25" thickBot="1">
      <c r="A23" s="63"/>
      <c r="B23" s="64"/>
      <c r="C23" s="8"/>
      <c r="D23" s="65">
        <v>4.8</v>
      </c>
      <c r="E23" s="66">
        <v>1.6</v>
      </c>
      <c r="F23" s="66">
        <v>1.6</v>
      </c>
      <c r="G23" s="66">
        <v>1.6</v>
      </c>
      <c r="H23" s="65">
        <v>69.4</v>
      </c>
      <c r="I23" s="65">
        <v>25.8</v>
      </c>
    </row>
    <row r="24" spans="1:9" ht="14.25" thickTop="1">
      <c r="A24" s="11"/>
      <c r="B24" s="12" t="s">
        <v>31</v>
      </c>
      <c r="C24" s="58">
        <v>25</v>
      </c>
      <c r="D24" s="67"/>
      <c r="E24" s="14"/>
      <c r="F24" s="14"/>
      <c r="G24" s="14"/>
      <c r="H24" s="14">
        <v>23</v>
      </c>
      <c r="I24" s="14">
        <v>2</v>
      </c>
    </row>
    <row r="25" spans="1:9" ht="13.5">
      <c r="A25" s="19" t="s">
        <v>32</v>
      </c>
      <c r="B25" s="20"/>
      <c r="C25" s="59"/>
      <c r="D25" s="68"/>
      <c r="E25" s="61"/>
      <c r="F25" s="61"/>
      <c r="G25" s="61"/>
      <c r="H25" s="60">
        <v>92</v>
      </c>
      <c r="I25" s="60">
        <v>8</v>
      </c>
    </row>
    <row r="26" spans="1:9" ht="13.5">
      <c r="A26" s="23"/>
      <c r="B26" s="24" t="s">
        <v>33</v>
      </c>
      <c r="C26" s="62">
        <v>129</v>
      </c>
      <c r="D26" s="37">
        <v>1</v>
      </c>
      <c r="E26" s="26"/>
      <c r="F26" s="26"/>
      <c r="G26" s="26">
        <v>1</v>
      </c>
      <c r="H26" s="26">
        <v>96</v>
      </c>
      <c r="I26" s="26">
        <v>32</v>
      </c>
    </row>
    <row r="27" spans="1:9" ht="13.5">
      <c r="A27" s="23"/>
      <c r="B27" s="20"/>
      <c r="C27" s="59"/>
      <c r="D27" s="68">
        <v>0.8</v>
      </c>
      <c r="E27" s="61"/>
      <c r="F27" s="61"/>
      <c r="G27" s="61">
        <v>0.8</v>
      </c>
      <c r="H27" s="60">
        <v>74.4</v>
      </c>
      <c r="I27" s="60">
        <v>24.8</v>
      </c>
    </row>
    <row r="28" spans="1:9" ht="13.5">
      <c r="A28" s="23"/>
      <c r="B28" s="24" t="s">
        <v>34</v>
      </c>
      <c r="C28" s="62">
        <v>76</v>
      </c>
      <c r="D28" s="37">
        <v>1</v>
      </c>
      <c r="E28" s="26"/>
      <c r="F28" s="26"/>
      <c r="G28" s="26">
        <v>1</v>
      </c>
      <c r="H28" s="26">
        <v>53</v>
      </c>
      <c r="I28" s="26">
        <v>22</v>
      </c>
    </row>
    <row r="29" spans="1:9" ht="13.5">
      <c r="A29" s="23"/>
      <c r="B29" s="20"/>
      <c r="C29" s="59"/>
      <c r="D29" s="68">
        <v>1.3</v>
      </c>
      <c r="E29" s="61"/>
      <c r="F29" s="61"/>
      <c r="G29" s="61">
        <v>1.3</v>
      </c>
      <c r="H29" s="60">
        <v>69.8</v>
      </c>
      <c r="I29" s="60">
        <v>28.9</v>
      </c>
    </row>
    <row r="30" spans="1:9" ht="13.5">
      <c r="A30" s="23"/>
      <c r="B30" s="24" t="s">
        <v>35</v>
      </c>
      <c r="C30" s="62">
        <v>70</v>
      </c>
      <c r="D30" s="26">
        <v>6</v>
      </c>
      <c r="E30" s="26">
        <v>1</v>
      </c>
      <c r="F30" s="26">
        <v>2</v>
      </c>
      <c r="G30" s="26">
        <v>3</v>
      </c>
      <c r="H30" s="26">
        <v>44</v>
      </c>
      <c r="I30" s="26">
        <v>20</v>
      </c>
    </row>
    <row r="31" spans="1:9" ht="13.5">
      <c r="A31" s="23"/>
      <c r="B31" s="20"/>
      <c r="C31" s="59"/>
      <c r="D31" s="60">
        <v>8.6</v>
      </c>
      <c r="E31" s="61">
        <v>1.4</v>
      </c>
      <c r="F31" s="61">
        <v>2.9</v>
      </c>
      <c r="G31" s="61">
        <v>4.3</v>
      </c>
      <c r="H31" s="60">
        <v>62.8</v>
      </c>
      <c r="I31" s="60">
        <v>28.6</v>
      </c>
    </row>
    <row r="32" spans="1:9" ht="13.5">
      <c r="A32" s="23"/>
      <c r="B32" s="24" t="s">
        <v>36</v>
      </c>
      <c r="C32" s="62">
        <v>56</v>
      </c>
      <c r="D32" s="26">
        <v>6</v>
      </c>
      <c r="E32" s="26">
        <v>3</v>
      </c>
      <c r="F32" s="26"/>
      <c r="G32" s="26">
        <v>3</v>
      </c>
      <c r="H32" s="26">
        <v>39</v>
      </c>
      <c r="I32" s="26">
        <v>11</v>
      </c>
    </row>
    <row r="33" spans="1:9" ht="13.5">
      <c r="A33" s="23"/>
      <c r="B33" s="20"/>
      <c r="C33" s="59"/>
      <c r="D33" s="60">
        <v>10.7</v>
      </c>
      <c r="E33" s="61">
        <v>5.4</v>
      </c>
      <c r="F33" s="61"/>
      <c r="G33" s="61">
        <v>5.4</v>
      </c>
      <c r="H33" s="60">
        <v>69.7</v>
      </c>
      <c r="I33" s="60">
        <v>19.6</v>
      </c>
    </row>
    <row r="34" spans="1:9" ht="13.5">
      <c r="A34" s="23"/>
      <c r="B34" s="24" t="s">
        <v>37</v>
      </c>
      <c r="C34" s="62">
        <v>62</v>
      </c>
      <c r="D34" s="26">
        <v>9</v>
      </c>
      <c r="E34" s="26"/>
      <c r="F34" s="26"/>
      <c r="G34" s="26">
        <v>9</v>
      </c>
      <c r="H34" s="26">
        <v>38</v>
      </c>
      <c r="I34" s="26">
        <v>15</v>
      </c>
    </row>
    <row r="35" spans="1:9" ht="13.5">
      <c r="A35" s="23"/>
      <c r="B35" s="20"/>
      <c r="C35" s="59"/>
      <c r="D35" s="60">
        <v>14.5</v>
      </c>
      <c r="E35" s="61"/>
      <c r="F35" s="61"/>
      <c r="G35" s="61">
        <v>14.5</v>
      </c>
      <c r="H35" s="60">
        <v>61.3</v>
      </c>
      <c r="I35" s="60">
        <v>24.2</v>
      </c>
    </row>
    <row r="36" spans="1:9" ht="13.5">
      <c r="A36" s="23"/>
      <c r="B36" s="24" t="s">
        <v>38</v>
      </c>
      <c r="C36" s="62">
        <v>45</v>
      </c>
      <c r="D36" s="26">
        <v>11</v>
      </c>
      <c r="E36" s="26">
        <v>6</v>
      </c>
      <c r="F36" s="26">
        <v>1</v>
      </c>
      <c r="G36" s="26">
        <v>4</v>
      </c>
      <c r="H36" s="26">
        <v>21</v>
      </c>
      <c r="I36" s="26">
        <v>13</v>
      </c>
    </row>
    <row r="37" spans="1:9" ht="14.25" thickBot="1">
      <c r="A37" s="63"/>
      <c r="B37" s="64"/>
      <c r="C37" s="8"/>
      <c r="D37" s="65">
        <v>24.4</v>
      </c>
      <c r="E37" s="66">
        <v>13.3</v>
      </c>
      <c r="F37" s="66">
        <v>2.2</v>
      </c>
      <c r="G37" s="66">
        <v>8.9</v>
      </c>
      <c r="H37" s="65">
        <v>46.7</v>
      </c>
      <c r="I37" s="65">
        <v>28.9</v>
      </c>
    </row>
    <row r="38" spans="1:9" ht="14.25" thickTop="1">
      <c r="A38" s="11"/>
      <c r="B38" s="12" t="s">
        <v>39</v>
      </c>
      <c r="C38" s="58">
        <v>96</v>
      </c>
      <c r="D38" s="14">
        <v>14</v>
      </c>
      <c r="E38" s="14">
        <v>4</v>
      </c>
      <c r="F38" s="14">
        <v>1</v>
      </c>
      <c r="G38" s="14">
        <v>9</v>
      </c>
      <c r="H38" s="14">
        <v>50</v>
      </c>
      <c r="I38" s="14">
        <v>32</v>
      </c>
    </row>
    <row r="39" spans="1:9" ht="13.5">
      <c r="A39" s="39" t="s">
        <v>0</v>
      </c>
      <c r="B39" s="20"/>
      <c r="C39" s="59"/>
      <c r="D39" s="60">
        <v>14.6</v>
      </c>
      <c r="E39" s="61">
        <v>4.2</v>
      </c>
      <c r="F39" s="61">
        <v>1</v>
      </c>
      <c r="G39" s="61">
        <v>9.4</v>
      </c>
      <c r="H39" s="60">
        <v>52.1</v>
      </c>
      <c r="I39" s="60">
        <v>33.3</v>
      </c>
    </row>
    <row r="40" spans="1:9" ht="13.5">
      <c r="A40" s="23"/>
      <c r="B40" s="24" t="s">
        <v>40</v>
      </c>
      <c r="C40" s="62">
        <v>354</v>
      </c>
      <c r="D40" s="26">
        <v>19</v>
      </c>
      <c r="E40" s="26">
        <v>6</v>
      </c>
      <c r="F40" s="26">
        <v>2</v>
      </c>
      <c r="G40" s="26">
        <v>11</v>
      </c>
      <c r="H40" s="26">
        <v>256</v>
      </c>
      <c r="I40" s="26">
        <v>79</v>
      </c>
    </row>
    <row r="41" spans="1:9" ht="13.5">
      <c r="A41" s="23"/>
      <c r="B41" s="20"/>
      <c r="C41" s="59"/>
      <c r="D41" s="60">
        <v>5.4</v>
      </c>
      <c r="E41" s="61">
        <v>1.7</v>
      </c>
      <c r="F41" s="61">
        <v>0.6</v>
      </c>
      <c r="G41" s="61">
        <v>3.1</v>
      </c>
      <c r="H41" s="60">
        <v>72.3</v>
      </c>
      <c r="I41" s="60">
        <v>22.3</v>
      </c>
    </row>
    <row r="42" spans="1:9" ht="13.5">
      <c r="A42" s="23"/>
      <c r="B42" s="24" t="s">
        <v>41</v>
      </c>
      <c r="C42" s="62">
        <v>13</v>
      </c>
      <c r="D42" s="26">
        <v>1</v>
      </c>
      <c r="E42" s="26"/>
      <c r="F42" s="26"/>
      <c r="G42" s="26">
        <v>1</v>
      </c>
      <c r="H42" s="26">
        <v>8</v>
      </c>
      <c r="I42" s="26">
        <v>4</v>
      </c>
    </row>
    <row r="43" spans="1:9" ht="13.5">
      <c r="A43" s="40"/>
      <c r="B43" s="41"/>
      <c r="C43" s="69"/>
      <c r="D43" s="70">
        <v>7.7</v>
      </c>
      <c r="E43" s="61"/>
      <c r="F43" s="61"/>
      <c r="G43" s="61">
        <v>7.7</v>
      </c>
      <c r="H43" s="70">
        <v>61.5</v>
      </c>
      <c r="I43" s="70">
        <v>30.8</v>
      </c>
    </row>
    <row r="47" ht="13.5">
      <c r="F47" s="54"/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3:I43"/>
  <sheetViews>
    <sheetView showGridLine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 thickBot="1">
      <c r="A3" s="157"/>
      <c r="B3" s="158"/>
      <c r="C3" s="155" t="s">
        <v>17</v>
      </c>
      <c r="D3" s="114" t="s">
        <v>18</v>
      </c>
      <c r="E3" s="115"/>
      <c r="F3" s="115"/>
      <c r="G3" s="156"/>
      <c r="H3" s="155" t="s">
        <v>42</v>
      </c>
      <c r="I3" s="155" t="s">
        <v>43</v>
      </c>
    </row>
    <row r="4" spans="1:9" ht="33" customHeight="1" thickTop="1">
      <c r="A4" s="159"/>
      <c r="B4" s="160"/>
      <c r="C4" s="139"/>
      <c r="D4" s="44" t="s">
        <v>44</v>
      </c>
      <c r="E4" s="3" t="s">
        <v>48</v>
      </c>
      <c r="F4" s="3" t="s">
        <v>49</v>
      </c>
      <c r="G4" s="45" t="s">
        <v>50</v>
      </c>
      <c r="H4" s="139"/>
      <c r="I4" s="139"/>
    </row>
    <row r="5" spans="1:9" ht="14.25" thickBot="1">
      <c r="A5" s="151" t="s">
        <v>21</v>
      </c>
      <c r="B5" s="152"/>
      <c r="C5" s="47">
        <v>463</v>
      </c>
      <c r="D5" s="7">
        <v>48</v>
      </c>
      <c r="E5" s="7">
        <v>16</v>
      </c>
      <c r="F5" s="7">
        <v>24</v>
      </c>
      <c r="G5" s="7">
        <v>8</v>
      </c>
      <c r="H5" s="48">
        <v>306</v>
      </c>
      <c r="I5" s="7">
        <v>109</v>
      </c>
    </row>
    <row r="6" spans="1:9" ht="15" thickBot="1" thickTop="1">
      <c r="A6" s="153"/>
      <c r="B6" s="154"/>
      <c r="C6" s="49"/>
      <c r="D6" s="50">
        <v>10.4</v>
      </c>
      <c r="E6" s="51">
        <v>3.5</v>
      </c>
      <c r="F6" s="52">
        <v>5.2</v>
      </c>
      <c r="G6" s="53">
        <v>1.7</v>
      </c>
      <c r="H6" s="50">
        <v>66.1</v>
      </c>
      <c r="I6" s="50">
        <v>23.5</v>
      </c>
    </row>
    <row r="7" spans="1:9" ht="15" thickBot="1" thickTop="1">
      <c r="A7" s="153"/>
      <c r="B7" s="154"/>
      <c r="C7" s="55"/>
      <c r="D7" s="56">
        <f>SUM(E7:G7)</f>
        <v>100</v>
      </c>
      <c r="E7" s="57">
        <f>IF(E5="","",(E5/$D5)*100)</f>
        <v>33.33333333333333</v>
      </c>
      <c r="F7" s="57">
        <f>IF(F5="","",(F5/$D5)*100)</f>
        <v>50</v>
      </c>
      <c r="G7" s="57">
        <f>IF(G5="","",(G5/$D5)*100)</f>
        <v>16.666666666666664</v>
      </c>
      <c r="H7" s="56"/>
      <c r="I7" s="56"/>
    </row>
    <row r="8" spans="1:9" ht="14.25" thickTop="1">
      <c r="A8" s="11"/>
      <c r="B8" s="12" t="s">
        <v>22</v>
      </c>
      <c r="C8" s="58">
        <v>79</v>
      </c>
      <c r="D8" s="14">
        <v>3</v>
      </c>
      <c r="E8" s="14"/>
      <c r="F8" s="14">
        <v>1</v>
      </c>
      <c r="G8" s="14">
        <v>2</v>
      </c>
      <c r="H8" s="14">
        <v>56</v>
      </c>
      <c r="I8" s="14">
        <v>20</v>
      </c>
    </row>
    <row r="9" spans="1:9" ht="13.5">
      <c r="A9" s="19" t="s">
        <v>23</v>
      </c>
      <c r="B9" s="20"/>
      <c r="C9" s="59"/>
      <c r="D9" s="60">
        <v>3.8</v>
      </c>
      <c r="E9" s="61"/>
      <c r="F9" s="61">
        <v>1.3</v>
      </c>
      <c r="G9" s="61">
        <v>2.5</v>
      </c>
      <c r="H9" s="60">
        <v>70.9</v>
      </c>
      <c r="I9" s="60">
        <v>25.3</v>
      </c>
    </row>
    <row r="10" spans="1:9" ht="13.5">
      <c r="A10" s="23"/>
      <c r="B10" s="24" t="s">
        <v>24</v>
      </c>
      <c r="C10" s="62">
        <v>124</v>
      </c>
      <c r="D10" s="26">
        <v>10</v>
      </c>
      <c r="E10" s="26">
        <v>3</v>
      </c>
      <c r="F10" s="26">
        <v>6</v>
      </c>
      <c r="G10" s="26">
        <v>1</v>
      </c>
      <c r="H10" s="26">
        <v>83</v>
      </c>
      <c r="I10" s="26">
        <v>31</v>
      </c>
    </row>
    <row r="11" spans="1:9" ht="13.5">
      <c r="A11" s="23"/>
      <c r="B11" s="20"/>
      <c r="C11" s="59"/>
      <c r="D11" s="60">
        <v>8.1</v>
      </c>
      <c r="E11" s="61">
        <v>2.4</v>
      </c>
      <c r="F11" s="61">
        <v>4.8</v>
      </c>
      <c r="G11" s="61">
        <v>0.8</v>
      </c>
      <c r="H11" s="60">
        <v>66.9</v>
      </c>
      <c r="I11" s="60">
        <v>25</v>
      </c>
    </row>
    <row r="12" spans="1:9" ht="13.5">
      <c r="A12" s="23"/>
      <c r="B12" s="24" t="s">
        <v>25</v>
      </c>
      <c r="C12" s="62">
        <v>84</v>
      </c>
      <c r="D12" s="26">
        <v>15</v>
      </c>
      <c r="E12" s="26">
        <v>7</v>
      </c>
      <c r="F12" s="26">
        <v>6</v>
      </c>
      <c r="G12" s="26">
        <v>2</v>
      </c>
      <c r="H12" s="26">
        <v>56</v>
      </c>
      <c r="I12" s="26">
        <v>13</v>
      </c>
    </row>
    <row r="13" spans="1:9" ht="13.5">
      <c r="A13" s="23"/>
      <c r="B13" s="20"/>
      <c r="C13" s="59"/>
      <c r="D13" s="60">
        <v>17.9</v>
      </c>
      <c r="E13" s="61">
        <v>8.3</v>
      </c>
      <c r="F13" s="61">
        <v>7.1</v>
      </c>
      <c r="G13" s="61">
        <v>2.4</v>
      </c>
      <c r="H13" s="60">
        <v>66.6</v>
      </c>
      <c r="I13" s="60">
        <v>15.5</v>
      </c>
    </row>
    <row r="14" spans="1:9" ht="13.5">
      <c r="A14" s="23"/>
      <c r="B14" s="24" t="s">
        <v>26</v>
      </c>
      <c r="C14" s="62">
        <v>22</v>
      </c>
      <c r="D14" s="26">
        <v>2</v>
      </c>
      <c r="E14" s="26"/>
      <c r="F14" s="26">
        <v>1</v>
      </c>
      <c r="G14" s="26">
        <v>1</v>
      </c>
      <c r="H14" s="26">
        <v>19</v>
      </c>
      <c r="I14" s="26">
        <v>1</v>
      </c>
    </row>
    <row r="15" spans="1:9" ht="13.5">
      <c r="A15" s="23"/>
      <c r="B15" s="20"/>
      <c r="C15" s="59"/>
      <c r="D15" s="60">
        <v>9.1</v>
      </c>
      <c r="E15" s="61"/>
      <c r="F15" s="61">
        <v>4.5</v>
      </c>
      <c r="G15" s="61">
        <v>4.5</v>
      </c>
      <c r="H15" s="60">
        <v>86.4</v>
      </c>
      <c r="I15" s="60">
        <v>4.5</v>
      </c>
    </row>
    <row r="16" spans="1:9" ht="13.5">
      <c r="A16" s="23"/>
      <c r="B16" s="24" t="s">
        <v>27</v>
      </c>
      <c r="C16" s="62">
        <v>27</v>
      </c>
      <c r="D16" s="26">
        <v>4</v>
      </c>
      <c r="E16" s="26">
        <v>3</v>
      </c>
      <c r="F16" s="26">
        <v>1</v>
      </c>
      <c r="G16" s="26"/>
      <c r="H16" s="26">
        <v>18</v>
      </c>
      <c r="I16" s="26">
        <v>5</v>
      </c>
    </row>
    <row r="17" spans="1:9" ht="13.5">
      <c r="A17" s="23"/>
      <c r="B17" s="20"/>
      <c r="C17" s="59"/>
      <c r="D17" s="60">
        <v>14.8</v>
      </c>
      <c r="E17" s="61">
        <v>11.1</v>
      </c>
      <c r="F17" s="61">
        <v>3.7</v>
      </c>
      <c r="G17" s="61"/>
      <c r="H17" s="60">
        <v>66.7</v>
      </c>
      <c r="I17" s="60">
        <v>18.5</v>
      </c>
    </row>
    <row r="18" spans="1:9" ht="13.5">
      <c r="A18" s="23"/>
      <c r="B18" s="24" t="s">
        <v>28</v>
      </c>
      <c r="C18" s="62">
        <v>15</v>
      </c>
      <c r="D18" s="26">
        <v>5</v>
      </c>
      <c r="E18" s="26"/>
      <c r="F18" s="26">
        <v>5</v>
      </c>
      <c r="G18" s="26"/>
      <c r="H18" s="26">
        <v>9</v>
      </c>
      <c r="I18" s="26">
        <v>1</v>
      </c>
    </row>
    <row r="19" spans="1:9" ht="13.5">
      <c r="A19" s="23"/>
      <c r="B19" s="20"/>
      <c r="C19" s="59"/>
      <c r="D19" s="60">
        <v>33.3</v>
      </c>
      <c r="E19" s="61"/>
      <c r="F19" s="61">
        <v>33.3</v>
      </c>
      <c r="G19" s="61"/>
      <c r="H19" s="60">
        <v>60</v>
      </c>
      <c r="I19" s="60">
        <v>6.7</v>
      </c>
    </row>
    <row r="20" spans="1:9" ht="13.5">
      <c r="A20" s="23"/>
      <c r="B20" s="24" t="s">
        <v>29</v>
      </c>
      <c r="C20" s="62">
        <v>50</v>
      </c>
      <c r="D20" s="26">
        <v>1</v>
      </c>
      <c r="E20" s="26"/>
      <c r="F20" s="26">
        <v>1</v>
      </c>
      <c r="G20" s="26"/>
      <c r="H20" s="26">
        <v>27</v>
      </c>
      <c r="I20" s="26">
        <v>22</v>
      </c>
    </row>
    <row r="21" spans="1:9" ht="13.5">
      <c r="A21" s="23"/>
      <c r="B21" s="20"/>
      <c r="C21" s="59"/>
      <c r="D21" s="60">
        <v>2</v>
      </c>
      <c r="E21" s="61"/>
      <c r="F21" s="61">
        <v>2</v>
      </c>
      <c r="G21" s="61"/>
      <c r="H21" s="60">
        <v>54</v>
      </c>
      <c r="I21" s="60">
        <v>44</v>
      </c>
    </row>
    <row r="22" spans="1:9" ht="13.5">
      <c r="A22" s="23"/>
      <c r="B22" s="24" t="s">
        <v>30</v>
      </c>
      <c r="C22" s="62">
        <v>62</v>
      </c>
      <c r="D22" s="26">
        <v>8</v>
      </c>
      <c r="E22" s="26">
        <v>3</v>
      </c>
      <c r="F22" s="26">
        <v>3</v>
      </c>
      <c r="G22" s="26">
        <v>2</v>
      </c>
      <c r="H22" s="26">
        <v>38</v>
      </c>
      <c r="I22" s="26">
        <v>16</v>
      </c>
    </row>
    <row r="23" spans="1:9" ht="14.25" thickBot="1">
      <c r="A23" s="63"/>
      <c r="B23" s="64"/>
      <c r="C23" s="8"/>
      <c r="D23" s="65">
        <v>12.9</v>
      </c>
      <c r="E23" s="66">
        <v>4.8</v>
      </c>
      <c r="F23" s="66">
        <v>4.8</v>
      </c>
      <c r="G23" s="66">
        <v>3.2</v>
      </c>
      <c r="H23" s="65">
        <v>61.3</v>
      </c>
      <c r="I23" s="65">
        <v>25.8</v>
      </c>
    </row>
    <row r="24" spans="1:9" ht="14.25" thickTop="1">
      <c r="A24" s="11"/>
      <c r="B24" s="12" t="s">
        <v>31</v>
      </c>
      <c r="C24" s="58">
        <v>25</v>
      </c>
      <c r="D24" s="67"/>
      <c r="E24" s="14"/>
      <c r="F24" s="14"/>
      <c r="G24" s="14"/>
      <c r="H24" s="14">
        <v>23</v>
      </c>
      <c r="I24" s="14">
        <v>2</v>
      </c>
    </row>
    <row r="25" spans="1:9" ht="13.5">
      <c r="A25" s="19" t="s">
        <v>32</v>
      </c>
      <c r="B25" s="20"/>
      <c r="C25" s="59"/>
      <c r="D25" s="68"/>
      <c r="E25" s="61"/>
      <c r="F25" s="61"/>
      <c r="G25" s="61"/>
      <c r="H25" s="60">
        <v>92</v>
      </c>
      <c r="I25" s="60">
        <v>8</v>
      </c>
    </row>
    <row r="26" spans="1:9" ht="13.5">
      <c r="A26" s="23"/>
      <c r="B26" s="24" t="s">
        <v>33</v>
      </c>
      <c r="C26" s="62">
        <v>129</v>
      </c>
      <c r="D26" s="37">
        <v>5</v>
      </c>
      <c r="E26" s="26">
        <v>1</v>
      </c>
      <c r="F26" s="26">
        <v>2</v>
      </c>
      <c r="G26" s="26">
        <v>2</v>
      </c>
      <c r="H26" s="26">
        <v>94</v>
      </c>
      <c r="I26" s="26">
        <v>30</v>
      </c>
    </row>
    <row r="27" spans="1:9" ht="13.5">
      <c r="A27" s="23"/>
      <c r="B27" s="20"/>
      <c r="C27" s="59"/>
      <c r="D27" s="68">
        <v>3.9</v>
      </c>
      <c r="E27" s="61">
        <v>0.8</v>
      </c>
      <c r="F27" s="61">
        <v>1.6</v>
      </c>
      <c r="G27" s="61">
        <v>1.6</v>
      </c>
      <c r="H27" s="60">
        <v>72.8</v>
      </c>
      <c r="I27" s="60">
        <v>23.3</v>
      </c>
    </row>
    <row r="28" spans="1:9" ht="13.5">
      <c r="A28" s="23"/>
      <c r="B28" s="24" t="s">
        <v>34</v>
      </c>
      <c r="C28" s="62">
        <v>76</v>
      </c>
      <c r="D28" s="37">
        <v>1</v>
      </c>
      <c r="E28" s="26"/>
      <c r="F28" s="26">
        <v>1</v>
      </c>
      <c r="G28" s="26"/>
      <c r="H28" s="26">
        <v>54</v>
      </c>
      <c r="I28" s="26">
        <v>21</v>
      </c>
    </row>
    <row r="29" spans="1:9" ht="13.5">
      <c r="A29" s="23"/>
      <c r="B29" s="20"/>
      <c r="C29" s="59"/>
      <c r="D29" s="68">
        <v>1.3</v>
      </c>
      <c r="E29" s="61"/>
      <c r="F29" s="61">
        <v>1.3</v>
      </c>
      <c r="G29" s="61"/>
      <c r="H29" s="60">
        <v>71.1</v>
      </c>
      <c r="I29" s="60">
        <v>27.6</v>
      </c>
    </row>
    <row r="30" spans="1:9" ht="13.5">
      <c r="A30" s="23"/>
      <c r="B30" s="24" t="s">
        <v>35</v>
      </c>
      <c r="C30" s="62">
        <v>70</v>
      </c>
      <c r="D30" s="26">
        <v>3</v>
      </c>
      <c r="E30" s="26"/>
      <c r="F30" s="26">
        <v>2</v>
      </c>
      <c r="G30" s="26">
        <v>1</v>
      </c>
      <c r="H30" s="26">
        <v>46</v>
      </c>
      <c r="I30" s="26">
        <v>21</v>
      </c>
    </row>
    <row r="31" spans="1:9" ht="13.5">
      <c r="A31" s="23"/>
      <c r="B31" s="20"/>
      <c r="C31" s="59"/>
      <c r="D31" s="60">
        <v>4.3</v>
      </c>
      <c r="E31" s="61"/>
      <c r="F31" s="61">
        <v>2.9</v>
      </c>
      <c r="G31" s="61">
        <v>1.4</v>
      </c>
      <c r="H31" s="60">
        <v>65.7</v>
      </c>
      <c r="I31" s="60">
        <v>30</v>
      </c>
    </row>
    <row r="32" spans="1:9" ht="13.5">
      <c r="A32" s="23"/>
      <c r="B32" s="24" t="s">
        <v>36</v>
      </c>
      <c r="C32" s="62">
        <v>56</v>
      </c>
      <c r="D32" s="26">
        <v>5</v>
      </c>
      <c r="E32" s="26">
        <v>1</v>
      </c>
      <c r="F32" s="26">
        <v>2</v>
      </c>
      <c r="G32" s="26">
        <v>2</v>
      </c>
      <c r="H32" s="26">
        <v>39</v>
      </c>
      <c r="I32" s="26">
        <v>12</v>
      </c>
    </row>
    <row r="33" spans="1:9" ht="13.5">
      <c r="A33" s="23"/>
      <c r="B33" s="20"/>
      <c r="C33" s="59"/>
      <c r="D33" s="60">
        <v>8.9</v>
      </c>
      <c r="E33" s="61">
        <v>1.8</v>
      </c>
      <c r="F33" s="61">
        <v>3.6</v>
      </c>
      <c r="G33" s="61">
        <v>3.6</v>
      </c>
      <c r="H33" s="60">
        <v>69.7</v>
      </c>
      <c r="I33" s="60">
        <v>21.4</v>
      </c>
    </row>
    <row r="34" spans="1:9" ht="13.5">
      <c r="A34" s="23"/>
      <c r="B34" s="24" t="s">
        <v>37</v>
      </c>
      <c r="C34" s="62">
        <v>62</v>
      </c>
      <c r="D34" s="26">
        <v>13</v>
      </c>
      <c r="E34" s="26">
        <v>2</v>
      </c>
      <c r="F34" s="26">
        <v>9</v>
      </c>
      <c r="G34" s="26">
        <v>2</v>
      </c>
      <c r="H34" s="26">
        <v>35</v>
      </c>
      <c r="I34" s="26">
        <v>14</v>
      </c>
    </row>
    <row r="35" spans="1:9" ht="13.5">
      <c r="A35" s="23"/>
      <c r="B35" s="20"/>
      <c r="C35" s="59"/>
      <c r="D35" s="60">
        <v>21</v>
      </c>
      <c r="E35" s="61">
        <v>3.2</v>
      </c>
      <c r="F35" s="61">
        <v>14.5</v>
      </c>
      <c r="G35" s="61">
        <v>3.2</v>
      </c>
      <c r="H35" s="60">
        <v>56.4</v>
      </c>
      <c r="I35" s="60">
        <v>22.6</v>
      </c>
    </row>
    <row r="36" spans="1:9" ht="13.5">
      <c r="A36" s="23"/>
      <c r="B36" s="24" t="s">
        <v>38</v>
      </c>
      <c r="C36" s="62">
        <v>45</v>
      </c>
      <c r="D36" s="26">
        <v>21</v>
      </c>
      <c r="E36" s="26">
        <v>12</v>
      </c>
      <c r="F36" s="26">
        <v>8</v>
      </c>
      <c r="G36" s="26">
        <v>1</v>
      </c>
      <c r="H36" s="26">
        <v>15</v>
      </c>
      <c r="I36" s="26">
        <v>9</v>
      </c>
    </row>
    <row r="37" spans="1:9" ht="14.25" thickBot="1">
      <c r="A37" s="63"/>
      <c r="B37" s="64"/>
      <c r="C37" s="8"/>
      <c r="D37" s="65">
        <v>46.7</v>
      </c>
      <c r="E37" s="66">
        <v>26.7</v>
      </c>
      <c r="F37" s="66">
        <v>17.8</v>
      </c>
      <c r="G37" s="66">
        <v>2.2</v>
      </c>
      <c r="H37" s="65">
        <v>33.3</v>
      </c>
      <c r="I37" s="65">
        <v>20</v>
      </c>
    </row>
    <row r="38" spans="1:9" ht="14.25" thickTop="1">
      <c r="A38" s="11"/>
      <c r="B38" s="12" t="s">
        <v>39</v>
      </c>
      <c r="C38" s="58">
        <v>96</v>
      </c>
      <c r="D38" s="14">
        <v>20</v>
      </c>
      <c r="E38" s="14">
        <v>9</v>
      </c>
      <c r="F38" s="14">
        <v>10</v>
      </c>
      <c r="G38" s="14">
        <v>1</v>
      </c>
      <c r="H38" s="14">
        <v>51</v>
      </c>
      <c r="I38" s="14">
        <v>25</v>
      </c>
    </row>
    <row r="39" spans="1:9" ht="13.5">
      <c r="A39" s="39" t="s">
        <v>0</v>
      </c>
      <c r="B39" s="20"/>
      <c r="C39" s="59"/>
      <c r="D39" s="60">
        <v>20.8</v>
      </c>
      <c r="E39" s="61">
        <v>9.4</v>
      </c>
      <c r="F39" s="61">
        <v>10.4</v>
      </c>
      <c r="G39" s="61">
        <v>1</v>
      </c>
      <c r="H39" s="60">
        <v>53.2</v>
      </c>
      <c r="I39" s="60">
        <v>26</v>
      </c>
    </row>
    <row r="40" spans="1:9" ht="13.5">
      <c r="A40" s="23"/>
      <c r="B40" s="24" t="s">
        <v>40</v>
      </c>
      <c r="C40" s="62">
        <v>354</v>
      </c>
      <c r="D40" s="26">
        <v>26</v>
      </c>
      <c r="E40" s="26">
        <v>7</v>
      </c>
      <c r="F40" s="26">
        <v>13</v>
      </c>
      <c r="G40" s="26">
        <v>6</v>
      </c>
      <c r="H40" s="26">
        <v>249</v>
      </c>
      <c r="I40" s="26">
        <v>79</v>
      </c>
    </row>
    <row r="41" spans="1:9" ht="13.5">
      <c r="A41" s="23"/>
      <c r="B41" s="20"/>
      <c r="C41" s="59"/>
      <c r="D41" s="60">
        <v>7.3</v>
      </c>
      <c r="E41" s="61">
        <v>2</v>
      </c>
      <c r="F41" s="61">
        <v>3.7</v>
      </c>
      <c r="G41" s="61">
        <v>1.7</v>
      </c>
      <c r="H41" s="60">
        <v>70.4</v>
      </c>
      <c r="I41" s="60">
        <v>22.3</v>
      </c>
    </row>
    <row r="42" spans="1:9" ht="13.5">
      <c r="A42" s="23"/>
      <c r="B42" s="24" t="s">
        <v>41</v>
      </c>
      <c r="C42" s="62">
        <v>13</v>
      </c>
      <c r="D42" s="26">
        <v>2</v>
      </c>
      <c r="E42" s="26"/>
      <c r="F42" s="26">
        <v>1</v>
      </c>
      <c r="G42" s="26">
        <v>1</v>
      </c>
      <c r="H42" s="26">
        <v>6</v>
      </c>
      <c r="I42" s="26">
        <v>5</v>
      </c>
    </row>
    <row r="43" spans="1:9" ht="13.5">
      <c r="A43" s="40"/>
      <c r="B43" s="41"/>
      <c r="C43" s="69"/>
      <c r="D43" s="70">
        <v>15.4</v>
      </c>
      <c r="E43" s="61"/>
      <c r="F43" s="61">
        <v>7.7</v>
      </c>
      <c r="G43" s="61">
        <v>7.7</v>
      </c>
      <c r="H43" s="70">
        <v>46.1</v>
      </c>
      <c r="I43" s="70">
        <v>38.5</v>
      </c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3:I43"/>
  <sheetViews>
    <sheetView showGridLine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 thickBot="1">
      <c r="A3" s="157"/>
      <c r="B3" s="158"/>
      <c r="C3" s="155" t="s">
        <v>17</v>
      </c>
      <c r="D3" s="114" t="s">
        <v>18</v>
      </c>
      <c r="E3" s="115"/>
      <c r="F3" s="115"/>
      <c r="G3" s="156"/>
      <c r="H3" s="155" t="s">
        <v>42</v>
      </c>
      <c r="I3" s="155" t="s">
        <v>43</v>
      </c>
    </row>
    <row r="4" spans="1:9" ht="33" customHeight="1" thickTop="1">
      <c r="A4" s="159"/>
      <c r="B4" s="160"/>
      <c r="C4" s="139"/>
      <c r="D4" s="46" t="s">
        <v>44</v>
      </c>
      <c r="E4" s="3" t="s">
        <v>48</v>
      </c>
      <c r="F4" s="3" t="s">
        <v>49</v>
      </c>
      <c r="G4" s="45" t="s">
        <v>50</v>
      </c>
      <c r="H4" s="139"/>
      <c r="I4" s="139"/>
    </row>
    <row r="5" spans="1:9" ht="14.25" thickBot="1">
      <c r="A5" s="151" t="s">
        <v>21</v>
      </c>
      <c r="B5" s="152"/>
      <c r="C5" s="47">
        <v>463</v>
      </c>
      <c r="D5" s="7">
        <v>51</v>
      </c>
      <c r="E5" s="7">
        <v>11</v>
      </c>
      <c r="F5" s="7">
        <v>22</v>
      </c>
      <c r="G5" s="7">
        <v>18</v>
      </c>
      <c r="H5" s="48">
        <v>306</v>
      </c>
      <c r="I5" s="7">
        <v>106</v>
      </c>
    </row>
    <row r="6" spans="1:9" ht="15" thickBot="1" thickTop="1">
      <c r="A6" s="153"/>
      <c r="B6" s="154"/>
      <c r="C6" s="49"/>
      <c r="D6" s="50">
        <v>11</v>
      </c>
      <c r="E6" s="51">
        <v>2.4</v>
      </c>
      <c r="F6" s="52">
        <v>4.8</v>
      </c>
      <c r="G6" s="53">
        <v>3.9</v>
      </c>
      <c r="H6" s="50">
        <v>66.1</v>
      </c>
      <c r="I6" s="50">
        <v>22.9</v>
      </c>
    </row>
    <row r="7" spans="1:9" ht="15" thickBot="1" thickTop="1">
      <c r="A7" s="153"/>
      <c r="B7" s="154"/>
      <c r="C7" s="55"/>
      <c r="D7" s="56">
        <f>SUM(E7:G7)</f>
        <v>100.00000000000001</v>
      </c>
      <c r="E7" s="57">
        <f>IF(E5="","",(E5/$D5)*100)</f>
        <v>21.568627450980394</v>
      </c>
      <c r="F7" s="57">
        <f>IF(F5="","",(F5/$D5)*100)</f>
        <v>43.13725490196079</v>
      </c>
      <c r="G7" s="57">
        <f>IF(G5="","",(G5/$D5)*100)</f>
        <v>35.294117647058826</v>
      </c>
      <c r="H7" s="56"/>
      <c r="I7" s="56"/>
    </row>
    <row r="8" spans="1:9" ht="14.25" thickTop="1">
      <c r="A8" s="11"/>
      <c r="B8" s="12" t="s">
        <v>22</v>
      </c>
      <c r="C8" s="58">
        <v>79</v>
      </c>
      <c r="D8" s="14">
        <v>5</v>
      </c>
      <c r="E8" s="14"/>
      <c r="F8" s="14">
        <v>1</v>
      </c>
      <c r="G8" s="14">
        <v>4</v>
      </c>
      <c r="H8" s="14">
        <v>55</v>
      </c>
      <c r="I8" s="14">
        <v>19</v>
      </c>
    </row>
    <row r="9" spans="1:9" ht="13.5">
      <c r="A9" s="19" t="s">
        <v>23</v>
      </c>
      <c r="B9" s="20"/>
      <c r="C9" s="59"/>
      <c r="D9" s="60">
        <v>6.3</v>
      </c>
      <c r="E9" s="61"/>
      <c r="F9" s="61">
        <v>1.3</v>
      </c>
      <c r="G9" s="61">
        <v>5.1</v>
      </c>
      <c r="H9" s="60">
        <v>69.6</v>
      </c>
      <c r="I9" s="60">
        <v>24.1</v>
      </c>
    </row>
    <row r="10" spans="1:9" ht="13.5">
      <c r="A10" s="23"/>
      <c r="B10" s="24" t="s">
        <v>24</v>
      </c>
      <c r="C10" s="62">
        <v>124</v>
      </c>
      <c r="D10" s="26">
        <v>17</v>
      </c>
      <c r="E10" s="26">
        <v>5</v>
      </c>
      <c r="F10" s="26">
        <v>4</v>
      </c>
      <c r="G10" s="26">
        <v>8</v>
      </c>
      <c r="H10" s="26">
        <v>79</v>
      </c>
      <c r="I10" s="26">
        <v>28</v>
      </c>
    </row>
    <row r="11" spans="1:9" ht="13.5">
      <c r="A11" s="23"/>
      <c r="B11" s="20"/>
      <c r="C11" s="59"/>
      <c r="D11" s="60">
        <v>13.7</v>
      </c>
      <c r="E11" s="61">
        <v>4</v>
      </c>
      <c r="F11" s="61">
        <v>3.2</v>
      </c>
      <c r="G11" s="61">
        <v>6.5</v>
      </c>
      <c r="H11" s="60">
        <v>63.7</v>
      </c>
      <c r="I11" s="60">
        <v>22.6</v>
      </c>
    </row>
    <row r="12" spans="1:9" ht="13.5">
      <c r="A12" s="23"/>
      <c r="B12" s="24" t="s">
        <v>25</v>
      </c>
      <c r="C12" s="62">
        <v>84</v>
      </c>
      <c r="D12" s="26">
        <v>6</v>
      </c>
      <c r="E12" s="26">
        <v>3</v>
      </c>
      <c r="F12" s="26"/>
      <c r="G12" s="26">
        <v>3</v>
      </c>
      <c r="H12" s="26">
        <v>58</v>
      </c>
      <c r="I12" s="26">
        <v>20</v>
      </c>
    </row>
    <row r="13" spans="1:9" ht="13.5">
      <c r="A13" s="23"/>
      <c r="B13" s="20"/>
      <c r="C13" s="59"/>
      <c r="D13" s="60">
        <v>7.1</v>
      </c>
      <c r="E13" s="61">
        <v>3.6</v>
      </c>
      <c r="F13" s="61"/>
      <c r="G13" s="61">
        <v>3.6</v>
      </c>
      <c r="H13" s="60">
        <v>69.1</v>
      </c>
      <c r="I13" s="60">
        <v>23.8</v>
      </c>
    </row>
    <row r="14" spans="1:9" ht="13.5">
      <c r="A14" s="23"/>
      <c r="B14" s="24" t="s">
        <v>26</v>
      </c>
      <c r="C14" s="62">
        <v>22</v>
      </c>
      <c r="D14" s="26">
        <v>1</v>
      </c>
      <c r="E14" s="26"/>
      <c r="F14" s="26"/>
      <c r="G14" s="26">
        <v>1</v>
      </c>
      <c r="H14" s="26">
        <v>19</v>
      </c>
      <c r="I14" s="26">
        <v>2</v>
      </c>
    </row>
    <row r="15" spans="1:9" ht="13.5">
      <c r="A15" s="23"/>
      <c r="B15" s="20"/>
      <c r="C15" s="59"/>
      <c r="D15" s="60">
        <v>4.5</v>
      </c>
      <c r="E15" s="61"/>
      <c r="F15" s="61"/>
      <c r="G15" s="61">
        <v>4.5</v>
      </c>
      <c r="H15" s="60">
        <v>86.4</v>
      </c>
      <c r="I15" s="60">
        <v>9.1</v>
      </c>
    </row>
    <row r="16" spans="1:9" ht="13.5">
      <c r="A16" s="23"/>
      <c r="B16" s="24" t="s">
        <v>27</v>
      </c>
      <c r="C16" s="62">
        <v>27</v>
      </c>
      <c r="D16" s="26"/>
      <c r="E16" s="26"/>
      <c r="F16" s="26"/>
      <c r="G16" s="26"/>
      <c r="H16" s="26">
        <v>19</v>
      </c>
      <c r="I16" s="26">
        <v>8</v>
      </c>
    </row>
    <row r="17" spans="1:9" ht="13.5">
      <c r="A17" s="23"/>
      <c r="B17" s="20"/>
      <c r="C17" s="59"/>
      <c r="D17" s="60"/>
      <c r="E17" s="61"/>
      <c r="F17" s="61"/>
      <c r="G17" s="61"/>
      <c r="H17" s="60">
        <v>70.4</v>
      </c>
      <c r="I17" s="60">
        <v>29.6</v>
      </c>
    </row>
    <row r="18" spans="1:9" ht="13.5">
      <c r="A18" s="23"/>
      <c r="B18" s="24" t="s">
        <v>28</v>
      </c>
      <c r="C18" s="62">
        <v>15</v>
      </c>
      <c r="D18" s="26"/>
      <c r="E18" s="26"/>
      <c r="F18" s="26"/>
      <c r="G18" s="26"/>
      <c r="H18" s="26">
        <v>12</v>
      </c>
      <c r="I18" s="26">
        <v>3</v>
      </c>
    </row>
    <row r="19" spans="1:9" ht="13.5">
      <c r="A19" s="23"/>
      <c r="B19" s="20"/>
      <c r="C19" s="59"/>
      <c r="D19" s="60"/>
      <c r="E19" s="61"/>
      <c r="F19" s="61"/>
      <c r="G19" s="61"/>
      <c r="H19" s="60">
        <v>80</v>
      </c>
      <c r="I19" s="60">
        <v>20</v>
      </c>
    </row>
    <row r="20" spans="1:9" ht="13.5">
      <c r="A20" s="23"/>
      <c r="B20" s="24" t="s">
        <v>29</v>
      </c>
      <c r="C20" s="62">
        <v>50</v>
      </c>
      <c r="D20" s="26">
        <v>17</v>
      </c>
      <c r="E20" s="26">
        <v>3</v>
      </c>
      <c r="F20" s="26">
        <v>13</v>
      </c>
      <c r="G20" s="26">
        <v>1</v>
      </c>
      <c r="H20" s="26">
        <v>20</v>
      </c>
      <c r="I20" s="26">
        <v>13</v>
      </c>
    </row>
    <row r="21" spans="1:9" ht="13.5">
      <c r="A21" s="23"/>
      <c r="B21" s="20"/>
      <c r="C21" s="59"/>
      <c r="D21" s="60">
        <v>34</v>
      </c>
      <c r="E21" s="61">
        <v>6</v>
      </c>
      <c r="F21" s="61">
        <v>26</v>
      </c>
      <c r="G21" s="61">
        <v>2</v>
      </c>
      <c r="H21" s="60">
        <v>40</v>
      </c>
      <c r="I21" s="60">
        <v>26</v>
      </c>
    </row>
    <row r="22" spans="1:9" ht="13.5">
      <c r="A22" s="23"/>
      <c r="B22" s="24" t="s">
        <v>30</v>
      </c>
      <c r="C22" s="62">
        <v>62</v>
      </c>
      <c r="D22" s="26">
        <v>5</v>
      </c>
      <c r="E22" s="26"/>
      <c r="F22" s="26">
        <v>4</v>
      </c>
      <c r="G22" s="26">
        <v>1</v>
      </c>
      <c r="H22" s="26">
        <v>44</v>
      </c>
      <c r="I22" s="26">
        <v>13</v>
      </c>
    </row>
    <row r="23" spans="1:9" ht="14.25" thickBot="1">
      <c r="A23" s="63"/>
      <c r="B23" s="64"/>
      <c r="C23" s="8"/>
      <c r="D23" s="65">
        <v>8.1</v>
      </c>
      <c r="E23" s="66"/>
      <c r="F23" s="66">
        <v>6.5</v>
      </c>
      <c r="G23" s="66">
        <v>1.6</v>
      </c>
      <c r="H23" s="65">
        <v>70.9</v>
      </c>
      <c r="I23" s="65">
        <v>21</v>
      </c>
    </row>
    <row r="24" spans="1:9" ht="14.25" thickTop="1">
      <c r="A24" s="11"/>
      <c r="B24" s="12" t="s">
        <v>31</v>
      </c>
      <c r="C24" s="58">
        <v>25</v>
      </c>
      <c r="D24" s="67"/>
      <c r="E24" s="14"/>
      <c r="F24" s="14"/>
      <c r="G24" s="14"/>
      <c r="H24" s="14">
        <v>23</v>
      </c>
      <c r="I24" s="14">
        <v>2</v>
      </c>
    </row>
    <row r="25" spans="1:9" ht="13.5">
      <c r="A25" s="19" t="s">
        <v>32</v>
      </c>
      <c r="B25" s="20"/>
      <c r="C25" s="59"/>
      <c r="D25" s="68"/>
      <c r="E25" s="61"/>
      <c r="F25" s="61"/>
      <c r="G25" s="61"/>
      <c r="H25" s="60">
        <v>92</v>
      </c>
      <c r="I25" s="60">
        <v>8</v>
      </c>
    </row>
    <row r="26" spans="1:9" ht="13.5">
      <c r="A26" s="23"/>
      <c r="B26" s="24" t="s">
        <v>33</v>
      </c>
      <c r="C26" s="62">
        <v>129</v>
      </c>
      <c r="D26" s="37">
        <v>6</v>
      </c>
      <c r="E26" s="26"/>
      <c r="F26" s="26">
        <v>3</v>
      </c>
      <c r="G26" s="26">
        <v>3</v>
      </c>
      <c r="H26" s="26">
        <v>96</v>
      </c>
      <c r="I26" s="26">
        <v>27</v>
      </c>
    </row>
    <row r="27" spans="1:9" ht="13.5">
      <c r="A27" s="23"/>
      <c r="B27" s="20"/>
      <c r="C27" s="59"/>
      <c r="D27" s="68">
        <v>4.7</v>
      </c>
      <c r="E27" s="61"/>
      <c r="F27" s="61">
        <v>2.3</v>
      </c>
      <c r="G27" s="61">
        <v>2.3</v>
      </c>
      <c r="H27" s="60">
        <v>74.4</v>
      </c>
      <c r="I27" s="60">
        <v>20.9</v>
      </c>
    </row>
    <row r="28" spans="1:9" ht="13.5">
      <c r="A28" s="23"/>
      <c r="B28" s="24" t="s">
        <v>34</v>
      </c>
      <c r="C28" s="62">
        <v>76</v>
      </c>
      <c r="D28" s="37">
        <v>8</v>
      </c>
      <c r="E28" s="26"/>
      <c r="F28" s="26">
        <v>6</v>
      </c>
      <c r="G28" s="26">
        <v>2</v>
      </c>
      <c r="H28" s="26">
        <v>49</v>
      </c>
      <c r="I28" s="26">
        <v>19</v>
      </c>
    </row>
    <row r="29" spans="1:9" ht="13.5">
      <c r="A29" s="23"/>
      <c r="B29" s="20"/>
      <c r="C29" s="59"/>
      <c r="D29" s="68">
        <v>10.5</v>
      </c>
      <c r="E29" s="61"/>
      <c r="F29" s="61">
        <v>7.9</v>
      </c>
      <c r="G29" s="61">
        <v>2.6</v>
      </c>
      <c r="H29" s="60">
        <v>64.5</v>
      </c>
      <c r="I29" s="60">
        <v>25</v>
      </c>
    </row>
    <row r="30" spans="1:9" ht="13.5">
      <c r="A30" s="23"/>
      <c r="B30" s="24" t="s">
        <v>35</v>
      </c>
      <c r="C30" s="62">
        <v>70</v>
      </c>
      <c r="D30" s="26">
        <v>8</v>
      </c>
      <c r="E30" s="26"/>
      <c r="F30" s="26">
        <v>5</v>
      </c>
      <c r="G30" s="26">
        <v>3</v>
      </c>
      <c r="H30" s="26">
        <v>45</v>
      </c>
      <c r="I30" s="26">
        <v>17</v>
      </c>
    </row>
    <row r="31" spans="1:9" ht="13.5">
      <c r="A31" s="23"/>
      <c r="B31" s="20"/>
      <c r="C31" s="59"/>
      <c r="D31" s="60">
        <v>11.4</v>
      </c>
      <c r="E31" s="61"/>
      <c r="F31" s="61">
        <v>7.1</v>
      </c>
      <c r="G31" s="61">
        <v>4.3</v>
      </c>
      <c r="H31" s="60">
        <v>64.3</v>
      </c>
      <c r="I31" s="60">
        <v>24.3</v>
      </c>
    </row>
    <row r="32" spans="1:9" ht="13.5">
      <c r="A32" s="23"/>
      <c r="B32" s="24" t="s">
        <v>36</v>
      </c>
      <c r="C32" s="62">
        <v>56</v>
      </c>
      <c r="D32" s="26">
        <v>7</v>
      </c>
      <c r="E32" s="26">
        <v>3</v>
      </c>
      <c r="F32" s="26">
        <v>2</v>
      </c>
      <c r="G32" s="26">
        <v>2</v>
      </c>
      <c r="H32" s="26">
        <v>37</v>
      </c>
      <c r="I32" s="26">
        <v>12</v>
      </c>
    </row>
    <row r="33" spans="1:9" ht="13.5">
      <c r="A33" s="23"/>
      <c r="B33" s="20"/>
      <c r="C33" s="59"/>
      <c r="D33" s="60">
        <v>12.5</v>
      </c>
      <c r="E33" s="61">
        <v>5.4</v>
      </c>
      <c r="F33" s="61">
        <v>3.6</v>
      </c>
      <c r="G33" s="61">
        <v>3.6</v>
      </c>
      <c r="H33" s="60">
        <v>66.1</v>
      </c>
      <c r="I33" s="60">
        <v>21.4</v>
      </c>
    </row>
    <row r="34" spans="1:9" ht="13.5">
      <c r="A34" s="23"/>
      <c r="B34" s="24" t="s">
        <v>37</v>
      </c>
      <c r="C34" s="62">
        <v>62</v>
      </c>
      <c r="D34" s="26">
        <v>13</v>
      </c>
      <c r="E34" s="26">
        <v>2</v>
      </c>
      <c r="F34" s="26">
        <v>4</v>
      </c>
      <c r="G34" s="26">
        <v>7</v>
      </c>
      <c r="H34" s="26">
        <v>35</v>
      </c>
      <c r="I34" s="26">
        <v>14</v>
      </c>
    </row>
    <row r="35" spans="1:9" ht="13.5">
      <c r="A35" s="23"/>
      <c r="B35" s="20"/>
      <c r="C35" s="59"/>
      <c r="D35" s="60">
        <v>21</v>
      </c>
      <c r="E35" s="61">
        <v>3.2</v>
      </c>
      <c r="F35" s="61">
        <v>6.5</v>
      </c>
      <c r="G35" s="61">
        <v>11.3</v>
      </c>
      <c r="H35" s="60">
        <v>56.4</v>
      </c>
      <c r="I35" s="60">
        <v>22.6</v>
      </c>
    </row>
    <row r="36" spans="1:9" ht="13.5">
      <c r="A36" s="23"/>
      <c r="B36" s="24" t="s">
        <v>38</v>
      </c>
      <c r="C36" s="62">
        <v>45</v>
      </c>
      <c r="D36" s="26">
        <v>9</v>
      </c>
      <c r="E36" s="26">
        <v>6</v>
      </c>
      <c r="F36" s="26">
        <v>2</v>
      </c>
      <c r="G36" s="26">
        <v>1</v>
      </c>
      <c r="H36" s="26">
        <v>21</v>
      </c>
      <c r="I36" s="26">
        <v>15</v>
      </c>
    </row>
    <row r="37" spans="1:9" ht="14.25" thickBot="1">
      <c r="A37" s="63"/>
      <c r="B37" s="64"/>
      <c r="C37" s="8"/>
      <c r="D37" s="65">
        <v>20</v>
      </c>
      <c r="E37" s="66">
        <v>13.3</v>
      </c>
      <c r="F37" s="66">
        <v>4.4</v>
      </c>
      <c r="G37" s="66">
        <v>2.2</v>
      </c>
      <c r="H37" s="65">
        <v>46.7</v>
      </c>
      <c r="I37" s="65">
        <v>33.3</v>
      </c>
    </row>
    <row r="38" spans="1:9" ht="14.25" thickTop="1">
      <c r="A38" s="11"/>
      <c r="B38" s="12" t="s">
        <v>39</v>
      </c>
      <c r="C38" s="58">
        <v>96</v>
      </c>
      <c r="D38" s="14">
        <v>15</v>
      </c>
      <c r="E38" s="14">
        <v>4</v>
      </c>
      <c r="F38" s="14">
        <v>4</v>
      </c>
      <c r="G38" s="14">
        <v>7</v>
      </c>
      <c r="H38" s="14">
        <v>50</v>
      </c>
      <c r="I38" s="14">
        <v>31</v>
      </c>
    </row>
    <row r="39" spans="1:9" ht="13.5">
      <c r="A39" s="39" t="s">
        <v>0</v>
      </c>
      <c r="B39" s="20"/>
      <c r="C39" s="59"/>
      <c r="D39" s="60">
        <v>15.6</v>
      </c>
      <c r="E39" s="61">
        <v>4.2</v>
      </c>
      <c r="F39" s="61">
        <v>4.2</v>
      </c>
      <c r="G39" s="61">
        <v>7.3</v>
      </c>
      <c r="H39" s="60">
        <v>52.1</v>
      </c>
      <c r="I39" s="60">
        <v>32.3</v>
      </c>
    </row>
    <row r="40" spans="1:9" ht="13.5">
      <c r="A40" s="23"/>
      <c r="B40" s="24" t="s">
        <v>40</v>
      </c>
      <c r="C40" s="62">
        <v>354</v>
      </c>
      <c r="D40" s="26">
        <v>32</v>
      </c>
      <c r="E40" s="26">
        <v>7</v>
      </c>
      <c r="F40" s="26">
        <v>14</v>
      </c>
      <c r="G40" s="26">
        <v>11</v>
      </c>
      <c r="H40" s="26">
        <v>249</v>
      </c>
      <c r="I40" s="26">
        <v>73</v>
      </c>
    </row>
    <row r="41" spans="1:9" ht="13.5">
      <c r="A41" s="23"/>
      <c r="B41" s="20"/>
      <c r="C41" s="59"/>
      <c r="D41" s="60">
        <v>9</v>
      </c>
      <c r="E41" s="61">
        <v>2</v>
      </c>
      <c r="F41" s="61">
        <v>4</v>
      </c>
      <c r="G41" s="61">
        <v>3.1</v>
      </c>
      <c r="H41" s="60">
        <v>70.4</v>
      </c>
      <c r="I41" s="60">
        <v>20.6</v>
      </c>
    </row>
    <row r="42" spans="1:9" ht="13.5">
      <c r="A42" s="23"/>
      <c r="B42" s="24" t="s">
        <v>41</v>
      </c>
      <c r="C42" s="62">
        <v>13</v>
      </c>
      <c r="D42" s="26">
        <v>4</v>
      </c>
      <c r="E42" s="26"/>
      <c r="F42" s="26">
        <v>4</v>
      </c>
      <c r="G42" s="26"/>
      <c r="H42" s="26">
        <v>7</v>
      </c>
      <c r="I42" s="26">
        <v>2</v>
      </c>
    </row>
    <row r="43" spans="1:9" ht="13.5">
      <c r="A43" s="40"/>
      <c r="B43" s="41"/>
      <c r="C43" s="69"/>
      <c r="D43" s="70">
        <v>30.8</v>
      </c>
      <c r="E43" s="61"/>
      <c r="F43" s="61">
        <v>30.8</v>
      </c>
      <c r="G43" s="61"/>
      <c r="H43" s="70">
        <v>53.8</v>
      </c>
      <c r="I43" s="70">
        <v>15.4</v>
      </c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3:I43"/>
  <sheetViews>
    <sheetView showGridLine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 thickBot="1">
      <c r="A3" s="157"/>
      <c r="B3" s="158"/>
      <c r="C3" s="155" t="s">
        <v>17</v>
      </c>
      <c r="D3" s="114" t="s">
        <v>18</v>
      </c>
      <c r="E3" s="115"/>
      <c r="F3" s="115"/>
      <c r="G3" s="156"/>
      <c r="H3" s="155" t="s">
        <v>42</v>
      </c>
      <c r="I3" s="155" t="s">
        <v>43</v>
      </c>
    </row>
    <row r="4" spans="1:9" ht="33" customHeight="1" thickTop="1">
      <c r="A4" s="159"/>
      <c r="B4" s="160"/>
      <c r="C4" s="139"/>
      <c r="D4" s="46" t="s">
        <v>44</v>
      </c>
      <c r="E4" s="3" t="s">
        <v>48</v>
      </c>
      <c r="F4" s="3" t="s">
        <v>49</v>
      </c>
      <c r="G4" s="45" t="s">
        <v>50</v>
      </c>
      <c r="H4" s="139"/>
      <c r="I4" s="139"/>
    </row>
    <row r="5" spans="1:9" ht="14.25" thickBot="1">
      <c r="A5" s="151" t="s">
        <v>21</v>
      </c>
      <c r="B5" s="152"/>
      <c r="C5" s="47">
        <v>463</v>
      </c>
      <c r="D5" s="7">
        <v>31</v>
      </c>
      <c r="E5" s="7">
        <v>14</v>
      </c>
      <c r="F5" s="7">
        <v>9</v>
      </c>
      <c r="G5" s="7">
        <v>8</v>
      </c>
      <c r="H5" s="48">
        <v>312</v>
      </c>
      <c r="I5" s="7">
        <v>120</v>
      </c>
    </row>
    <row r="6" spans="1:9" ht="15" thickBot="1" thickTop="1">
      <c r="A6" s="153"/>
      <c r="B6" s="154"/>
      <c r="C6" s="49"/>
      <c r="D6" s="50">
        <v>6.7</v>
      </c>
      <c r="E6" s="51">
        <v>3</v>
      </c>
      <c r="F6" s="52">
        <v>1.9</v>
      </c>
      <c r="G6" s="53">
        <v>1.7</v>
      </c>
      <c r="H6" s="50">
        <v>67.4</v>
      </c>
      <c r="I6" s="50">
        <v>25.9</v>
      </c>
    </row>
    <row r="7" spans="1:9" ht="15" thickBot="1" thickTop="1">
      <c r="A7" s="153"/>
      <c r="B7" s="154"/>
      <c r="C7" s="55"/>
      <c r="D7" s="56">
        <f>SUM(E7:G7)</f>
        <v>100</v>
      </c>
      <c r="E7" s="57">
        <f>IF(E5="","",(E5/$D5)*100)</f>
        <v>45.16129032258064</v>
      </c>
      <c r="F7" s="57">
        <f>IF(F5="","",(F5/$D5)*100)</f>
        <v>29.03225806451613</v>
      </c>
      <c r="G7" s="57">
        <f>IF(G5="","",(G5/$D5)*100)</f>
        <v>25.806451612903224</v>
      </c>
      <c r="H7" s="56"/>
      <c r="I7" s="56"/>
    </row>
    <row r="8" spans="1:9" ht="14.25" thickTop="1">
      <c r="A8" s="11"/>
      <c r="B8" s="12" t="s">
        <v>22</v>
      </c>
      <c r="C8" s="58">
        <v>79</v>
      </c>
      <c r="D8" s="14">
        <v>3</v>
      </c>
      <c r="E8" s="14">
        <v>1</v>
      </c>
      <c r="F8" s="14">
        <v>1</v>
      </c>
      <c r="G8" s="14">
        <v>1</v>
      </c>
      <c r="H8" s="14">
        <v>54</v>
      </c>
      <c r="I8" s="14">
        <v>22</v>
      </c>
    </row>
    <row r="9" spans="1:9" ht="13.5">
      <c r="A9" s="19" t="s">
        <v>23</v>
      </c>
      <c r="B9" s="20"/>
      <c r="C9" s="59"/>
      <c r="D9" s="60">
        <v>3.8</v>
      </c>
      <c r="E9" s="61">
        <v>1.3</v>
      </c>
      <c r="F9" s="61">
        <v>1.3</v>
      </c>
      <c r="G9" s="61">
        <v>1.3</v>
      </c>
      <c r="H9" s="60">
        <v>68.4</v>
      </c>
      <c r="I9" s="60">
        <v>27.8</v>
      </c>
    </row>
    <row r="10" spans="1:9" ht="13.5">
      <c r="A10" s="23"/>
      <c r="B10" s="24" t="s">
        <v>24</v>
      </c>
      <c r="C10" s="62">
        <v>124</v>
      </c>
      <c r="D10" s="26">
        <v>10</v>
      </c>
      <c r="E10" s="26">
        <v>5</v>
      </c>
      <c r="F10" s="26">
        <v>2</v>
      </c>
      <c r="G10" s="26">
        <v>3</v>
      </c>
      <c r="H10" s="26">
        <v>79</v>
      </c>
      <c r="I10" s="26">
        <v>35</v>
      </c>
    </row>
    <row r="11" spans="1:9" ht="13.5">
      <c r="A11" s="23"/>
      <c r="B11" s="20"/>
      <c r="C11" s="59"/>
      <c r="D11" s="60">
        <v>8.1</v>
      </c>
      <c r="E11" s="61">
        <v>4</v>
      </c>
      <c r="F11" s="61">
        <v>1.6</v>
      </c>
      <c r="G11" s="61">
        <v>2.4</v>
      </c>
      <c r="H11" s="60">
        <v>63.7</v>
      </c>
      <c r="I11" s="60">
        <v>28.2</v>
      </c>
    </row>
    <row r="12" spans="1:9" ht="13.5">
      <c r="A12" s="23"/>
      <c r="B12" s="24" t="s">
        <v>25</v>
      </c>
      <c r="C12" s="62">
        <v>84</v>
      </c>
      <c r="D12" s="26">
        <v>6</v>
      </c>
      <c r="E12" s="26">
        <v>3</v>
      </c>
      <c r="F12" s="26">
        <v>1</v>
      </c>
      <c r="G12" s="26">
        <v>2</v>
      </c>
      <c r="H12" s="26">
        <v>62</v>
      </c>
      <c r="I12" s="26">
        <v>16</v>
      </c>
    </row>
    <row r="13" spans="1:9" ht="13.5">
      <c r="A13" s="23"/>
      <c r="B13" s="20"/>
      <c r="C13" s="59"/>
      <c r="D13" s="60">
        <v>7.1</v>
      </c>
      <c r="E13" s="61">
        <v>3.6</v>
      </c>
      <c r="F13" s="61">
        <v>1.2</v>
      </c>
      <c r="G13" s="61">
        <v>2.4</v>
      </c>
      <c r="H13" s="60">
        <v>73.9</v>
      </c>
      <c r="I13" s="60">
        <v>19</v>
      </c>
    </row>
    <row r="14" spans="1:9" ht="13.5">
      <c r="A14" s="23"/>
      <c r="B14" s="24" t="s">
        <v>26</v>
      </c>
      <c r="C14" s="62">
        <v>22</v>
      </c>
      <c r="D14" s="26">
        <v>2</v>
      </c>
      <c r="E14" s="26">
        <v>1</v>
      </c>
      <c r="F14" s="26">
        <v>1</v>
      </c>
      <c r="G14" s="26"/>
      <c r="H14" s="26">
        <v>19</v>
      </c>
      <c r="I14" s="26">
        <v>1</v>
      </c>
    </row>
    <row r="15" spans="1:9" ht="13.5">
      <c r="A15" s="23"/>
      <c r="B15" s="20"/>
      <c r="C15" s="59"/>
      <c r="D15" s="60">
        <v>9.1</v>
      </c>
      <c r="E15" s="61">
        <v>4.5</v>
      </c>
      <c r="F15" s="61">
        <v>4.5</v>
      </c>
      <c r="G15" s="61"/>
      <c r="H15" s="60">
        <v>86.4</v>
      </c>
      <c r="I15" s="60">
        <v>4.5</v>
      </c>
    </row>
    <row r="16" spans="1:9" ht="13.5">
      <c r="A16" s="23"/>
      <c r="B16" s="24" t="s">
        <v>27</v>
      </c>
      <c r="C16" s="62">
        <v>27</v>
      </c>
      <c r="D16" s="26">
        <v>3</v>
      </c>
      <c r="E16" s="26">
        <v>1</v>
      </c>
      <c r="F16" s="26"/>
      <c r="G16" s="26">
        <v>2</v>
      </c>
      <c r="H16" s="26">
        <v>19</v>
      </c>
      <c r="I16" s="26">
        <v>5</v>
      </c>
    </row>
    <row r="17" spans="1:9" ht="13.5">
      <c r="A17" s="23"/>
      <c r="B17" s="20"/>
      <c r="C17" s="59"/>
      <c r="D17" s="60">
        <v>11.1</v>
      </c>
      <c r="E17" s="61">
        <v>3.7</v>
      </c>
      <c r="F17" s="61"/>
      <c r="G17" s="61">
        <v>7.4</v>
      </c>
      <c r="H17" s="60">
        <v>70.4</v>
      </c>
      <c r="I17" s="60">
        <v>18.5</v>
      </c>
    </row>
    <row r="18" spans="1:9" ht="13.5">
      <c r="A18" s="23"/>
      <c r="B18" s="24" t="s">
        <v>28</v>
      </c>
      <c r="C18" s="62">
        <v>15</v>
      </c>
      <c r="D18" s="26">
        <v>2</v>
      </c>
      <c r="E18" s="26"/>
      <c r="F18" s="26">
        <v>2</v>
      </c>
      <c r="G18" s="26"/>
      <c r="H18" s="26">
        <v>12</v>
      </c>
      <c r="I18" s="26">
        <v>1</v>
      </c>
    </row>
    <row r="19" spans="1:9" ht="13.5">
      <c r="A19" s="23"/>
      <c r="B19" s="20"/>
      <c r="C19" s="59"/>
      <c r="D19" s="60">
        <v>13.3</v>
      </c>
      <c r="E19" s="61"/>
      <c r="F19" s="61">
        <v>13.3</v>
      </c>
      <c r="G19" s="61"/>
      <c r="H19" s="60">
        <v>80</v>
      </c>
      <c r="I19" s="60">
        <v>6.7</v>
      </c>
    </row>
    <row r="20" spans="1:9" ht="13.5">
      <c r="A20" s="23"/>
      <c r="B20" s="24" t="s">
        <v>29</v>
      </c>
      <c r="C20" s="62">
        <v>50</v>
      </c>
      <c r="D20" s="26">
        <v>2</v>
      </c>
      <c r="E20" s="26"/>
      <c r="F20" s="26">
        <v>2</v>
      </c>
      <c r="G20" s="26"/>
      <c r="H20" s="26">
        <v>26</v>
      </c>
      <c r="I20" s="26">
        <v>22</v>
      </c>
    </row>
    <row r="21" spans="1:9" ht="13.5">
      <c r="A21" s="23"/>
      <c r="B21" s="20"/>
      <c r="C21" s="59"/>
      <c r="D21" s="60">
        <v>4</v>
      </c>
      <c r="E21" s="61"/>
      <c r="F21" s="61">
        <v>4</v>
      </c>
      <c r="G21" s="61"/>
      <c r="H21" s="60">
        <v>52</v>
      </c>
      <c r="I21" s="60">
        <v>44</v>
      </c>
    </row>
    <row r="22" spans="1:9" ht="13.5">
      <c r="A22" s="23"/>
      <c r="B22" s="24" t="s">
        <v>30</v>
      </c>
      <c r="C22" s="62">
        <v>62</v>
      </c>
      <c r="D22" s="26">
        <v>3</v>
      </c>
      <c r="E22" s="26">
        <v>3</v>
      </c>
      <c r="F22" s="26"/>
      <c r="G22" s="26"/>
      <c r="H22" s="26">
        <v>41</v>
      </c>
      <c r="I22" s="26">
        <v>18</v>
      </c>
    </row>
    <row r="23" spans="1:9" ht="14.25" thickBot="1">
      <c r="A23" s="63"/>
      <c r="B23" s="64"/>
      <c r="C23" s="8"/>
      <c r="D23" s="65">
        <v>4.8</v>
      </c>
      <c r="E23" s="66">
        <v>4.8</v>
      </c>
      <c r="F23" s="66"/>
      <c r="G23" s="66"/>
      <c r="H23" s="65">
        <v>66.2</v>
      </c>
      <c r="I23" s="65">
        <v>29</v>
      </c>
    </row>
    <row r="24" spans="1:9" ht="14.25" thickTop="1">
      <c r="A24" s="11"/>
      <c r="B24" s="12" t="s">
        <v>31</v>
      </c>
      <c r="C24" s="58">
        <v>25</v>
      </c>
      <c r="D24" s="67"/>
      <c r="E24" s="14"/>
      <c r="F24" s="14"/>
      <c r="G24" s="14"/>
      <c r="H24" s="14">
        <v>23</v>
      </c>
      <c r="I24" s="14">
        <v>2</v>
      </c>
    </row>
    <row r="25" spans="1:9" ht="13.5">
      <c r="A25" s="19" t="s">
        <v>32</v>
      </c>
      <c r="B25" s="20"/>
      <c r="C25" s="59"/>
      <c r="D25" s="68"/>
      <c r="E25" s="61"/>
      <c r="F25" s="61"/>
      <c r="G25" s="61"/>
      <c r="H25" s="60">
        <v>92</v>
      </c>
      <c r="I25" s="60">
        <v>8</v>
      </c>
    </row>
    <row r="26" spans="1:9" ht="13.5">
      <c r="A26" s="23"/>
      <c r="B26" s="24" t="s">
        <v>33</v>
      </c>
      <c r="C26" s="62">
        <v>129</v>
      </c>
      <c r="D26" s="37">
        <v>4</v>
      </c>
      <c r="E26" s="26">
        <v>1</v>
      </c>
      <c r="F26" s="26">
        <v>1</v>
      </c>
      <c r="G26" s="26">
        <v>2</v>
      </c>
      <c r="H26" s="26">
        <v>94</v>
      </c>
      <c r="I26" s="26">
        <v>31</v>
      </c>
    </row>
    <row r="27" spans="1:9" ht="13.5">
      <c r="A27" s="23"/>
      <c r="B27" s="20"/>
      <c r="C27" s="59"/>
      <c r="D27" s="68">
        <v>3.1</v>
      </c>
      <c r="E27" s="61">
        <v>0.8</v>
      </c>
      <c r="F27" s="61">
        <v>0.8</v>
      </c>
      <c r="G27" s="61">
        <v>1.6</v>
      </c>
      <c r="H27" s="60">
        <v>72.9</v>
      </c>
      <c r="I27" s="60">
        <v>24</v>
      </c>
    </row>
    <row r="28" spans="1:9" ht="13.5">
      <c r="A28" s="23"/>
      <c r="B28" s="24" t="s">
        <v>34</v>
      </c>
      <c r="C28" s="62">
        <v>76</v>
      </c>
      <c r="D28" s="37"/>
      <c r="E28" s="26"/>
      <c r="F28" s="26"/>
      <c r="G28" s="26"/>
      <c r="H28" s="26">
        <v>53</v>
      </c>
      <c r="I28" s="26">
        <v>23</v>
      </c>
    </row>
    <row r="29" spans="1:9" ht="13.5">
      <c r="A29" s="23"/>
      <c r="B29" s="20"/>
      <c r="C29" s="59"/>
      <c r="D29" s="68"/>
      <c r="E29" s="61"/>
      <c r="F29" s="61"/>
      <c r="G29" s="61"/>
      <c r="H29" s="60">
        <v>69.7</v>
      </c>
      <c r="I29" s="60">
        <v>30.3</v>
      </c>
    </row>
    <row r="30" spans="1:9" ht="13.5">
      <c r="A30" s="23"/>
      <c r="B30" s="24" t="s">
        <v>35</v>
      </c>
      <c r="C30" s="62">
        <v>70</v>
      </c>
      <c r="D30" s="26">
        <v>5</v>
      </c>
      <c r="E30" s="26">
        <v>1</v>
      </c>
      <c r="F30" s="26">
        <v>3</v>
      </c>
      <c r="G30" s="26">
        <v>1</v>
      </c>
      <c r="H30" s="26">
        <v>44</v>
      </c>
      <c r="I30" s="26">
        <v>21</v>
      </c>
    </row>
    <row r="31" spans="1:9" ht="13.5">
      <c r="A31" s="23"/>
      <c r="B31" s="20"/>
      <c r="C31" s="59"/>
      <c r="D31" s="60">
        <v>7.1</v>
      </c>
      <c r="E31" s="61">
        <v>1.4</v>
      </c>
      <c r="F31" s="61">
        <v>4.3</v>
      </c>
      <c r="G31" s="61">
        <v>1.4</v>
      </c>
      <c r="H31" s="60">
        <v>62.9</v>
      </c>
      <c r="I31" s="60">
        <v>30</v>
      </c>
    </row>
    <row r="32" spans="1:9" ht="13.5">
      <c r="A32" s="23"/>
      <c r="B32" s="24" t="s">
        <v>36</v>
      </c>
      <c r="C32" s="62">
        <v>56</v>
      </c>
      <c r="D32" s="26">
        <v>2</v>
      </c>
      <c r="E32" s="26">
        <v>1</v>
      </c>
      <c r="F32" s="26">
        <v>1</v>
      </c>
      <c r="G32" s="26"/>
      <c r="H32" s="26">
        <v>37</v>
      </c>
      <c r="I32" s="26">
        <v>17</v>
      </c>
    </row>
    <row r="33" spans="1:9" ht="13.5">
      <c r="A33" s="23"/>
      <c r="B33" s="20"/>
      <c r="C33" s="59"/>
      <c r="D33" s="60">
        <v>3.6</v>
      </c>
      <c r="E33" s="61">
        <v>1.8</v>
      </c>
      <c r="F33" s="61">
        <v>1.8</v>
      </c>
      <c r="G33" s="61"/>
      <c r="H33" s="60">
        <v>66</v>
      </c>
      <c r="I33" s="60">
        <v>30.4</v>
      </c>
    </row>
    <row r="34" spans="1:9" ht="13.5">
      <c r="A34" s="23"/>
      <c r="B34" s="24" t="s">
        <v>37</v>
      </c>
      <c r="C34" s="62">
        <v>62</v>
      </c>
      <c r="D34" s="26">
        <v>10</v>
      </c>
      <c r="E34" s="26">
        <v>6</v>
      </c>
      <c r="F34" s="26">
        <v>1</v>
      </c>
      <c r="G34" s="26">
        <v>3</v>
      </c>
      <c r="H34" s="26">
        <v>37</v>
      </c>
      <c r="I34" s="26">
        <v>15</v>
      </c>
    </row>
    <row r="35" spans="1:9" ht="13.5">
      <c r="A35" s="23"/>
      <c r="B35" s="20"/>
      <c r="C35" s="59"/>
      <c r="D35" s="60">
        <v>16.1</v>
      </c>
      <c r="E35" s="61">
        <v>9.7</v>
      </c>
      <c r="F35" s="61">
        <v>1.6</v>
      </c>
      <c r="G35" s="61">
        <v>4.8</v>
      </c>
      <c r="H35" s="60">
        <v>59.7</v>
      </c>
      <c r="I35" s="60">
        <v>24.2</v>
      </c>
    </row>
    <row r="36" spans="1:9" ht="13.5">
      <c r="A36" s="23"/>
      <c r="B36" s="24" t="s">
        <v>38</v>
      </c>
      <c r="C36" s="62">
        <v>45</v>
      </c>
      <c r="D36" s="26">
        <v>10</v>
      </c>
      <c r="E36" s="26">
        <v>5</v>
      </c>
      <c r="F36" s="26">
        <v>3</v>
      </c>
      <c r="G36" s="26">
        <v>2</v>
      </c>
      <c r="H36" s="26">
        <v>24</v>
      </c>
      <c r="I36" s="26">
        <v>11</v>
      </c>
    </row>
    <row r="37" spans="1:9" ht="14.25" thickBot="1">
      <c r="A37" s="63"/>
      <c r="B37" s="64"/>
      <c r="C37" s="8"/>
      <c r="D37" s="65">
        <v>22.2</v>
      </c>
      <c r="E37" s="66">
        <v>11.1</v>
      </c>
      <c r="F37" s="66">
        <v>6.7</v>
      </c>
      <c r="G37" s="66">
        <v>4.4</v>
      </c>
      <c r="H37" s="65">
        <v>53.4</v>
      </c>
      <c r="I37" s="65">
        <v>24.4</v>
      </c>
    </row>
    <row r="38" spans="1:9" ht="14.25" thickTop="1">
      <c r="A38" s="11"/>
      <c r="B38" s="12" t="s">
        <v>39</v>
      </c>
      <c r="C38" s="58">
        <v>96</v>
      </c>
      <c r="D38" s="14">
        <v>12</v>
      </c>
      <c r="E38" s="14">
        <v>5</v>
      </c>
      <c r="F38" s="14">
        <v>3</v>
      </c>
      <c r="G38" s="14">
        <v>4</v>
      </c>
      <c r="H38" s="14">
        <v>54</v>
      </c>
      <c r="I38" s="14">
        <v>30</v>
      </c>
    </row>
    <row r="39" spans="1:9" ht="13.5">
      <c r="A39" s="39" t="s">
        <v>0</v>
      </c>
      <c r="B39" s="20"/>
      <c r="C39" s="59"/>
      <c r="D39" s="60">
        <v>12.5</v>
      </c>
      <c r="E39" s="61">
        <v>5.2</v>
      </c>
      <c r="F39" s="61">
        <v>3.1</v>
      </c>
      <c r="G39" s="61">
        <v>4.2</v>
      </c>
      <c r="H39" s="60">
        <v>56.2</v>
      </c>
      <c r="I39" s="60">
        <v>31.3</v>
      </c>
    </row>
    <row r="40" spans="1:9" ht="13.5">
      <c r="A40" s="23"/>
      <c r="B40" s="24" t="s">
        <v>40</v>
      </c>
      <c r="C40" s="62">
        <v>354</v>
      </c>
      <c r="D40" s="26">
        <v>18</v>
      </c>
      <c r="E40" s="26">
        <v>8</v>
      </c>
      <c r="F40" s="26">
        <v>6</v>
      </c>
      <c r="G40" s="26">
        <v>4</v>
      </c>
      <c r="H40" s="26">
        <v>252</v>
      </c>
      <c r="I40" s="26">
        <v>84</v>
      </c>
    </row>
    <row r="41" spans="1:9" ht="13.5">
      <c r="A41" s="23"/>
      <c r="B41" s="20"/>
      <c r="C41" s="59"/>
      <c r="D41" s="60">
        <v>5.1</v>
      </c>
      <c r="E41" s="61">
        <v>2.3</v>
      </c>
      <c r="F41" s="61">
        <v>1.7</v>
      </c>
      <c r="G41" s="61">
        <v>1.1</v>
      </c>
      <c r="H41" s="60">
        <v>71.2</v>
      </c>
      <c r="I41" s="60">
        <v>23.7</v>
      </c>
    </row>
    <row r="42" spans="1:9" ht="13.5">
      <c r="A42" s="23"/>
      <c r="B42" s="24" t="s">
        <v>41</v>
      </c>
      <c r="C42" s="62">
        <v>13</v>
      </c>
      <c r="D42" s="26">
        <v>1</v>
      </c>
      <c r="E42" s="26">
        <v>1</v>
      </c>
      <c r="F42" s="26"/>
      <c r="G42" s="26"/>
      <c r="H42" s="26">
        <v>6</v>
      </c>
      <c r="I42" s="26">
        <v>6</v>
      </c>
    </row>
    <row r="43" spans="1:9" ht="13.5">
      <c r="A43" s="40"/>
      <c r="B43" s="41"/>
      <c r="C43" s="69"/>
      <c r="D43" s="70">
        <v>7.7</v>
      </c>
      <c r="E43" s="61">
        <v>7.7</v>
      </c>
      <c r="F43" s="61"/>
      <c r="G43" s="61"/>
      <c r="H43" s="70">
        <v>46.1</v>
      </c>
      <c r="I43" s="70">
        <v>46.2</v>
      </c>
    </row>
  </sheetData>
  <mergeCells count="6">
    <mergeCell ref="I3:I4"/>
    <mergeCell ref="H3:H4"/>
    <mergeCell ref="A5:B7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3:K43"/>
  <sheetViews>
    <sheetView showGridLine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 thickBot="1">
      <c r="A3" s="157"/>
      <c r="B3" s="158"/>
      <c r="C3" s="155" t="s">
        <v>17</v>
      </c>
      <c r="D3" s="114" t="s">
        <v>18</v>
      </c>
      <c r="E3" s="115"/>
      <c r="F3" s="115"/>
      <c r="G3" s="156"/>
      <c r="H3" s="155" t="s">
        <v>42</v>
      </c>
      <c r="I3" s="155" t="s">
        <v>43</v>
      </c>
    </row>
    <row r="4" spans="1:9" ht="33" customHeight="1" thickTop="1">
      <c r="A4" s="159"/>
      <c r="B4" s="160"/>
      <c r="C4" s="139"/>
      <c r="D4" s="44" t="s">
        <v>44</v>
      </c>
      <c r="E4" s="3" t="s">
        <v>48</v>
      </c>
      <c r="F4" s="3" t="s">
        <v>49</v>
      </c>
      <c r="G4" s="45" t="s">
        <v>50</v>
      </c>
      <c r="H4" s="139"/>
      <c r="I4" s="139"/>
    </row>
    <row r="5" spans="1:9" ht="14.25" thickBot="1">
      <c r="A5" s="151" t="s">
        <v>21</v>
      </c>
      <c r="B5" s="152"/>
      <c r="C5" s="47">
        <v>463</v>
      </c>
      <c r="D5" s="7">
        <v>47</v>
      </c>
      <c r="E5" s="7">
        <v>15</v>
      </c>
      <c r="F5" s="7">
        <v>9</v>
      </c>
      <c r="G5" s="7">
        <v>23</v>
      </c>
      <c r="H5" s="48">
        <v>305</v>
      </c>
      <c r="I5" s="7">
        <v>111</v>
      </c>
    </row>
    <row r="6" spans="1:11" ht="15" thickBot="1" thickTop="1">
      <c r="A6" s="153"/>
      <c r="B6" s="154"/>
      <c r="C6" s="49"/>
      <c r="D6" s="50">
        <v>10.2</v>
      </c>
      <c r="E6" s="51">
        <v>3.2</v>
      </c>
      <c r="F6" s="52">
        <v>1.9</v>
      </c>
      <c r="G6" s="53">
        <v>5</v>
      </c>
      <c r="H6" s="50">
        <v>65.8</v>
      </c>
      <c r="I6" s="50">
        <v>24</v>
      </c>
      <c r="K6" s="73"/>
    </row>
    <row r="7" spans="1:9" ht="15" thickBot="1" thickTop="1">
      <c r="A7" s="153"/>
      <c r="B7" s="154"/>
      <c r="C7" s="55"/>
      <c r="D7" s="56">
        <f>SUM(E7:G7)</f>
        <v>100</v>
      </c>
      <c r="E7" s="57">
        <f>IF(E5="","",(E5/$D5)*100)</f>
        <v>31.914893617021278</v>
      </c>
      <c r="F7" s="57">
        <f>IF(F5="","",(F5/$D5)*100)</f>
        <v>19.148936170212767</v>
      </c>
      <c r="G7" s="57">
        <f>IF(G5="","",(G5/$D5)*100)</f>
        <v>48.93617021276596</v>
      </c>
      <c r="H7" s="56"/>
      <c r="I7" s="56"/>
    </row>
    <row r="8" spans="1:9" ht="14.25" thickTop="1">
      <c r="A8" s="11"/>
      <c r="B8" s="12" t="s">
        <v>22</v>
      </c>
      <c r="C8" s="58">
        <v>79</v>
      </c>
      <c r="D8" s="14">
        <v>4</v>
      </c>
      <c r="E8" s="14"/>
      <c r="F8" s="14"/>
      <c r="G8" s="14">
        <v>4</v>
      </c>
      <c r="H8" s="14">
        <v>54</v>
      </c>
      <c r="I8" s="14">
        <v>21</v>
      </c>
    </row>
    <row r="9" spans="1:9" ht="13.5">
      <c r="A9" s="19" t="s">
        <v>23</v>
      </c>
      <c r="B9" s="20"/>
      <c r="C9" s="59"/>
      <c r="D9" s="60">
        <v>5.1</v>
      </c>
      <c r="E9" s="61"/>
      <c r="F9" s="61"/>
      <c r="G9" s="61">
        <v>5.1</v>
      </c>
      <c r="H9" s="60">
        <v>68.3</v>
      </c>
      <c r="I9" s="60">
        <v>26.6</v>
      </c>
    </row>
    <row r="10" spans="1:9" ht="13.5">
      <c r="A10" s="23"/>
      <c r="B10" s="24" t="s">
        <v>24</v>
      </c>
      <c r="C10" s="62">
        <v>124</v>
      </c>
      <c r="D10" s="26">
        <v>29</v>
      </c>
      <c r="E10" s="26">
        <v>10</v>
      </c>
      <c r="F10" s="26">
        <v>4</v>
      </c>
      <c r="G10" s="26">
        <v>15</v>
      </c>
      <c r="H10" s="26">
        <v>73</v>
      </c>
      <c r="I10" s="26">
        <v>22</v>
      </c>
    </row>
    <row r="11" spans="1:9" ht="13.5">
      <c r="A11" s="23"/>
      <c r="B11" s="20"/>
      <c r="C11" s="59"/>
      <c r="D11" s="60">
        <v>23.4</v>
      </c>
      <c r="E11" s="61">
        <v>8.1</v>
      </c>
      <c r="F11" s="61">
        <v>3.2</v>
      </c>
      <c r="G11" s="61">
        <v>12.1</v>
      </c>
      <c r="H11" s="60">
        <v>58.9</v>
      </c>
      <c r="I11" s="60">
        <v>17.7</v>
      </c>
    </row>
    <row r="12" spans="1:9" ht="13.5">
      <c r="A12" s="23"/>
      <c r="B12" s="24" t="s">
        <v>25</v>
      </c>
      <c r="C12" s="62">
        <v>84</v>
      </c>
      <c r="D12" s="26">
        <v>2</v>
      </c>
      <c r="E12" s="26">
        <v>1</v>
      </c>
      <c r="F12" s="26"/>
      <c r="G12" s="26">
        <v>1</v>
      </c>
      <c r="H12" s="26">
        <v>61</v>
      </c>
      <c r="I12" s="26">
        <v>21</v>
      </c>
    </row>
    <row r="13" spans="1:9" ht="13.5">
      <c r="A13" s="23"/>
      <c r="B13" s="20"/>
      <c r="C13" s="59"/>
      <c r="D13" s="60">
        <v>2.4</v>
      </c>
      <c r="E13" s="61">
        <v>1.2</v>
      </c>
      <c r="F13" s="61"/>
      <c r="G13" s="61">
        <v>1.2</v>
      </c>
      <c r="H13" s="60">
        <v>72.6</v>
      </c>
      <c r="I13" s="60">
        <v>25</v>
      </c>
    </row>
    <row r="14" spans="1:9" ht="13.5">
      <c r="A14" s="23"/>
      <c r="B14" s="24" t="s">
        <v>26</v>
      </c>
      <c r="C14" s="62">
        <v>22</v>
      </c>
      <c r="D14" s="26">
        <v>1</v>
      </c>
      <c r="E14" s="26">
        <v>1</v>
      </c>
      <c r="F14" s="26"/>
      <c r="G14" s="26"/>
      <c r="H14" s="26">
        <v>19</v>
      </c>
      <c r="I14" s="26">
        <v>2</v>
      </c>
    </row>
    <row r="15" spans="1:9" ht="13.5">
      <c r="A15" s="23"/>
      <c r="B15" s="20"/>
      <c r="C15" s="59"/>
      <c r="D15" s="60">
        <v>4.5</v>
      </c>
      <c r="E15" s="61">
        <v>4.5</v>
      </c>
      <c r="F15" s="61"/>
      <c r="G15" s="61"/>
      <c r="H15" s="60">
        <v>86.4</v>
      </c>
      <c r="I15" s="60">
        <v>9.1</v>
      </c>
    </row>
    <row r="16" spans="1:9" ht="13.5">
      <c r="A16" s="23"/>
      <c r="B16" s="24" t="s">
        <v>27</v>
      </c>
      <c r="C16" s="62">
        <v>27</v>
      </c>
      <c r="D16" s="26">
        <v>1</v>
      </c>
      <c r="E16" s="26"/>
      <c r="F16" s="26"/>
      <c r="G16" s="26">
        <v>1</v>
      </c>
      <c r="H16" s="26">
        <v>19</v>
      </c>
      <c r="I16" s="26">
        <v>7</v>
      </c>
    </row>
    <row r="17" spans="1:9" ht="13.5">
      <c r="A17" s="23"/>
      <c r="B17" s="20"/>
      <c r="C17" s="59"/>
      <c r="D17" s="60">
        <v>3.7</v>
      </c>
      <c r="E17" s="61"/>
      <c r="F17" s="61"/>
      <c r="G17" s="61">
        <v>3.7</v>
      </c>
      <c r="H17" s="60">
        <v>70.4</v>
      </c>
      <c r="I17" s="60">
        <v>25.9</v>
      </c>
    </row>
    <row r="18" spans="1:9" ht="13.5">
      <c r="A18" s="23"/>
      <c r="B18" s="24" t="s">
        <v>28</v>
      </c>
      <c r="C18" s="62">
        <v>15</v>
      </c>
      <c r="D18" s="26">
        <v>1</v>
      </c>
      <c r="E18" s="26">
        <v>1</v>
      </c>
      <c r="F18" s="26"/>
      <c r="G18" s="26"/>
      <c r="H18" s="26">
        <v>11</v>
      </c>
      <c r="I18" s="26">
        <v>3</v>
      </c>
    </row>
    <row r="19" spans="1:9" ht="13.5">
      <c r="A19" s="23"/>
      <c r="B19" s="20"/>
      <c r="C19" s="59"/>
      <c r="D19" s="60">
        <v>6.7</v>
      </c>
      <c r="E19" s="61">
        <v>6.7</v>
      </c>
      <c r="F19" s="61"/>
      <c r="G19" s="61"/>
      <c r="H19" s="60">
        <v>73.3</v>
      </c>
      <c r="I19" s="60">
        <v>20</v>
      </c>
    </row>
    <row r="20" spans="1:9" ht="13.5">
      <c r="A20" s="23"/>
      <c r="B20" s="24" t="s">
        <v>29</v>
      </c>
      <c r="C20" s="62">
        <v>50</v>
      </c>
      <c r="D20" s="26">
        <v>5</v>
      </c>
      <c r="E20" s="26">
        <v>1</v>
      </c>
      <c r="F20" s="26">
        <v>4</v>
      </c>
      <c r="G20" s="26"/>
      <c r="H20" s="26">
        <v>25</v>
      </c>
      <c r="I20" s="26">
        <v>20</v>
      </c>
    </row>
    <row r="21" spans="1:9" ht="13.5">
      <c r="A21" s="23"/>
      <c r="B21" s="20"/>
      <c r="C21" s="59"/>
      <c r="D21" s="60">
        <v>10</v>
      </c>
      <c r="E21" s="61">
        <v>2</v>
      </c>
      <c r="F21" s="61">
        <v>8</v>
      </c>
      <c r="G21" s="61"/>
      <c r="H21" s="60">
        <v>50</v>
      </c>
      <c r="I21" s="60">
        <v>40</v>
      </c>
    </row>
    <row r="22" spans="1:9" ht="13.5">
      <c r="A22" s="23"/>
      <c r="B22" s="24" t="s">
        <v>30</v>
      </c>
      <c r="C22" s="62">
        <v>62</v>
      </c>
      <c r="D22" s="26">
        <v>4</v>
      </c>
      <c r="E22" s="26">
        <v>1</v>
      </c>
      <c r="F22" s="26">
        <v>1</v>
      </c>
      <c r="G22" s="26">
        <v>2</v>
      </c>
      <c r="H22" s="26">
        <v>43</v>
      </c>
      <c r="I22" s="26">
        <v>15</v>
      </c>
    </row>
    <row r="23" spans="1:9" ht="14.25" thickBot="1">
      <c r="A23" s="63"/>
      <c r="B23" s="64"/>
      <c r="C23" s="8"/>
      <c r="D23" s="65">
        <v>6.5</v>
      </c>
      <c r="E23" s="66">
        <v>1.6</v>
      </c>
      <c r="F23" s="66">
        <v>1.6</v>
      </c>
      <c r="G23" s="66">
        <v>3.2</v>
      </c>
      <c r="H23" s="65">
        <v>69.3</v>
      </c>
      <c r="I23" s="65">
        <v>24.2</v>
      </c>
    </row>
    <row r="24" spans="1:9" ht="14.25" thickTop="1">
      <c r="A24" s="11"/>
      <c r="B24" s="12" t="s">
        <v>31</v>
      </c>
      <c r="C24" s="58">
        <v>25</v>
      </c>
      <c r="D24" s="67"/>
      <c r="E24" s="14"/>
      <c r="F24" s="14"/>
      <c r="G24" s="14"/>
      <c r="H24" s="14">
        <v>23</v>
      </c>
      <c r="I24" s="14">
        <v>2</v>
      </c>
    </row>
    <row r="25" spans="1:9" ht="13.5">
      <c r="A25" s="19" t="s">
        <v>32</v>
      </c>
      <c r="B25" s="20"/>
      <c r="C25" s="59"/>
      <c r="D25" s="68"/>
      <c r="E25" s="61"/>
      <c r="F25" s="61"/>
      <c r="G25" s="61"/>
      <c r="H25" s="60">
        <v>92</v>
      </c>
      <c r="I25" s="60">
        <v>8</v>
      </c>
    </row>
    <row r="26" spans="1:9" ht="13.5">
      <c r="A26" s="23"/>
      <c r="B26" s="24" t="s">
        <v>33</v>
      </c>
      <c r="C26" s="62">
        <v>129</v>
      </c>
      <c r="D26" s="37">
        <v>6</v>
      </c>
      <c r="E26" s="26">
        <v>2</v>
      </c>
      <c r="F26" s="26">
        <v>1</v>
      </c>
      <c r="G26" s="26">
        <v>3</v>
      </c>
      <c r="H26" s="26">
        <v>92</v>
      </c>
      <c r="I26" s="26">
        <v>31</v>
      </c>
    </row>
    <row r="27" spans="1:9" ht="13.5">
      <c r="A27" s="23"/>
      <c r="B27" s="20"/>
      <c r="C27" s="59"/>
      <c r="D27" s="68">
        <v>4.7</v>
      </c>
      <c r="E27" s="61">
        <v>1.6</v>
      </c>
      <c r="F27" s="61">
        <v>0.8</v>
      </c>
      <c r="G27" s="61">
        <v>2.3</v>
      </c>
      <c r="H27" s="60">
        <v>71.3</v>
      </c>
      <c r="I27" s="60">
        <v>24</v>
      </c>
    </row>
    <row r="28" spans="1:9" ht="13.5">
      <c r="A28" s="23"/>
      <c r="B28" s="24" t="s">
        <v>34</v>
      </c>
      <c r="C28" s="62">
        <v>76</v>
      </c>
      <c r="D28" s="37">
        <v>4</v>
      </c>
      <c r="E28" s="26"/>
      <c r="F28" s="26">
        <v>2</v>
      </c>
      <c r="G28" s="26">
        <v>2</v>
      </c>
      <c r="H28" s="26">
        <v>51</v>
      </c>
      <c r="I28" s="26">
        <v>21</v>
      </c>
    </row>
    <row r="29" spans="1:9" ht="13.5">
      <c r="A29" s="23"/>
      <c r="B29" s="20"/>
      <c r="C29" s="59"/>
      <c r="D29" s="68">
        <v>5.3</v>
      </c>
      <c r="E29" s="61"/>
      <c r="F29" s="61">
        <v>2.6</v>
      </c>
      <c r="G29" s="61">
        <v>2.6</v>
      </c>
      <c r="H29" s="60">
        <v>67.1</v>
      </c>
      <c r="I29" s="60">
        <v>27.6</v>
      </c>
    </row>
    <row r="30" spans="1:9" ht="13.5">
      <c r="A30" s="23"/>
      <c r="B30" s="24" t="s">
        <v>35</v>
      </c>
      <c r="C30" s="62">
        <v>70</v>
      </c>
      <c r="D30" s="26">
        <v>9</v>
      </c>
      <c r="E30" s="26">
        <v>3</v>
      </c>
      <c r="F30" s="26">
        <v>2</v>
      </c>
      <c r="G30" s="26">
        <v>4</v>
      </c>
      <c r="H30" s="26">
        <v>44</v>
      </c>
      <c r="I30" s="26">
        <v>17</v>
      </c>
    </row>
    <row r="31" spans="1:9" ht="13.5">
      <c r="A31" s="23"/>
      <c r="B31" s="20"/>
      <c r="C31" s="59"/>
      <c r="D31" s="60">
        <v>12.9</v>
      </c>
      <c r="E31" s="61">
        <v>4.3</v>
      </c>
      <c r="F31" s="61">
        <v>2.9</v>
      </c>
      <c r="G31" s="61">
        <v>5.7</v>
      </c>
      <c r="H31" s="60">
        <v>62.8</v>
      </c>
      <c r="I31" s="60">
        <v>24.3</v>
      </c>
    </row>
    <row r="32" spans="1:9" ht="13.5">
      <c r="A32" s="23"/>
      <c r="B32" s="24" t="s">
        <v>36</v>
      </c>
      <c r="C32" s="62">
        <v>56</v>
      </c>
      <c r="D32" s="26">
        <v>8</v>
      </c>
      <c r="E32" s="26">
        <v>2</v>
      </c>
      <c r="F32" s="26">
        <v>2</v>
      </c>
      <c r="G32" s="26">
        <v>4</v>
      </c>
      <c r="H32" s="26">
        <v>37</v>
      </c>
      <c r="I32" s="26">
        <v>11</v>
      </c>
    </row>
    <row r="33" spans="1:9" ht="13.5">
      <c r="A33" s="23"/>
      <c r="B33" s="20"/>
      <c r="C33" s="59"/>
      <c r="D33" s="60">
        <v>14.3</v>
      </c>
      <c r="E33" s="61">
        <v>3.6</v>
      </c>
      <c r="F33" s="61">
        <v>3.6</v>
      </c>
      <c r="G33" s="61">
        <v>7.1</v>
      </c>
      <c r="H33" s="60">
        <v>66.1</v>
      </c>
      <c r="I33" s="60">
        <v>19.6</v>
      </c>
    </row>
    <row r="34" spans="1:9" ht="13.5">
      <c r="A34" s="23"/>
      <c r="B34" s="24" t="s">
        <v>37</v>
      </c>
      <c r="C34" s="62">
        <v>62</v>
      </c>
      <c r="D34" s="26">
        <v>12</v>
      </c>
      <c r="E34" s="26">
        <v>4</v>
      </c>
      <c r="F34" s="26">
        <v>2</v>
      </c>
      <c r="G34" s="26">
        <v>6</v>
      </c>
      <c r="H34" s="26">
        <v>36</v>
      </c>
      <c r="I34" s="26">
        <v>14</v>
      </c>
    </row>
    <row r="35" spans="1:9" ht="13.5">
      <c r="A35" s="23"/>
      <c r="B35" s="20"/>
      <c r="C35" s="59"/>
      <c r="D35" s="60">
        <v>19.4</v>
      </c>
      <c r="E35" s="61">
        <v>6.5</v>
      </c>
      <c r="F35" s="61">
        <v>3.2</v>
      </c>
      <c r="G35" s="61">
        <v>9.7</v>
      </c>
      <c r="H35" s="60">
        <v>58</v>
      </c>
      <c r="I35" s="60">
        <v>22.6</v>
      </c>
    </row>
    <row r="36" spans="1:9" ht="13.5">
      <c r="A36" s="23"/>
      <c r="B36" s="24" t="s">
        <v>38</v>
      </c>
      <c r="C36" s="62">
        <v>45</v>
      </c>
      <c r="D36" s="26">
        <v>8</v>
      </c>
      <c r="E36" s="26">
        <v>4</v>
      </c>
      <c r="F36" s="26"/>
      <c r="G36" s="26">
        <v>4</v>
      </c>
      <c r="H36" s="26">
        <v>22</v>
      </c>
      <c r="I36" s="26">
        <v>15</v>
      </c>
    </row>
    <row r="37" spans="1:9" ht="14.25" thickBot="1">
      <c r="A37" s="63"/>
      <c r="B37" s="64"/>
      <c r="C37" s="8"/>
      <c r="D37" s="65">
        <v>17.8</v>
      </c>
      <c r="E37" s="66">
        <v>8.9</v>
      </c>
      <c r="F37" s="66"/>
      <c r="G37" s="66">
        <v>8.9</v>
      </c>
      <c r="H37" s="65">
        <v>48.9</v>
      </c>
      <c r="I37" s="65">
        <v>33.3</v>
      </c>
    </row>
    <row r="38" spans="1:9" ht="14.25" thickTop="1">
      <c r="A38" s="11"/>
      <c r="B38" s="12" t="s">
        <v>39</v>
      </c>
      <c r="C38" s="58">
        <v>96</v>
      </c>
      <c r="D38" s="14">
        <v>16</v>
      </c>
      <c r="E38" s="14">
        <v>5</v>
      </c>
      <c r="F38" s="14"/>
      <c r="G38" s="14">
        <v>11</v>
      </c>
      <c r="H38" s="14">
        <v>49</v>
      </c>
      <c r="I38" s="14">
        <v>31</v>
      </c>
    </row>
    <row r="39" spans="1:9" ht="13.5">
      <c r="A39" s="39" t="s">
        <v>0</v>
      </c>
      <c r="B39" s="20"/>
      <c r="C39" s="59"/>
      <c r="D39" s="60">
        <v>16.7</v>
      </c>
      <c r="E39" s="61">
        <v>5.2</v>
      </c>
      <c r="F39" s="61"/>
      <c r="G39" s="61">
        <v>11.5</v>
      </c>
      <c r="H39" s="60">
        <v>51</v>
      </c>
      <c r="I39" s="60">
        <v>32.3</v>
      </c>
    </row>
    <row r="40" spans="1:9" ht="13.5">
      <c r="A40" s="23"/>
      <c r="B40" s="24" t="s">
        <v>40</v>
      </c>
      <c r="C40" s="62">
        <v>354</v>
      </c>
      <c r="D40" s="26">
        <v>30</v>
      </c>
      <c r="E40" s="26">
        <v>9</v>
      </c>
      <c r="F40" s="26">
        <v>9</v>
      </c>
      <c r="G40" s="26">
        <v>12</v>
      </c>
      <c r="H40" s="26">
        <v>249</v>
      </c>
      <c r="I40" s="26">
        <v>75</v>
      </c>
    </row>
    <row r="41" spans="1:9" ht="13.5">
      <c r="A41" s="23"/>
      <c r="B41" s="20"/>
      <c r="C41" s="59"/>
      <c r="D41" s="60">
        <v>8.5</v>
      </c>
      <c r="E41" s="61">
        <v>2.5</v>
      </c>
      <c r="F41" s="61">
        <v>2.5</v>
      </c>
      <c r="G41" s="61">
        <v>3.4</v>
      </c>
      <c r="H41" s="60">
        <v>70.3</v>
      </c>
      <c r="I41" s="60">
        <v>21.2</v>
      </c>
    </row>
    <row r="42" spans="1:9" ht="13.5">
      <c r="A42" s="23"/>
      <c r="B42" s="24" t="s">
        <v>41</v>
      </c>
      <c r="C42" s="62">
        <v>13</v>
      </c>
      <c r="D42" s="26">
        <v>1</v>
      </c>
      <c r="E42" s="26">
        <v>1</v>
      </c>
      <c r="F42" s="26"/>
      <c r="G42" s="26"/>
      <c r="H42" s="26">
        <v>7</v>
      </c>
      <c r="I42" s="26">
        <v>5</v>
      </c>
    </row>
    <row r="43" spans="1:9" ht="13.5">
      <c r="A43" s="40"/>
      <c r="B43" s="41"/>
      <c r="C43" s="69"/>
      <c r="D43" s="70">
        <v>7.7</v>
      </c>
      <c r="E43" s="61">
        <v>7.7</v>
      </c>
      <c r="F43" s="61"/>
      <c r="G43" s="61"/>
      <c r="H43" s="70">
        <v>53.8</v>
      </c>
      <c r="I43" s="70">
        <v>38.5</v>
      </c>
    </row>
  </sheetData>
  <mergeCells count="6">
    <mergeCell ref="A5:B7"/>
    <mergeCell ref="I3:I4"/>
    <mergeCell ref="H3:H4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3:I43"/>
  <sheetViews>
    <sheetView showGridLines="0" workbookViewId="0" topLeftCell="A1">
      <selection activeCell="A3" sqref="A3:B4"/>
    </sheetView>
  </sheetViews>
  <sheetFormatPr defaultColWidth="9.00390625" defaultRowHeight="13.5"/>
  <cols>
    <col min="1" max="1" width="8.625" style="42" customWidth="1"/>
    <col min="2" max="2" width="12.125" style="0" customWidth="1"/>
    <col min="3" max="9" width="8.625" style="0" customWidth="1"/>
  </cols>
  <sheetData>
    <row r="1" ht="13.5"/>
    <row r="2" ht="13.5"/>
    <row r="3" spans="1:9" ht="18" customHeight="1" thickBot="1">
      <c r="A3" s="157"/>
      <c r="B3" s="158"/>
      <c r="C3" s="155" t="s">
        <v>17</v>
      </c>
      <c r="D3" s="114" t="s">
        <v>18</v>
      </c>
      <c r="E3" s="115"/>
      <c r="F3" s="115"/>
      <c r="G3" s="156"/>
      <c r="H3" s="155" t="s">
        <v>42</v>
      </c>
      <c r="I3" s="155" t="s">
        <v>43</v>
      </c>
    </row>
    <row r="4" spans="1:9" ht="33" customHeight="1" thickTop="1">
      <c r="A4" s="159"/>
      <c r="B4" s="160"/>
      <c r="C4" s="139"/>
      <c r="D4" s="44" t="s">
        <v>44</v>
      </c>
      <c r="E4" s="3" t="s">
        <v>48</v>
      </c>
      <c r="F4" s="3" t="s">
        <v>49</v>
      </c>
      <c r="G4" s="45" t="s">
        <v>50</v>
      </c>
      <c r="H4" s="139"/>
      <c r="I4" s="139"/>
    </row>
    <row r="5" spans="1:9" ht="14.25" thickBot="1">
      <c r="A5" s="151" t="s">
        <v>21</v>
      </c>
      <c r="B5" s="152"/>
      <c r="C5" s="47">
        <v>463</v>
      </c>
      <c r="D5" s="7">
        <v>275</v>
      </c>
      <c r="E5" s="7">
        <v>141</v>
      </c>
      <c r="F5" s="7">
        <v>50</v>
      </c>
      <c r="G5" s="7">
        <v>84</v>
      </c>
      <c r="H5" s="48">
        <v>154</v>
      </c>
      <c r="I5" s="7">
        <v>34</v>
      </c>
    </row>
    <row r="6" spans="1:9" ht="15" thickBot="1" thickTop="1">
      <c r="A6" s="153"/>
      <c r="B6" s="154"/>
      <c r="C6" s="49"/>
      <c r="D6" s="50">
        <v>59.4</v>
      </c>
      <c r="E6" s="51">
        <v>30.5</v>
      </c>
      <c r="F6" s="52">
        <v>10.8</v>
      </c>
      <c r="G6" s="53">
        <v>18.1</v>
      </c>
      <c r="H6" s="50">
        <v>33.3</v>
      </c>
      <c r="I6" s="50">
        <v>7.3</v>
      </c>
    </row>
    <row r="7" spans="1:9" ht="15" thickBot="1" thickTop="1">
      <c r="A7" s="153"/>
      <c r="B7" s="154"/>
      <c r="C7" s="55"/>
      <c r="D7" s="56">
        <f>SUM(E7:G7)</f>
        <v>100</v>
      </c>
      <c r="E7" s="57">
        <f>IF(E5="","",(E5/$D5)*100)</f>
        <v>51.272727272727266</v>
      </c>
      <c r="F7" s="57">
        <f>IF(F5="","",(F5/$D5)*100)</f>
        <v>18.181818181818183</v>
      </c>
      <c r="G7" s="57">
        <f>IF(G5="","",(G5/$D5)*100)</f>
        <v>30.545454545454547</v>
      </c>
      <c r="H7" s="56"/>
      <c r="I7" s="56"/>
    </row>
    <row r="8" spans="1:9" ht="14.25" thickTop="1">
      <c r="A8" s="11"/>
      <c r="B8" s="12" t="s">
        <v>22</v>
      </c>
      <c r="C8" s="58">
        <v>79</v>
      </c>
      <c r="D8" s="14">
        <v>38</v>
      </c>
      <c r="E8" s="14">
        <v>8</v>
      </c>
      <c r="F8" s="14">
        <v>4</v>
      </c>
      <c r="G8" s="14">
        <v>26</v>
      </c>
      <c r="H8" s="14">
        <v>38</v>
      </c>
      <c r="I8" s="14">
        <v>3</v>
      </c>
    </row>
    <row r="9" spans="1:9" ht="13.5">
      <c r="A9" s="19" t="s">
        <v>23</v>
      </c>
      <c r="B9" s="20"/>
      <c r="C9" s="59"/>
      <c r="D9" s="60">
        <v>48.1</v>
      </c>
      <c r="E9" s="61">
        <v>10.1</v>
      </c>
      <c r="F9" s="61">
        <v>5.1</v>
      </c>
      <c r="G9" s="61">
        <v>32.9</v>
      </c>
      <c r="H9" s="60">
        <v>48.1</v>
      </c>
      <c r="I9" s="60">
        <v>3.8</v>
      </c>
    </row>
    <row r="10" spans="1:9" ht="13.5">
      <c r="A10" s="23"/>
      <c r="B10" s="24" t="s">
        <v>24</v>
      </c>
      <c r="C10" s="62">
        <v>124</v>
      </c>
      <c r="D10" s="26">
        <v>77</v>
      </c>
      <c r="E10" s="26">
        <v>45</v>
      </c>
      <c r="F10" s="26">
        <v>9</v>
      </c>
      <c r="G10" s="26">
        <v>23</v>
      </c>
      <c r="H10" s="26">
        <v>37</v>
      </c>
      <c r="I10" s="26">
        <v>10</v>
      </c>
    </row>
    <row r="11" spans="1:9" ht="13.5">
      <c r="A11" s="23"/>
      <c r="B11" s="20"/>
      <c r="C11" s="59"/>
      <c r="D11" s="60">
        <v>62.1</v>
      </c>
      <c r="E11" s="61">
        <v>36.3</v>
      </c>
      <c r="F11" s="61">
        <v>7.3</v>
      </c>
      <c r="G11" s="61">
        <v>18.5</v>
      </c>
      <c r="H11" s="60">
        <v>29.8</v>
      </c>
      <c r="I11" s="60">
        <v>8.1</v>
      </c>
    </row>
    <row r="12" spans="1:9" ht="13.5">
      <c r="A12" s="23"/>
      <c r="B12" s="24" t="s">
        <v>25</v>
      </c>
      <c r="C12" s="62">
        <v>84</v>
      </c>
      <c r="D12" s="26">
        <v>59</v>
      </c>
      <c r="E12" s="26">
        <v>36</v>
      </c>
      <c r="F12" s="26">
        <v>8</v>
      </c>
      <c r="G12" s="26">
        <v>15</v>
      </c>
      <c r="H12" s="26">
        <v>21</v>
      </c>
      <c r="I12" s="26">
        <v>4</v>
      </c>
    </row>
    <row r="13" spans="1:9" ht="13.5">
      <c r="A13" s="23"/>
      <c r="B13" s="20"/>
      <c r="C13" s="59"/>
      <c r="D13" s="60">
        <v>70.2</v>
      </c>
      <c r="E13" s="61">
        <v>42.9</v>
      </c>
      <c r="F13" s="61">
        <v>9.5</v>
      </c>
      <c r="G13" s="61">
        <v>17.9</v>
      </c>
      <c r="H13" s="60">
        <v>25</v>
      </c>
      <c r="I13" s="60">
        <v>4.8</v>
      </c>
    </row>
    <row r="14" spans="1:9" ht="13.5">
      <c r="A14" s="23"/>
      <c r="B14" s="24" t="s">
        <v>26</v>
      </c>
      <c r="C14" s="62">
        <v>22</v>
      </c>
      <c r="D14" s="26">
        <v>12</v>
      </c>
      <c r="E14" s="26">
        <v>5</v>
      </c>
      <c r="F14" s="26">
        <v>4</v>
      </c>
      <c r="G14" s="26">
        <v>3</v>
      </c>
      <c r="H14" s="26">
        <v>10</v>
      </c>
      <c r="I14" s="26"/>
    </row>
    <row r="15" spans="1:9" ht="13.5">
      <c r="A15" s="23"/>
      <c r="B15" s="20"/>
      <c r="C15" s="59"/>
      <c r="D15" s="60">
        <v>54.5</v>
      </c>
      <c r="E15" s="61">
        <v>22.7</v>
      </c>
      <c r="F15" s="61">
        <v>18.2</v>
      </c>
      <c r="G15" s="61">
        <v>13.6</v>
      </c>
      <c r="H15" s="60">
        <v>45.5</v>
      </c>
      <c r="I15" s="60"/>
    </row>
    <row r="16" spans="1:9" ht="13.5">
      <c r="A16" s="23"/>
      <c r="B16" s="24" t="s">
        <v>27</v>
      </c>
      <c r="C16" s="62">
        <v>27</v>
      </c>
      <c r="D16" s="26">
        <v>15</v>
      </c>
      <c r="E16" s="26">
        <v>10</v>
      </c>
      <c r="F16" s="26"/>
      <c r="G16" s="26">
        <v>5</v>
      </c>
      <c r="H16" s="26">
        <v>12</v>
      </c>
      <c r="I16" s="26"/>
    </row>
    <row r="17" spans="1:9" ht="13.5">
      <c r="A17" s="23"/>
      <c r="B17" s="20"/>
      <c r="C17" s="59"/>
      <c r="D17" s="60">
        <v>55.6</v>
      </c>
      <c r="E17" s="61">
        <v>37</v>
      </c>
      <c r="F17" s="61"/>
      <c r="G17" s="61">
        <v>18.5</v>
      </c>
      <c r="H17" s="60">
        <v>44.4</v>
      </c>
      <c r="I17" s="60"/>
    </row>
    <row r="18" spans="1:9" ht="13.5">
      <c r="A18" s="23"/>
      <c r="B18" s="24" t="s">
        <v>28</v>
      </c>
      <c r="C18" s="62">
        <v>15</v>
      </c>
      <c r="D18" s="26">
        <v>7</v>
      </c>
      <c r="E18" s="26">
        <v>3</v>
      </c>
      <c r="F18" s="26">
        <v>2</v>
      </c>
      <c r="G18" s="26">
        <v>2</v>
      </c>
      <c r="H18" s="26">
        <v>7</v>
      </c>
      <c r="I18" s="26">
        <v>1</v>
      </c>
    </row>
    <row r="19" spans="1:9" ht="13.5">
      <c r="A19" s="23"/>
      <c r="B19" s="20"/>
      <c r="C19" s="59"/>
      <c r="D19" s="60">
        <v>46.6</v>
      </c>
      <c r="E19" s="61">
        <v>20</v>
      </c>
      <c r="F19" s="61">
        <v>13.3</v>
      </c>
      <c r="G19" s="61">
        <v>13.3</v>
      </c>
      <c r="H19" s="60">
        <v>46.7</v>
      </c>
      <c r="I19" s="60">
        <v>6.7</v>
      </c>
    </row>
    <row r="20" spans="1:9" ht="13.5">
      <c r="A20" s="23"/>
      <c r="B20" s="24" t="s">
        <v>29</v>
      </c>
      <c r="C20" s="62">
        <v>50</v>
      </c>
      <c r="D20" s="26">
        <v>28</v>
      </c>
      <c r="E20" s="26">
        <v>12</v>
      </c>
      <c r="F20" s="26">
        <v>15</v>
      </c>
      <c r="G20" s="26">
        <v>1</v>
      </c>
      <c r="H20" s="26">
        <v>11</v>
      </c>
      <c r="I20" s="26">
        <v>11</v>
      </c>
    </row>
    <row r="21" spans="1:9" ht="13.5">
      <c r="A21" s="23"/>
      <c r="B21" s="20"/>
      <c r="C21" s="59"/>
      <c r="D21" s="60">
        <v>56</v>
      </c>
      <c r="E21" s="61">
        <v>24</v>
      </c>
      <c r="F21" s="61">
        <v>30</v>
      </c>
      <c r="G21" s="61">
        <v>2</v>
      </c>
      <c r="H21" s="60">
        <v>22</v>
      </c>
      <c r="I21" s="60">
        <v>22</v>
      </c>
    </row>
    <row r="22" spans="1:9" ht="13.5">
      <c r="A22" s="23"/>
      <c r="B22" s="24" t="s">
        <v>30</v>
      </c>
      <c r="C22" s="62">
        <v>62</v>
      </c>
      <c r="D22" s="26">
        <v>39</v>
      </c>
      <c r="E22" s="26">
        <v>22</v>
      </c>
      <c r="F22" s="26">
        <v>8</v>
      </c>
      <c r="G22" s="26">
        <v>9</v>
      </c>
      <c r="H22" s="26">
        <v>18</v>
      </c>
      <c r="I22" s="26">
        <v>5</v>
      </c>
    </row>
    <row r="23" spans="1:9" ht="14.25" thickBot="1">
      <c r="A23" s="63"/>
      <c r="B23" s="64"/>
      <c r="C23" s="8"/>
      <c r="D23" s="65">
        <v>62.9</v>
      </c>
      <c r="E23" s="66">
        <v>35.5</v>
      </c>
      <c r="F23" s="66">
        <v>12.9</v>
      </c>
      <c r="G23" s="66">
        <v>14.5</v>
      </c>
      <c r="H23" s="65">
        <v>29</v>
      </c>
      <c r="I23" s="65">
        <v>8.1</v>
      </c>
    </row>
    <row r="24" spans="1:9" ht="14.25" thickTop="1">
      <c r="A24" s="11"/>
      <c r="B24" s="12" t="s">
        <v>31</v>
      </c>
      <c r="C24" s="58">
        <v>25</v>
      </c>
      <c r="D24" s="67">
        <v>5</v>
      </c>
      <c r="E24" s="14"/>
      <c r="F24" s="14">
        <v>3</v>
      </c>
      <c r="G24" s="14">
        <v>2</v>
      </c>
      <c r="H24" s="14">
        <v>18</v>
      </c>
      <c r="I24" s="14">
        <v>2</v>
      </c>
    </row>
    <row r="25" spans="1:9" ht="13.5">
      <c r="A25" s="19" t="s">
        <v>32</v>
      </c>
      <c r="B25" s="20"/>
      <c r="C25" s="59"/>
      <c r="D25" s="68">
        <v>20</v>
      </c>
      <c r="E25" s="61"/>
      <c r="F25" s="61">
        <v>12</v>
      </c>
      <c r="G25" s="61">
        <v>8</v>
      </c>
      <c r="H25" s="60">
        <v>72</v>
      </c>
      <c r="I25" s="60">
        <v>8</v>
      </c>
    </row>
    <row r="26" spans="1:9" ht="13.5">
      <c r="A26" s="23"/>
      <c r="B26" s="24" t="s">
        <v>33</v>
      </c>
      <c r="C26" s="62">
        <v>129</v>
      </c>
      <c r="D26" s="37">
        <v>49</v>
      </c>
      <c r="E26" s="26">
        <v>10</v>
      </c>
      <c r="F26" s="26">
        <v>16</v>
      </c>
      <c r="G26" s="26">
        <v>23</v>
      </c>
      <c r="H26" s="26">
        <v>70</v>
      </c>
      <c r="I26" s="26">
        <v>10</v>
      </c>
    </row>
    <row r="27" spans="1:9" ht="13.5">
      <c r="A27" s="23"/>
      <c r="B27" s="20"/>
      <c r="C27" s="59"/>
      <c r="D27" s="68">
        <v>38</v>
      </c>
      <c r="E27" s="61">
        <v>7.8</v>
      </c>
      <c r="F27" s="61">
        <v>12.4</v>
      </c>
      <c r="G27" s="61">
        <v>17.8</v>
      </c>
      <c r="H27" s="60">
        <v>54.2</v>
      </c>
      <c r="I27" s="60">
        <v>7.8</v>
      </c>
    </row>
    <row r="28" spans="1:9" ht="13.5">
      <c r="A28" s="23"/>
      <c r="B28" s="24" t="s">
        <v>34</v>
      </c>
      <c r="C28" s="62">
        <v>76</v>
      </c>
      <c r="D28" s="37">
        <v>40</v>
      </c>
      <c r="E28" s="26">
        <v>15</v>
      </c>
      <c r="F28" s="26">
        <v>13</v>
      </c>
      <c r="G28" s="26">
        <v>12</v>
      </c>
      <c r="H28" s="26">
        <v>31</v>
      </c>
      <c r="I28" s="26">
        <v>5</v>
      </c>
    </row>
    <row r="29" spans="1:9" ht="13.5">
      <c r="A29" s="23"/>
      <c r="B29" s="20"/>
      <c r="C29" s="59"/>
      <c r="D29" s="68">
        <v>52.6</v>
      </c>
      <c r="E29" s="61">
        <v>19.7</v>
      </c>
      <c r="F29" s="61">
        <v>17.1</v>
      </c>
      <c r="G29" s="61">
        <v>15.8</v>
      </c>
      <c r="H29" s="60">
        <v>40.8</v>
      </c>
      <c r="I29" s="60">
        <v>6.6</v>
      </c>
    </row>
    <row r="30" spans="1:9" ht="13.5">
      <c r="A30" s="23"/>
      <c r="B30" s="24" t="s">
        <v>35</v>
      </c>
      <c r="C30" s="62">
        <v>70</v>
      </c>
      <c r="D30" s="26">
        <v>50</v>
      </c>
      <c r="E30" s="26">
        <v>24</v>
      </c>
      <c r="F30" s="26">
        <v>7</v>
      </c>
      <c r="G30" s="26">
        <v>19</v>
      </c>
      <c r="H30" s="26">
        <v>14</v>
      </c>
      <c r="I30" s="26">
        <v>6</v>
      </c>
    </row>
    <row r="31" spans="1:9" ht="13.5">
      <c r="A31" s="23"/>
      <c r="B31" s="20"/>
      <c r="C31" s="59"/>
      <c r="D31" s="60">
        <v>71.4</v>
      </c>
      <c r="E31" s="61">
        <v>34.3</v>
      </c>
      <c r="F31" s="61">
        <v>10</v>
      </c>
      <c r="G31" s="61">
        <v>27.1</v>
      </c>
      <c r="H31" s="60">
        <v>20</v>
      </c>
      <c r="I31" s="60">
        <v>8.6</v>
      </c>
    </row>
    <row r="32" spans="1:9" ht="13.5">
      <c r="A32" s="23"/>
      <c r="B32" s="24" t="s">
        <v>36</v>
      </c>
      <c r="C32" s="62">
        <v>56</v>
      </c>
      <c r="D32" s="26">
        <v>39</v>
      </c>
      <c r="E32" s="26">
        <v>25</v>
      </c>
      <c r="F32" s="26">
        <v>4</v>
      </c>
      <c r="G32" s="26">
        <v>10</v>
      </c>
      <c r="H32" s="26">
        <v>12</v>
      </c>
      <c r="I32" s="26">
        <v>5</v>
      </c>
    </row>
    <row r="33" spans="1:9" ht="13.5">
      <c r="A33" s="23"/>
      <c r="B33" s="20"/>
      <c r="C33" s="59"/>
      <c r="D33" s="60">
        <v>69.7</v>
      </c>
      <c r="E33" s="61">
        <v>44.6</v>
      </c>
      <c r="F33" s="61">
        <v>7.1</v>
      </c>
      <c r="G33" s="61">
        <v>17.9</v>
      </c>
      <c r="H33" s="60">
        <v>21.4</v>
      </c>
      <c r="I33" s="60">
        <v>8.9</v>
      </c>
    </row>
    <row r="34" spans="1:9" ht="13.5">
      <c r="A34" s="23"/>
      <c r="B34" s="24" t="s">
        <v>37</v>
      </c>
      <c r="C34" s="62">
        <v>62</v>
      </c>
      <c r="D34" s="26">
        <v>54</v>
      </c>
      <c r="E34" s="26">
        <v>43</v>
      </c>
      <c r="F34" s="26">
        <v>5</v>
      </c>
      <c r="G34" s="26">
        <v>6</v>
      </c>
      <c r="H34" s="26">
        <v>6</v>
      </c>
      <c r="I34" s="26">
        <v>2</v>
      </c>
    </row>
    <row r="35" spans="1:9" ht="13.5">
      <c r="A35" s="23"/>
      <c r="B35" s="20"/>
      <c r="C35" s="59"/>
      <c r="D35" s="60">
        <v>87.1</v>
      </c>
      <c r="E35" s="61">
        <v>69.4</v>
      </c>
      <c r="F35" s="61">
        <v>8.1</v>
      </c>
      <c r="G35" s="61">
        <v>9.7</v>
      </c>
      <c r="H35" s="60">
        <v>9.7</v>
      </c>
      <c r="I35" s="60">
        <v>3.2</v>
      </c>
    </row>
    <row r="36" spans="1:9" ht="13.5">
      <c r="A36" s="23"/>
      <c r="B36" s="24" t="s">
        <v>38</v>
      </c>
      <c r="C36" s="62">
        <v>45</v>
      </c>
      <c r="D36" s="26">
        <v>38</v>
      </c>
      <c r="E36" s="26">
        <v>24</v>
      </c>
      <c r="F36" s="26">
        <v>2</v>
      </c>
      <c r="G36" s="26">
        <v>12</v>
      </c>
      <c r="H36" s="26">
        <v>3</v>
      </c>
      <c r="I36" s="26">
        <v>4</v>
      </c>
    </row>
    <row r="37" spans="1:9" ht="14.25" thickBot="1">
      <c r="A37" s="63"/>
      <c r="B37" s="64"/>
      <c r="C37" s="8"/>
      <c r="D37" s="65">
        <v>84.4</v>
      </c>
      <c r="E37" s="66">
        <v>53.3</v>
      </c>
      <c r="F37" s="66">
        <v>4.4</v>
      </c>
      <c r="G37" s="66">
        <v>26.7</v>
      </c>
      <c r="H37" s="65">
        <v>6.7</v>
      </c>
      <c r="I37" s="65">
        <v>8.9</v>
      </c>
    </row>
    <row r="38" spans="1:9" ht="14.25" thickTop="1">
      <c r="A38" s="11"/>
      <c r="B38" s="12" t="s">
        <v>39</v>
      </c>
      <c r="C38" s="58">
        <v>96</v>
      </c>
      <c r="D38" s="14">
        <v>68</v>
      </c>
      <c r="E38" s="14">
        <v>39</v>
      </c>
      <c r="F38" s="14">
        <v>9</v>
      </c>
      <c r="G38" s="14">
        <v>20</v>
      </c>
      <c r="H38" s="14">
        <v>21</v>
      </c>
      <c r="I38" s="14">
        <v>7</v>
      </c>
    </row>
    <row r="39" spans="1:9" ht="13.5">
      <c r="A39" s="39" t="s">
        <v>0</v>
      </c>
      <c r="B39" s="20"/>
      <c r="C39" s="59"/>
      <c r="D39" s="60">
        <v>70.8</v>
      </c>
      <c r="E39" s="61">
        <v>40.6</v>
      </c>
      <c r="F39" s="61">
        <v>9.4</v>
      </c>
      <c r="G39" s="61">
        <v>20.8</v>
      </c>
      <c r="H39" s="60">
        <v>21.9</v>
      </c>
      <c r="I39" s="60">
        <v>7.3</v>
      </c>
    </row>
    <row r="40" spans="1:9" ht="13.5">
      <c r="A40" s="23"/>
      <c r="B40" s="24" t="s">
        <v>40</v>
      </c>
      <c r="C40" s="62">
        <v>354</v>
      </c>
      <c r="D40" s="26">
        <v>200</v>
      </c>
      <c r="E40" s="26">
        <v>98</v>
      </c>
      <c r="F40" s="26">
        <v>41</v>
      </c>
      <c r="G40" s="26">
        <v>61</v>
      </c>
      <c r="H40" s="26">
        <v>130</v>
      </c>
      <c r="I40" s="26">
        <v>24</v>
      </c>
    </row>
    <row r="41" spans="1:9" ht="13.5">
      <c r="A41" s="23"/>
      <c r="B41" s="20"/>
      <c r="C41" s="59"/>
      <c r="D41" s="60">
        <v>56.5</v>
      </c>
      <c r="E41" s="61">
        <v>27.7</v>
      </c>
      <c r="F41" s="61">
        <v>11.6</v>
      </c>
      <c r="G41" s="61">
        <v>17.2</v>
      </c>
      <c r="H41" s="60">
        <v>36.7</v>
      </c>
      <c r="I41" s="60">
        <v>6.8</v>
      </c>
    </row>
    <row r="42" spans="1:9" ht="13.5">
      <c r="A42" s="23"/>
      <c r="B42" s="24" t="s">
        <v>41</v>
      </c>
      <c r="C42" s="62">
        <v>13</v>
      </c>
      <c r="D42" s="26">
        <v>7</v>
      </c>
      <c r="E42" s="26">
        <v>4</v>
      </c>
      <c r="F42" s="26"/>
      <c r="G42" s="26">
        <v>3</v>
      </c>
      <c r="H42" s="26">
        <v>3</v>
      </c>
      <c r="I42" s="26">
        <v>3</v>
      </c>
    </row>
    <row r="43" spans="1:9" ht="13.5">
      <c r="A43" s="40"/>
      <c r="B43" s="41"/>
      <c r="C43" s="69"/>
      <c r="D43" s="70">
        <v>53.8</v>
      </c>
      <c r="E43" s="61">
        <v>30.8</v>
      </c>
      <c r="F43" s="61"/>
      <c r="G43" s="61">
        <v>23.1</v>
      </c>
      <c r="H43" s="70">
        <v>23.1</v>
      </c>
      <c r="I43" s="70">
        <v>23.1</v>
      </c>
    </row>
  </sheetData>
  <mergeCells count="6">
    <mergeCell ref="A5:B7"/>
    <mergeCell ref="I3:I4"/>
    <mergeCell ref="H3:H4"/>
    <mergeCell ref="D3:G3"/>
    <mergeCell ref="A3:B4"/>
    <mergeCell ref="C3:C4"/>
  </mergeCells>
  <printOptions/>
  <pageMargins left="0.7874015748031497" right="0.7874015748031497" top="0.7874015748031497" bottom="0.5905511811023623" header="0.5118110236220472" footer="0.31496062992125984"/>
  <pageSetup blackAndWhite="1"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2007-01-29T05:33:35Z</cp:lastPrinted>
  <dcterms:created xsi:type="dcterms:W3CDTF">2007-01-29T05:19:53Z</dcterms:created>
  <dcterms:modified xsi:type="dcterms:W3CDTF">2007-01-29T05:34:36Z</dcterms:modified>
  <cp:category/>
  <cp:version/>
  <cp:contentType/>
  <cp:contentStatus/>
</cp:coreProperties>
</file>