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xr:revisionPtr revIDLastSave="0" documentId="13_ncr:1_{1A277A25-BF3D-4392-B0F1-85AE4AD5AAB5}" xr6:coauthVersionLast="47" xr6:coauthVersionMax="47" xr10:uidLastSave="{00000000-0000-0000-0000-000000000000}"/>
  <workbookProtection lockStructure="1"/>
  <bookViews>
    <workbookView xWindow="-108" yWindow="-108" windowWidth="23256" windowHeight="12576" tabRatio="928" xr2:uid="{00000000-000D-0000-FFFF-FFFF00000000}"/>
  </bookViews>
  <sheets>
    <sheet name="①鑑文（参考様式）" sheetId="80" r:id="rId1"/>
    <sheet name="②導入計画書（介護ロボット）" sheetId="51" r:id="rId2"/>
    <sheet name="②導入計画書（ＩＣＴ）" sheetId="70" r:id="rId3"/>
    <sheet name="②導入計画書（パッケージ型）" sheetId="74" r:id="rId4"/>
    <sheet name="②事業計画書（業務改善支援）" sheetId="76" r:id="rId5"/>
    <sheet name="③所要額調書（介護ロボット）" sheetId="37" r:id="rId6"/>
    <sheet name="③所要額調書（ＩＣＴ）" sheetId="72" r:id="rId7"/>
    <sheet name="③所要額調書（パッケージ型）" sheetId="75" r:id="rId8"/>
    <sheet name="③所要額調書（業務改善支援）" sheetId="77" r:id="rId9"/>
  </sheets>
  <definedNames>
    <definedName name="_xlnm.Print_Area" localSheetId="0">'①鑑文（参考様式）'!$A$1:$G$35</definedName>
    <definedName name="_xlnm.Print_Area" localSheetId="4">'②事業計画書（業務改善支援）'!$A$1:$AX$24</definedName>
    <definedName name="_xlnm.Print_Area" localSheetId="2">'②導入計画書（ＩＣＴ）'!$A$1:$AX$43</definedName>
    <definedName name="_xlnm.Print_Area" localSheetId="3">'②導入計画書（パッケージ型）'!$A$1:$AX$36,'②導入計画書（パッケージ型）'!$A$38:$AX$55</definedName>
    <definedName name="_xlnm.Print_Area" localSheetId="1">'②導入計画書（介護ロボット）'!$A$1:$AX$35,'②導入計画書（介護ロボット）'!$A$37:$AX$45</definedName>
    <definedName name="_xlnm.Print_Area" localSheetId="6">'③所要額調書（ＩＣＴ）'!$A$1:$N$18</definedName>
    <definedName name="_xlnm.Print_Area" localSheetId="7">'③所要額調書（パッケージ型）'!$A$1:$M$23</definedName>
    <definedName name="_xlnm.Print_Area" localSheetId="5">'③所要額調書（介護ロボット）'!$A$1:$M$20</definedName>
    <definedName name="_xlnm.Print_Area" localSheetId="8">'③所要額調書（業務改善支援）'!$A$1:$J$19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75" l="1"/>
  <c r="L15" i="75"/>
  <c r="H14" i="75"/>
  <c r="I9" i="72"/>
  <c r="E11" i="72"/>
  <c r="I10" i="72"/>
  <c r="G11" i="72"/>
  <c r="L11" i="72" s="1"/>
  <c r="D8" i="72"/>
  <c r="D9" i="72"/>
  <c r="D10" i="72"/>
  <c r="D7" i="72"/>
  <c r="D8" i="37"/>
  <c r="D9" i="37"/>
  <c r="D10" i="37"/>
  <c r="D7" i="37"/>
  <c r="AO4" i="76"/>
  <c r="AO4" i="74"/>
  <c r="AO4" i="70"/>
  <c r="AO4" i="51"/>
  <c r="H3" i="77"/>
  <c r="K3" i="75"/>
  <c r="L3" i="72"/>
  <c r="K3" i="37"/>
  <c r="A7" i="76"/>
  <c r="A7" i="74"/>
  <c r="A7" i="70"/>
  <c r="A7" i="51"/>
  <c r="N8" i="37"/>
  <c r="N12" i="75"/>
  <c r="H12" i="75"/>
  <c r="N11" i="75"/>
  <c r="H11" i="75"/>
  <c r="H7" i="75"/>
  <c r="H9" i="75"/>
  <c r="N9" i="75"/>
  <c r="H8" i="75"/>
  <c r="N8" i="75"/>
  <c r="I8" i="72"/>
  <c r="I7" i="72"/>
  <c r="K7" i="77"/>
  <c r="B7" i="77"/>
  <c r="B8" i="77"/>
  <c r="B9" i="77"/>
  <c r="B10" i="77"/>
  <c r="D11" i="77"/>
  <c r="C11" i="77"/>
  <c r="E10" i="77"/>
  <c r="G10" i="77" s="1"/>
  <c r="K10" i="77"/>
  <c r="E9" i="77"/>
  <c r="G9" i="77" s="1"/>
  <c r="K9" i="77"/>
  <c r="E8" i="77"/>
  <c r="G8" i="77" s="1"/>
  <c r="K8" i="77"/>
  <c r="E7" i="77"/>
  <c r="G7" i="77" s="1"/>
  <c r="N10" i="75"/>
  <c r="N13" i="75"/>
  <c r="N14" i="75"/>
  <c r="N7" i="75"/>
  <c r="C7" i="37"/>
  <c r="C8" i="37"/>
  <c r="C9" i="37"/>
  <c r="C10" i="37"/>
  <c r="G15" i="75"/>
  <c r="F15" i="75"/>
  <c r="H13" i="75"/>
  <c r="H10" i="75"/>
  <c r="C8" i="72"/>
  <c r="C9" i="72"/>
  <c r="C10" i="72"/>
  <c r="O10" i="72" s="1"/>
  <c r="C7" i="72"/>
  <c r="O7" i="72" s="1"/>
  <c r="B8" i="72"/>
  <c r="B9" i="72"/>
  <c r="B10" i="72"/>
  <c r="B7" i="72"/>
  <c r="B7" i="37"/>
  <c r="O9" i="72"/>
  <c r="O8" i="72"/>
  <c r="I11" i="72" l="1"/>
  <c r="K11" i="72" s="1"/>
  <c r="M11" i="72" s="1"/>
  <c r="N7" i="37"/>
  <c r="K7" i="37" s="1"/>
  <c r="G11" i="77"/>
  <c r="I11" i="77" s="1"/>
  <c r="E11" i="77"/>
  <c r="H15" i="75"/>
  <c r="B8" i="37"/>
  <c r="B9" i="37"/>
  <c r="B10" i="37"/>
  <c r="N9" i="37"/>
  <c r="N10" i="37"/>
  <c r="K10" i="37" s="1"/>
  <c r="H8" i="37"/>
  <c r="J8" i="37" s="1"/>
  <c r="A12" i="72" l="1"/>
  <c r="K8" i="37"/>
  <c r="L8" i="37" s="1"/>
  <c r="G11" i="37" l="1"/>
  <c r="F11" i="37"/>
  <c r="H10" i="37"/>
  <c r="J10" i="37" s="1"/>
  <c r="L10" i="37" s="1"/>
  <c r="H9" i="37"/>
  <c r="J9" i="37" s="1"/>
  <c r="H7" i="37"/>
  <c r="J7" i="37" s="1"/>
  <c r="L7" i="37" s="1"/>
  <c r="J11" i="37" l="1"/>
  <c r="H11" i="37"/>
  <c r="K9" i="37"/>
  <c r="L9" i="37" s="1"/>
  <c r="L11" i="37" l="1"/>
  <c r="K11" i="37"/>
</calcChain>
</file>

<file path=xl/sharedStrings.xml><?xml version="1.0" encoding="utf-8"?>
<sst xmlns="http://schemas.openxmlformats.org/spreadsheetml/2006/main" count="456" uniqueCount="216">
  <si>
    <t>法人名</t>
    <rPh sb="0" eb="2">
      <t>ホウジン</t>
    </rPh>
    <rPh sb="2" eb="3">
      <t>メイ</t>
    </rPh>
    <phoneticPr fontId="1"/>
  </si>
  <si>
    <t>職　　名</t>
    <phoneticPr fontId="1"/>
  </si>
  <si>
    <t>氏　　名</t>
    <rPh sb="0" eb="1">
      <t>シ</t>
    </rPh>
    <rPh sb="3" eb="4">
      <t>メイ</t>
    </rPh>
    <phoneticPr fontId="1"/>
  </si>
  <si>
    <t>E‐mail</t>
    <phoneticPr fontId="1"/>
  </si>
  <si>
    <t>購入又はリース
の別</t>
    <rPh sb="0" eb="2">
      <t>コウニュウ</t>
    </rPh>
    <rPh sb="2" eb="3">
      <t>マタ</t>
    </rPh>
    <rPh sb="9" eb="10">
      <t>ベツ</t>
    </rPh>
    <phoneticPr fontId="1"/>
  </si>
  <si>
    <t>合計額</t>
    <rPh sb="0" eb="2">
      <t>ゴウケイ</t>
    </rPh>
    <rPh sb="2" eb="3">
      <t>ガク</t>
    </rPh>
    <phoneticPr fontId="1"/>
  </si>
  <si>
    <t>種類</t>
    <rPh sb="0" eb="2">
      <t>シュルイ</t>
    </rPh>
    <phoneticPr fontId="1"/>
  </si>
  <si>
    <t>種別（表１）</t>
    <rPh sb="0" eb="2">
      <t>シュベツ</t>
    </rPh>
    <rPh sb="3" eb="4">
      <t>ヒョウ</t>
    </rPh>
    <phoneticPr fontId="1"/>
  </si>
  <si>
    <t>種別（表２）</t>
    <rPh sb="0" eb="2">
      <t>シュベツ</t>
    </rPh>
    <rPh sb="3" eb="4">
      <t>ヒョウ</t>
    </rPh>
    <phoneticPr fontId="1"/>
  </si>
  <si>
    <t>購入
リース</t>
    <rPh sb="0" eb="2">
      <t>コウニュウ</t>
    </rPh>
    <phoneticPr fontId="1"/>
  </si>
  <si>
    <t>購入</t>
    <rPh sb="0" eb="2">
      <t>コウニュウ</t>
    </rPh>
    <phoneticPr fontId="1"/>
  </si>
  <si>
    <t>リース</t>
    <phoneticPr fontId="1"/>
  </si>
  <si>
    <t>補助率</t>
    <rPh sb="0" eb="3">
      <t>ホジョリツ</t>
    </rPh>
    <phoneticPr fontId="1"/>
  </si>
  <si>
    <t>種別</t>
    <rPh sb="0" eb="2">
      <t>シュベツ</t>
    </rPh>
    <phoneticPr fontId="1"/>
  </si>
  <si>
    <t>上限額</t>
    <rPh sb="0" eb="3">
      <t>ジョウゲンガク</t>
    </rPh>
    <phoneticPr fontId="1"/>
  </si>
  <si>
    <t>法人（事業者)名　：</t>
    <rPh sb="0" eb="2">
      <t>ホウジン</t>
    </rPh>
    <rPh sb="3" eb="6">
      <t>ジギョウシャ</t>
    </rPh>
    <rPh sb="7" eb="8">
      <t>メイ</t>
    </rPh>
    <phoneticPr fontId="1"/>
  </si>
  <si>
    <t>（単位：円）</t>
    <rPh sb="1" eb="3">
      <t>タンイ</t>
    </rPh>
    <rPh sb="4" eb="5">
      <t>エン</t>
    </rPh>
    <phoneticPr fontId="1"/>
  </si>
  <si>
    <t>台数</t>
    <rPh sb="0" eb="2">
      <t>ダイスウ</t>
    </rPh>
    <phoneticPr fontId="1"/>
  </si>
  <si>
    <t>T　E　L</t>
  </si>
  <si>
    <t>定員数
（人）</t>
    <rPh sb="0" eb="2">
      <t>テイイン</t>
    </rPh>
    <rPh sb="2" eb="3">
      <t>スウ</t>
    </rPh>
    <rPh sb="5" eb="6">
      <t>ニン</t>
    </rPh>
    <phoneticPr fontId="1"/>
  </si>
  <si>
    <t>「見守り機器」 を選択した場合の
通信環境整備計画の有無</t>
    <phoneticPr fontId="1"/>
  </si>
  <si>
    <t>（１） 目標</t>
    <rPh sb="4" eb="6">
      <t>モクヒョウ</t>
    </rPh>
    <phoneticPr fontId="1"/>
  </si>
  <si>
    <t>（２） 効果</t>
    <rPh sb="4" eb="6">
      <t>コウカ</t>
    </rPh>
    <phoneticPr fontId="1"/>
  </si>
  <si>
    <t>1  移乗介護（装着型）</t>
    <phoneticPr fontId="1"/>
  </si>
  <si>
    <t xml:space="preserve">2  移乗介護（非装着型） </t>
    <phoneticPr fontId="1"/>
  </si>
  <si>
    <t>3  移動支援</t>
    <phoneticPr fontId="1"/>
  </si>
  <si>
    <t>4  排泄支援</t>
    <phoneticPr fontId="1"/>
  </si>
  <si>
    <t>6  コミュニケーション</t>
    <phoneticPr fontId="1"/>
  </si>
  <si>
    <t>7  入浴支援</t>
    <phoneticPr fontId="1"/>
  </si>
  <si>
    <t>8  介護業務支援</t>
    <phoneticPr fontId="1"/>
  </si>
  <si>
    <t>（型番）</t>
    <rPh sb="1" eb="3">
      <t>カタバン</t>
    </rPh>
    <phoneticPr fontId="1"/>
  </si>
  <si>
    <t>介護ロボットの
機器（製品）名</t>
    <phoneticPr fontId="1"/>
  </si>
  <si>
    <t>介護事業所名</t>
    <rPh sb="0" eb="5">
      <t>カイゴジギョウショ</t>
    </rPh>
    <rPh sb="5" eb="6">
      <t>メイ</t>
    </rPh>
    <phoneticPr fontId="1"/>
  </si>
  <si>
    <t>※１</t>
    <phoneticPr fontId="1"/>
  </si>
  <si>
    <t>※２</t>
    <phoneticPr fontId="1"/>
  </si>
  <si>
    <t>①</t>
    <phoneticPr fontId="1"/>
  </si>
  <si>
    <t>②</t>
    <phoneticPr fontId="1"/>
  </si>
  <si>
    <t>①及び②</t>
    <rPh sb="1" eb="2">
      <t>オヨ</t>
    </rPh>
    <phoneticPr fontId="1"/>
  </si>
  <si>
    <t>１　法人情報</t>
    <rPh sb="2" eb="4">
      <t>ホウジン</t>
    </rPh>
    <rPh sb="4" eb="6">
      <t>ジョウホウ</t>
    </rPh>
    <phoneticPr fontId="1"/>
  </si>
  <si>
    <t>２　担当者情報</t>
    <rPh sb="2" eb="5">
      <t>タントウシャ</t>
    </rPh>
    <rPh sb="5" eb="7">
      <t>ジョウホウ</t>
    </rPh>
    <phoneticPr fontId="1"/>
  </si>
  <si>
    <t>サービス種別</t>
    <rPh sb="4" eb="5">
      <t>シュ</t>
    </rPh>
    <phoneticPr fontId="1"/>
  </si>
  <si>
    <t>No.</t>
    <phoneticPr fontId="1"/>
  </si>
  <si>
    <t>黄色のセルに入力すると、他の部分は自動で計算されます。</t>
    <rPh sb="0" eb="2">
      <t>キイロ</t>
    </rPh>
    <rPh sb="2" eb="3">
      <t>ミズイロ</t>
    </rPh>
    <rPh sb="6" eb="8">
      <t>ニュウリョク</t>
    </rPh>
    <rPh sb="12" eb="13">
      <t>ホカ</t>
    </rPh>
    <rPh sb="14" eb="16">
      <t>ブブン</t>
    </rPh>
    <rPh sb="17" eb="19">
      <t>ジドウ</t>
    </rPh>
    <rPh sb="20" eb="22">
      <t>ケイサン</t>
    </rPh>
    <phoneticPr fontId="1"/>
  </si>
  <si>
    <t>寄付金
その他の収入
Ｂ</t>
    <rPh sb="0" eb="3">
      <t>キフキン</t>
    </rPh>
    <rPh sb="6" eb="7">
      <t>タ</t>
    </rPh>
    <rPh sb="8" eb="10">
      <t>シュウニュウ</t>
    </rPh>
    <phoneticPr fontId="1"/>
  </si>
  <si>
    <t>【補助対象額】
A-B
Ｃ</t>
    <rPh sb="1" eb="3">
      <t>ホジョ</t>
    </rPh>
    <rPh sb="3" eb="5">
      <t>タイショウ</t>
    </rPh>
    <rPh sb="5" eb="6">
      <t>ガク</t>
    </rPh>
    <phoneticPr fontId="1"/>
  </si>
  <si>
    <t>事業内容</t>
    <rPh sb="0" eb="2">
      <t>ジギョウ</t>
    </rPh>
    <rPh sb="2" eb="4">
      <t>ナイヨウ</t>
    </rPh>
    <phoneticPr fontId="1"/>
  </si>
  <si>
    <t>介護ロボット等の製品名</t>
    <rPh sb="0" eb="2">
      <t>カイゴ</t>
    </rPh>
    <rPh sb="6" eb="7">
      <t>トウ</t>
    </rPh>
    <rPh sb="8" eb="11">
      <t>セイヒンメイ</t>
    </rPh>
    <phoneticPr fontId="1"/>
  </si>
  <si>
    <t>「あり」の場合は②導入計画書
（パッケージ型） を作成</t>
    <rPh sb="22" eb="23">
      <t>ガタ</t>
    </rPh>
    <phoneticPr fontId="1"/>
  </si>
  <si>
    <t>　　　　　⇑  プルダウンで「あり・なし」を選択してください</t>
    <phoneticPr fontId="1"/>
  </si>
  <si>
    <t>【補助率】
3/4
Ｄ</t>
    <rPh sb="1" eb="3">
      <t>ホジョ</t>
    </rPh>
    <rPh sb="3" eb="4">
      <t>リツ</t>
    </rPh>
    <phoneticPr fontId="1"/>
  </si>
  <si>
    <t>Ｃ×Ｄ
（千円未満
切捨て）
Ｅ</t>
    <rPh sb="5" eb="7">
      <t>センエン</t>
    </rPh>
    <rPh sb="7" eb="9">
      <t>ミマン</t>
    </rPh>
    <rPh sb="10" eb="11">
      <t>キ</t>
    </rPh>
    <rPh sb="11" eb="12">
      <t>ス</t>
    </rPh>
    <phoneticPr fontId="1"/>
  </si>
  <si>
    <r>
      <t xml:space="preserve">【補助限度額】
</t>
    </r>
    <r>
      <rPr>
        <sz val="12"/>
        <color rgb="FFFF0000"/>
        <rFont val="ＭＳ Ｐゴシック"/>
        <family val="3"/>
        <charset val="128"/>
        <scheme val="minor"/>
      </rPr>
      <t>※２</t>
    </r>
    <r>
      <rPr>
        <sz val="12"/>
        <color theme="1"/>
        <rFont val="ＭＳ Ｐゴシック"/>
        <family val="3"/>
        <charset val="128"/>
        <scheme val="minor"/>
      </rPr>
      <t xml:space="preserve">
Ｆ</t>
    </r>
    <rPh sb="1" eb="3">
      <t>ホジョ</t>
    </rPh>
    <rPh sb="3" eb="5">
      <t>ゲンド</t>
    </rPh>
    <rPh sb="5" eb="6">
      <t>ガク</t>
    </rPh>
    <phoneticPr fontId="1"/>
  </si>
  <si>
    <t>【所要額】
（E、Fいずれか少ない額）
Ｇ</t>
    <rPh sb="1" eb="3">
      <t>ショヨウ</t>
    </rPh>
    <rPh sb="3" eb="4">
      <t>ガク</t>
    </rPh>
    <rPh sb="14" eb="15">
      <t>スク</t>
    </rPh>
    <rPh sb="17" eb="18">
      <t>ガク</t>
    </rPh>
    <phoneticPr fontId="1"/>
  </si>
  <si>
    <t xml:space="preserve">   ※ 当該介護ロボット等を導入することにより解決したいと考えている課題・問題点を具体的に記載してください。
 </t>
    <rPh sb="5" eb="7">
      <t>トウガイ</t>
    </rPh>
    <rPh sb="7" eb="9">
      <t>カイゴ</t>
    </rPh>
    <rPh sb="13" eb="14">
      <t>ナド</t>
    </rPh>
    <rPh sb="15" eb="17">
      <t>ドウニュウ</t>
    </rPh>
    <rPh sb="24" eb="26">
      <t>カイケツ</t>
    </rPh>
    <rPh sb="30" eb="31">
      <t>カンガ</t>
    </rPh>
    <rPh sb="35" eb="37">
      <t>カダイ</t>
    </rPh>
    <rPh sb="38" eb="41">
      <t>モンダイテン</t>
    </rPh>
    <rPh sb="42" eb="45">
      <t>グタイテキ</t>
    </rPh>
    <rPh sb="46" eb="48">
      <t>キサイ</t>
    </rPh>
    <phoneticPr fontId="1"/>
  </si>
  <si>
    <t xml:space="preserve"> 検討内容</t>
    <rPh sb="1" eb="3">
      <t>ケントウ</t>
    </rPh>
    <rPh sb="3" eb="5">
      <t>ナイヨウ</t>
    </rPh>
    <phoneticPr fontId="1"/>
  </si>
  <si>
    <r>
      <t>【３．当該介護ロボット等の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5" eb="7">
      <t>カイゴ</t>
    </rPh>
    <rPh sb="11" eb="12">
      <t>ナド</t>
    </rPh>
    <rPh sb="13" eb="15">
      <t>ドウニュウ</t>
    </rPh>
    <rPh sb="16" eb="18">
      <t>ケッテイ</t>
    </rPh>
    <rPh sb="20" eb="22">
      <t>リユウ</t>
    </rPh>
    <phoneticPr fontId="1"/>
  </si>
  <si>
    <t>理由</t>
    <rPh sb="0" eb="2">
      <t>リユウ</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</si>
  <si>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、当該介護ロボット等の導入を決めた理由を具体的に記載してください。
 </t>
    </r>
    <rPh sb="5" eb="6">
      <t>ホカ</t>
    </rPh>
    <rPh sb="7" eb="9">
      <t>キシュ</t>
    </rPh>
    <rPh sb="10" eb="12">
      <t>セイヒン</t>
    </rPh>
    <rPh sb="16" eb="18">
      <t>トウガイ</t>
    </rPh>
    <rPh sb="18" eb="20">
      <t>カイゴ</t>
    </rPh>
    <rPh sb="24" eb="25">
      <t>ナド</t>
    </rPh>
    <rPh sb="26" eb="28">
      <t>ドウニュウ</t>
    </rPh>
    <rPh sb="29" eb="30">
      <t>キ</t>
    </rPh>
    <rPh sb="32" eb="34">
      <t>リユウ</t>
    </rPh>
    <rPh sb="35" eb="38">
      <t>グタイテキ</t>
    </rPh>
    <rPh sb="39" eb="41">
      <t>キサイ</t>
    </rPh>
    <phoneticPr fontId="1"/>
  </si>
  <si>
    <t>課題</t>
    <rPh sb="0" eb="2">
      <t>カダイ</t>
    </rPh>
    <phoneticPr fontId="1"/>
  </si>
  <si>
    <t xml:space="preserve">【５．当該介護ロボット等を導入し、活用するための体制】  </t>
    <rPh sb="3" eb="5">
      <t>トウガイ</t>
    </rPh>
    <rPh sb="5" eb="7">
      <t>カイゴ</t>
    </rPh>
    <rPh sb="11" eb="12">
      <t>ナド</t>
    </rPh>
    <rPh sb="13" eb="15">
      <t>ドウニュウ</t>
    </rPh>
    <rPh sb="17" eb="19">
      <t>カツヨウ</t>
    </rPh>
    <rPh sb="24" eb="26">
      <t>タイセイ</t>
    </rPh>
    <rPh sb="25" eb="26">
      <t>ドウタイ</t>
    </rPh>
    <phoneticPr fontId="1"/>
  </si>
  <si>
    <t>（１） スケジュール</t>
    <phoneticPr fontId="1"/>
  </si>
  <si>
    <t>（２） 活用のために実施すること</t>
    <rPh sb="4" eb="6">
      <t>カツヨウ</t>
    </rPh>
    <rPh sb="10" eb="12">
      <t>ジッシ</t>
    </rPh>
    <phoneticPr fontId="1"/>
  </si>
  <si>
    <r>
      <t>　※ 導入までのスケジュールと、</t>
    </r>
    <r>
      <rPr>
        <b/>
        <u/>
        <sz val="11"/>
        <rFont val="ＭＳ Ｐゴシック"/>
        <family val="3"/>
        <charset val="128"/>
        <scheme val="minor"/>
      </rPr>
      <t>効果的に活用するために</t>
    </r>
    <r>
      <rPr>
        <u/>
        <sz val="11"/>
        <rFont val="ＭＳ Ｐゴシック"/>
        <family val="3"/>
        <charset val="128"/>
        <scheme val="minor"/>
      </rPr>
      <t>実施すること（研修等）を</t>
    </r>
    <r>
      <rPr>
        <sz val="11"/>
        <rFont val="ＭＳ Ｐゴシック"/>
        <family val="3"/>
        <charset val="128"/>
        <scheme val="minor"/>
      </rPr>
      <t>具体的に記載してください。</t>
    </r>
    <rPh sb="3" eb="5">
      <t>ドウニュウ</t>
    </rPh>
    <rPh sb="16" eb="19">
      <t>コウカテキ</t>
    </rPh>
    <rPh sb="20" eb="22">
      <t>カツヨウ</t>
    </rPh>
    <rPh sb="27" eb="29">
      <t>ジッシ</t>
    </rPh>
    <rPh sb="34" eb="36">
      <t>ケンシュウ</t>
    </rPh>
    <rPh sb="36" eb="37">
      <t>ナド</t>
    </rPh>
    <rPh sb="39" eb="42">
      <t>グタイテキ</t>
    </rPh>
    <rPh sb="43" eb="45">
      <t>キサイ</t>
    </rPh>
    <phoneticPr fontId="1"/>
  </si>
  <si>
    <t>（様式第２号）</t>
    <rPh sb="1" eb="3">
      <t>ヨウシキ</t>
    </rPh>
    <rPh sb="3" eb="4">
      <t>ダイ</t>
    </rPh>
    <rPh sb="5" eb="6">
      <t>ゴウ</t>
    </rPh>
    <phoneticPr fontId="1"/>
  </si>
  <si>
    <r>
      <t>【１．介護ロボット等導入に向けての</t>
    </r>
    <r>
      <rPr>
        <b/>
        <sz val="12"/>
        <rFont val="ＭＳ Ｐゴシック"/>
        <family val="3"/>
        <charset val="128"/>
        <scheme val="minor"/>
      </rPr>
      <t>課題分析</t>
    </r>
    <r>
      <rPr>
        <sz val="12"/>
        <color theme="1"/>
        <rFont val="ＭＳ Ｐゴシック"/>
        <family val="2"/>
        <charset val="128"/>
        <scheme val="minor"/>
      </rPr>
      <t>】</t>
    </r>
    <rPh sb="9" eb="10">
      <t>ナド</t>
    </rPh>
    <rPh sb="13" eb="14">
      <t>ム</t>
    </rPh>
    <rPh sb="17" eb="19">
      <t>カダイ</t>
    </rPh>
    <rPh sb="19" eb="21">
      <t>ブンセキ</t>
    </rPh>
    <phoneticPr fontId="1"/>
  </si>
  <si>
    <t>４　要望調査への回答の有無</t>
    <rPh sb="2" eb="4">
      <t>ヨウボウ</t>
    </rPh>
    <rPh sb="4" eb="6">
      <t>チョウサ</t>
    </rPh>
    <rPh sb="8" eb="10">
      <t>カイトウ</t>
    </rPh>
    <rPh sb="11" eb="13">
      <t>ウム</t>
    </rPh>
    <phoneticPr fontId="1"/>
  </si>
  <si>
    <t>9　その他</t>
    <rPh sb="4" eb="5">
      <t>タ</t>
    </rPh>
    <phoneticPr fontId="1"/>
  </si>
  <si>
    <t xml:space="preserve"> ⇑ プルダウンで選択</t>
    <phoneticPr fontId="1"/>
  </si>
  <si>
    <t xml:space="preserve">    ⇑  プルダウンで選択</t>
    <phoneticPr fontId="1"/>
  </si>
  <si>
    <t>1 訪問介護</t>
    <rPh sb="2" eb="4">
      <t>ホウモン</t>
    </rPh>
    <rPh sb="4" eb="6">
      <t>カイゴ</t>
    </rPh>
    <phoneticPr fontId="39"/>
  </si>
  <si>
    <t>2 訪問入浴介護</t>
    <rPh sb="2" eb="4">
      <t>ホウモン</t>
    </rPh>
    <rPh sb="4" eb="6">
      <t>ニュウヨク</t>
    </rPh>
    <rPh sb="6" eb="8">
      <t>カイゴ</t>
    </rPh>
    <phoneticPr fontId="39"/>
  </si>
  <si>
    <t>3 訪問看護</t>
    <rPh sb="2" eb="4">
      <t>ホウモン</t>
    </rPh>
    <rPh sb="4" eb="6">
      <t>カンゴ</t>
    </rPh>
    <phoneticPr fontId="39"/>
  </si>
  <si>
    <t>4 訪問リハビリテーション</t>
    <rPh sb="2" eb="4">
      <t>ホウモン</t>
    </rPh>
    <phoneticPr fontId="39"/>
  </si>
  <si>
    <t>5 居宅療養管理指導</t>
    <rPh sb="2" eb="4">
      <t>キョタク</t>
    </rPh>
    <rPh sb="4" eb="6">
      <t>リョウヨウ</t>
    </rPh>
    <rPh sb="6" eb="8">
      <t>カンリ</t>
    </rPh>
    <rPh sb="8" eb="10">
      <t>シドウ</t>
    </rPh>
    <phoneticPr fontId="39"/>
  </si>
  <si>
    <t>6 通所介護</t>
    <rPh sb="2" eb="4">
      <t>ツウショ</t>
    </rPh>
    <rPh sb="4" eb="6">
      <t>カイゴ</t>
    </rPh>
    <phoneticPr fontId="39"/>
  </si>
  <si>
    <t>7 通所リハビリテーション</t>
    <rPh sb="2" eb="4">
      <t>ツウショ</t>
    </rPh>
    <phoneticPr fontId="39"/>
  </si>
  <si>
    <t>8 短期入所生活介護</t>
    <phoneticPr fontId="39"/>
  </si>
  <si>
    <t>9 短期入所療養介護</t>
    <rPh sb="2" eb="4">
      <t>タンキ</t>
    </rPh>
    <rPh sb="4" eb="6">
      <t>ニュウショ</t>
    </rPh>
    <rPh sb="6" eb="8">
      <t>リョウヨウ</t>
    </rPh>
    <rPh sb="8" eb="10">
      <t>カイゴ</t>
    </rPh>
    <phoneticPr fontId="39"/>
  </si>
  <si>
    <t>10 特定施設入居者生活介護</t>
    <rPh sb="3" eb="5">
      <t>トクテイ</t>
    </rPh>
    <rPh sb="5" eb="7">
      <t>シセツ</t>
    </rPh>
    <rPh sb="7" eb="10">
      <t>ニュウキョシャ</t>
    </rPh>
    <rPh sb="10" eb="12">
      <t>セイカツ</t>
    </rPh>
    <rPh sb="12" eb="14">
      <t>カイゴ</t>
    </rPh>
    <phoneticPr fontId="39"/>
  </si>
  <si>
    <t>11 福祉用具貸与</t>
    <rPh sb="3" eb="5">
      <t>フクシ</t>
    </rPh>
    <rPh sb="5" eb="7">
      <t>ヨウグ</t>
    </rPh>
    <rPh sb="7" eb="9">
      <t>タイヨ</t>
    </rPh>
    <phoneticPr fontId="39"/>
  </si>
  <si>
    <t>12 特定福祉用具販売</t>
    <rPh sb="3" eb="5">
      <t>トクテイ</t>
    </rPh>
    <rPh sb="5" eb="7">
      <t>フクシ</t>
    </rPh>
    <rPh sb="7" eb="9">
      <t>ヨウグ</t>
    </rPh>
    <rPh sb="9" eb="11">
      <t>ハンバイ</t>
    </rPh>
    <phoneticPr fontId="39"/>
  </si>
  <si>
    <t>13 定期巡回・随時対応型訪問介護看護</t>
    <rPh sb="3" eb="7">
      <t>テイキジュンカイ</t>
    </rPh>
    <rPh sb="8" eb="10">
      <t>ズイジ</t>
    </rPh>
    <rPh sb="10" eb="13">
      <t>タイオウガタ</t>
    </rPh>
    <rPh sb="13" eb="15">
      <t>ホウモン</t>
    </rPh>
    <rPh sb="15" eb="17">
      <t>カイゴ</t>
    </rPh>
    <rPh sb="17" eb="19">
      <t>カンゴ</t>
    </rPh>
    <phoneticPr fontId="39"/>
  </si>
  <si>
    <t>14 夜間対応型訪問介護</t>
    <rPh sb="3" eb="5">
      <t>ヤカン</t>
    </rPh>
    <rPh sb="5" eb="8">
      <t>タイオウガタ</t>
    </rPh>
    <rPh sb="8" eb="10">
      <t>ホウモン</t>
    </rPh>
    <rPh sb="10" eb="12">
      <t>カイゴ</t>
    </rPh>
    <phoneticPr fontId="39"/>
  </si>
  <si>
    <t>15 地域密着型通所介護</t>
    <rPh sb="3" eb="5">
      <t>チイキ</t>
    </rPh>
    <rPh sb="5" eb="8">
      <t>ミッチャクガタ</t>
    </rPh>
    <rPh sb="8" eb="10">
      <t>ツウショ</t>
    </rPh>
    <rPh sb="10" eb="12">
      <t>カイゴ</t>
    </rPh>
    <phoneticPr fontId="39"/>
  </si>
  <si>
    <t>16 認知症対応型通所介護</t>
    <rPh sb="3" eb="6">
      <t>ニンチショウ</t>
    </rPh>
    <rPh sb="6" eb="9">
      <t>タイオウガタ</t>
    </rPh>
    <rPh sb="9" eb="11">
      <t>ツウショ</t>
    </rPh>
    <rPh sb="11" eb="13">
      <t>カイゴ</t>
    </rPh>
    <phoneticPr fontId="39"/>
  </si>
  <si>
    <t>17 小規模多機能型居宅介護</t>
    <rPh sb="3" eb="6">
      <t>ショウキボ</t>
    </rPh>
    <rPh sb="6" eb="10">
      <t>タキノウガタ</t>
    </rPh>
    <rPh sb="10" eb="12">
      <t>キョタク</t>
    </rPh>
    <rPh sb="12" eb="14">
      <t>カイゴ</t>
    </rPh>
    <phoneticPr fontId="39"/>
  </si>
  <si>
    <t>18 認知症対応型共同生活介護</t>
    <rPh sb="3" eb="6">
      <t>ニンチショウ</t>
    </rPh>
    <rPh sb="6" eb="9">
      <t>タイオウガタ</t>
    </rPh>
    <rPh sb="9" eb="11">
      <t>キョウドウ</t>
    </rPh>
    <rPh sb="11" eb="13">
      <t>セイカツ</t>
    </rPh>
    <rPh sb="13" eb="15">
      <t>カイゴ</t>
    </rPh>
    <phoneticPr fontId="39"/>
  </si>
  <si>
    <t>19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39"/>
  </si>
  <si>
    <t>20 地域密着型介護老人福祉施設入所者生活介護</t>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phoneticPr fontId="39"/>
  </si>
  <si>
    <t>21 複合型サービス（看護小規模多機能型居宅介護）</t>
    <rPh sb="3" eb="6">
      <t>フクゴウガタ</t>
    </rPh>
    <rPh sb="11" eb="13">
      <t>カンゴ</t>
    </rPh>
    <rPh sb="13" eb="16">
      <t>ショウキボ</t>
    </rPh>
    <rPh sb="16" eb="20">
      <t>タキノウガタ</t>
    </rPh>
    <rPh sb="20" eb="22">
      <t>キョタク</t>
    </rPh>
    <rPh sb="22" eb="24">
      <t>カイゴ</t>
    </rPh>
    <phoneticPr fontId="39"/>
  </si>
  <si>
    <t>22 居宅介護支援</t>
    <rPh sb="3" eb="5">
      <t>キョタク</t>
    </rPh>
    <rPh sb="5" eb="7">
      <t>カイゴ</t>
    </rPh>
    <rPh sb="7" eb="9">
      <t>シエン</t>
    </rPh>
    <phoneticPr fontId="39"/>
  </si>
  <si>
    <t>23 介護福祉施設サービス（介護老人福祉施設）</t>
    <rPh sb="3" eb="5">
      <t>カイゴ</t>
    </rPh>
    <rPh sb="5" eb="7">
      <t>フクシ</t>
    </rPh>
    <rPh sb="7" eb="9">
      <t>シセツ</t>
    </rPh>
    <rPh sb="14" eb="16">
      <t>カイゴ</t>
    </rPh>
    <rPh sb="16" eb="18">
      <t>ロウジン</t>
    </rPh>
    <rPh sb="18" eb="20">
      <t>フクシ</t>
    </rPh>
    <rPh sb="20" eb="22">
      <t>シセツ</t>
    </rPh>
    <phoneticPr fontId="39"/>
  </si>
  <si>
    <t>24 介護保険施設サービス（介護老人保健施設）</t>
    <rPh sb="3" eb="5">
      <t>カイゴ</t>
    </rPh>
    <rPh sb="5" eb="7">
      <t>ホケン</t>
    </rPh>
    <rPh sb="7" eb="9">
      <t>シセツ</t>
    </rPh>
    <rPh sb="14" eb="16">
      <t>カイゴ</t>
    </rPh>
    <rPh sb="16" eb="18">
      <t>ロウジン</t>
    </rPh>
    <rPh sb="18" eb="20">
      <t>ホケン</t>
    </rPh>
    <rPh sb="20" eb="22">
      <t>シセツ</t>
    </rPh>
    <phoneticPr fontId="39"/>
  </si>
  <si>
    <t>25 介護医療院サービス（介護医療院）</t>
    <rPh sb="3" eb="5">
      <t>カイゴ</t>
    </rPh>
    <rPh sb="5" eb="8">
      <t>イリョウイン</t>
    </rPh>
    <rPh sb="13" eb="15">
      <t>カイゴ</t>
    </rPh>
    <rPh sb="15" eb="18">
      <t>イリョウイン</t>
    </rPh>
    <phoneticPr fontId="39"/>
  </si>
  <si>
    <t>26 その他</t>
    <rPh sb="5" eb="6">
      <t>タ</t>
    </rPh>
    <phoneticPr fontId="39"/>
  </si>
  <si>
    <t>（１）昨年度の要望調査に回答</t>
    <rPh sb="3" eb="5">
      <t>サクネン</t>
    </rPh>
    <rPh sb="5" eb="6">
      <t>ド</t>
    </rPh>
    <rPh sb="7" eb="9">
      <t>ヨウボウ</t>
    </rPh>
    <rPh sb="9" eb="11">
      <t>チョウサ</t>
    </rPh>
    <rPh sb="12" eb="14">
      <t>カイトウ</t>
    </rPh>
    <phoneticPr fontId="1"/>
  </si>
  <si>
    <t>（２）今年度の要望調査に回答</t>
    <rPh sb="3" eb="6">
      <t>コンネンド</t>
    </rPh>
    <rPh sb="7" eb="9">
      <t>ヨウボウ</t>
    </rPh>
    <rPh sb="9" eb="11">
      <t>チョウサ</t>
    </rPh>
    <rPh sb="12" eb="14">
      <t>カイトウ</t>
    </rPh>
    <phoneticPr fontId="1"/>
  </si>
  <si>
    <t>（様式第２号 別紙）</t>
    <rPh sb="1" eb="3">
      <t>ヨウシキ</t>
    </rPh>
    <rPh sb="3" eb="4">
      <t>ダイ</t>
    </rPh>
    <rPh sb="5" eb="6">
      <t>ゴウ</t>
    </rPh>
    <rPh sb="7" eb="9">
      <t>ベッシ</t>
    </rPh>
    <phoneticPr fontId="1"/>
  </si>
  <si>
    <r>
      <t>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記載してください。</t>
    </r>
    <rPh sb="2" eb="4">
      <t>カイゴ</t>
    </rPh>
    <rPh sb="4" eb="6">
      <t>ショクイン</t>
    </rPh>
    <rPh sb="7" eb="11">
      <t>フタンケイゲン</t>
    </rPh>
    <rPh sb="11" eb="12">
      <t>トウ</t>
    </rPh>
    <rPh sb="15" eb="19">
      <t>リショクボウシ</t>
    </rPh>
    <rPh sb="19" eb="20">
      <t>オヨ</t>
    </rPh>
    <rPh sb="21" eb="25">
      <t>テイチャクソクシン</t>
    </rPh>
    <rPh sb="26" eb="28">
      <t>チュウシン</t>
    </rPh>
    <rPh sb="30" eb="32">
      <t>スウチ</t>
    </rPh>
    <rPh sb="33" eb="34">
      <t>モチ</t>
    </rPh>
    <rPh sb="36" eb="39">
      <t>グタイテキ</t>
    </rPh>
    <rPh sb="40" eb="42">
      <t>キサイ</t>
    </rPh>
    <phoneticPr fontId="1"/>
  </si>
  <si>
    <t>３　介護ロボット等導入計画　（種類・製品ごと分けて記入してください）</t>
    <rPh sb="2" eb="4">
      <t>カイゴ</t>
    </rPh>
    <rPh sb="8" eb="9">
      <t>ナド</t>
    </rPh>
    <rPh sb="9" eb="11">
      <t>ドウニュウ</t>
    </rPh>
    <rPh sb="11" eb="13">
      <t>ケイカク</t>
    </rPh>
    <rPh sb="15" eb="17">
      <t>シュルイ</t>
    </rPh>
    <rPh sb="18" eb="20">
      <t>セイヒン</t>
    </rPh>
    <rPh sb="22" eb="23">
      <t>ワ</t>
    </rPh>
    <rPh sb="25" eb="27">
      <t>キニュウ</t>
    </rPh>
    <phoneticPr fontId="1"/>
  </si>
  <si>
    <t>３　ＩＣＴ等導入計画　（種類ごと分けて記入してください）</t>
    <rPh sb="5" eb="6">
      <t>ナド</t>
    </rPh>
    <rPh sb="6" eb="8">
      <t>ドウニュウ</t>
    </rPh>
    <rPh sb="8" eb="10">
      <t>ケイカク</t>
    </rPh>
    <rPh sb="12" eb="14">
      <t>シュルイ</t>
    </rPh>
    <rPh sb="16" eb="17">
      <t>ワ</t>
    </rPh>
    <rPh sb="19" eb="21">
      <t>キニュウ</t>
    </rPh>
    <phoneticPr fontId="1"/>
  </si>
  <si>
    <t>1  介護ソフト</t>
    <rPh sb="3" eb="5">
      <t>カイゴ</t>
    </rPh>
    <phoneticPr fontId="1"/>
  </si>
  <si>
    <t>2 タブレット端末（ハードウェア）</t>
    <rPh sb="7" eb="9">
      <t>タンマツ</t>
    </rPh>
    <phoneticPr fontId="1"/>
  </si>
  <si>
    <t>3 １又は２の整備に必要な通信環境機器等（Wi-Fiルーター等）</t>
    <rPh sb="3" eb="4">
      <t>マタ</t>
    </rPh>
    <rPh sb="7" eb="9">
      <t>セイビ</t>
    </rPh>
    <rPh sb="10" eb="12">
      <t>ヒツヨウ</t>
    </rPh>
    <rPh sb="13" eb="15">
      <t>ツウシン</t>
    </rPh>
    <rPh sb="15" eb="17">
      <t>カンキョウ</t>
    </rPh>
    <rPh sb="17" eb="19">
      <t>キキ</t>
    </rPh>
    <rPh sb="19" eb="20">
      <t>ナド</t>
    </rPh>
    <rPh sb="30" eb="31">
      <t>ナド</t>
    </rPh>
    <phoneticPr fontId="1"/>
  </si>
  <si>
    <t>4  保守経費等</t>
    <rPh sb="3" eb="5">
      <t>ホシュ</t>
    </rPh>
    <rPh sb="5" eb="7">
      <t>ケイヒ</t>
    </rPh>
    <rPh sb="7" eb="8">
      <t>ナド</t>
    </rPh>
    <phoneticPr fontId="1"/>
  </si>
  <si>
    <t>5 その他</t>
    <rPh sb="4" eb="5">
      <t>タ</t>
    </rPh>
    <phoneticPr fontId="1"/>
  </si>
  <si>
    <t>５　過去の本補助金（ICT導入支援補助金）の利用の有無</t>
    <rPh sb="2" eb="4">
      <t>カコ</t>
    </rPh>
    <rPh sb="5" eb="6">
      <t>ホン</t>
    </rPh>
    <rPh sb="6" eb="9">
      <t>ホジョキン</t>
    </rPh>
    <rPh sb="13" eb="15">
      <t>ドウニュウ</t>
    </rPh>
    <rPh sb="15" eb="17">
      <t>シエン</t>
    </rPh>
    <rPh sb="17" eb="20">
      <t>ホジョキン</t>
    </rPh>
    <rPh sb="22" eb="24">
      <t>リヨウ</t>
    </rPh>
    <rPh sb="25" eb="27">
      <t>ウム</t>
    </rPh>
    <phoneticPr fontId="1"/>
  </si>
  <si>
    <t>（１）利用の有無</t>
    <rPh sb="3" eb="5">
      <t>リヨウ</t>
    </rPh>
    <rPh sb="6" eb="8">
      <t>ウム</t>
    </rPh>
    <phoneticPr fontId="1"/>
  </si>
  <si>
    <t>（２）補助済額</t>
    <rPh sb="3" eb="5">
      <t>ホジョ</t>
    </rPh>
    <rPh sb="5" eb="6">
      <t>ズミ</t>
    </rPh>
    <rPh sb="6" eb="7">
      <t>ガク</t>
    </rPh>
    <phoneticPr fontId="1"/>
  </si>
  <si>
    <t>円</t>
    <rPh sb="0" eb="1">
      <t>エン</t>
    </rPh>
    <phoneticPr fontId="1"/>
  </si>
  <si>
    <t>⇑  プルダウンで「あり・なし」を選択してください</t>
    <phoneticPr fontId="1"/>
  </si>
  <si>
    <r>
      <t>【１．ＩＣＴ等導入に向けての</t>
    </r>
    <r>
      <rPr>
        <b/>
        <sz val="12"/>
        <rFont val="ＭＳ Ｐゴシック"/>
        <family val="3"/>
        <charset val="128"/>
        <scheme val="minor"/>
      </rPr>
      <t>課題分析</t>
    </r>
    <r>
      <rPr>
        <sz val="12"/>
        <color theme="1"/>
        <rFont val="ＭＳ Ｐゴシック"/>
        <family val="2"/>
        <charset val="128"/>
        <scheme val="minor"/>
      </rPr>
      <t>】</t>
    </r>
    <rPh sb="6" eb="7">
      <t>ナド</t>
    </rPh>
    <rPh sb="10" eb="11">
      <t>ム</t>
    </rPh>
    <rPh sb="14" eb="16">
      <t>カダイ</t>
    </rPh>
    <rPh sb="16" eb="18">
      <t>ブンセキ</t>
    </rPh>
    <phoneticPr fontId="1"/>
  </si>
  <si>
    <t xml:space="preserve">   ※ 当該ＩＣＴ等を導入することにより解決したいと考えている課題・問題点を具体的に記載してください。
 </t>
    <rPh sb="5" eb="7">
      <t>トウガイ</t>
    </rPh>
    <rPh sb="10" eb="11">
      <t>ナド</t>
    </rPh>
    <rPh sb="12" eb="14">
      <t>ドウニュウ</t>
    </rPh>
    <rPh sb="21" eb="23">
      <t>カイケツ</t>
    </rPh>
    <rPh sb="27" eb="28">
      <t>カンガ</t>
    </rPh>
    <rPh sb="32" eb="34">
      <t>カダイ</t>
    </rPh>
    <rPh sb="35" eb="38">
      <t>モンダイテン</t>
    </rPh>
    <rPh sb="39" eb="42">
      <t>グタイテキ</t>
    </rPh>
    <rPh sb="43" eb="45">
      <t>キサイ</t>
    </rPh>
    <phoneticPr fontId="1"/>
  </si>
  <si>
    <t>製品（機器）名</t>
    <rPh sb="0" eb="2">
      <t>セイヒン</t>
    </rPh>
    <rPh sb="3" eb="5">
      <t>キキ</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</si>
  <si>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、当該ＩＣＴ等の導入を決めた理由を具体的に記載してください。
 </t>
    </r>
    <rPh sb="5" eb="6">
      <t>ホカ</t>
    </rPh>
    <rPh sb="7" eb="9">
      <t>キシュ</t>
    </rPh>
    <rPh sb="10" eb="12">
      <t>セイヒン</t>
    </rPh>
    <rPh sb="16" eb="18">
      <t>トウガイ</t>
    </rPh>
    <rPh sb="21" eb="22">
      <t>ナド</t>
    </rPh>
    <rPh sb="23" eb="25">
      <t>ドウニュウ</t>
    </rPh>
    <rPh sb="26" eb="27">
      <t>キ</t>
    </rPh>
    <rPh sb="29" eb="31">
      <t>リユウ</t>
    </rPh>
    <rPh sb="32" eb="35">
      <t>グタイテキ</t>
    </rPh>
    <rPh sb="36" eb="38">
      <t>キサイ</t>
    </rPh>
    <phoneticPr fontId="1"/>
  </si>
  <si>
    <r>
      <t>　※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記載してください。</t>
    </r>
    <rPh sb="3" eb="5">
      <t>カイゴ</t>
    </rPh>
    <rPh sb="5" eb="7">
      <t>ショクイン</t>
    </rPh>
    <rPh sb="8" eb="12">
      <t>フタンケイゲン</t>
    </rPh>
    <rPh sb="12" eb="13">
      <t>トウ</t>
    </rPh>
    <rPh sb="16" eb="20">
      <t>リショクボウシ</t>
    </rPh>
    <rPh sb="20" eb="21">
      <t>オヨ</t>
    </rPh>
    <rPh sb="22" eb="26">
      <t>テイチャクソクシン</t>
    </rPh>
    <rPh sb="27" eb="29">
      <t>チュウシン</t>
    </rPh>
    <rPh sb="31" eb="33">
      <t>スウチ</t>
    </rPh>
    <rPh sb="34" eb="35">
      <t>モチ</t>
    </rPh>
    <rPh sb="37" eb="40">
      <t>グタイテキ</t>
    </rPh>
    <rPh sb="41" eb="43">
      <t>キサイ</t>
    </rPh>
    <phoneticPr fontId="1"/>
  </si>
  <si>
    <t>　※ 介護ロボットの導入に関し、職場内に検討組織を立ち上げ検討したか、あるいは実際に使用する者（介護職員等）の意見を聴取したか等、どういった検討をしたのか具体的に記載してください。</t>
    <rPh sb="3" eb="5">
      <t>カイゴ</t>
    </rPh>
    <rPh sb="10" eb="12">
      <t>ドウニュウ</t>
    </rPh>
    <rPh sb="13" eb="14">
      <t>カン</t>
    </rPh>
    <rPh sb="16" eb="18">
      <t>ショクバ</t>
    </rPh>
    <rPh sb="18" eb="19">
      <t>ナイ</t>
    </rPh>
    <rPh sb="20" eb="22">
      <t>ケントウ</t>
    </rPh>
    <rPh sb="22" eb="24">
      <t>ソシキ</t>
    </rPh>
    <rPh sb="25" eb="26">
      <t>タ</t>
    </rPh>
    <rPh sb="27" eb="28">
      <t>ア</t>
    </rPh>
    <rPh sb="29" eb="31">
      <t>ケントウ</t>
    </rPh>
    <rPh sb="39" eb="41">
      <t>ジッサイ</t>
    </rPh>
    <rPh sb="42" eb="44">
      <t>シヨウ</t>
    </rPh>
    <rPh sb="46" eb="47">
      <t>モノ</t>
    </rPh>
    <rPh sb="48" eb="50">
      <t>カイゴ</t>
    </rPh>
    <rPh sb="50" eb="52">
      <t>ショクイン</t>
    </rPh>
    <rPh sb="52" eb="53">
      <t>ナド</t>
    </rPh>
    <rPh sb="55" eb="57">
      <t>イケン</t>
    </rPh>
    <rPh sb="58" eb="60">
      <t>チョウシュ</t>
    </rPh>
    <rPh sb="63" eb="64">
      <t>ナド</t>
    </rPh>
    <rPh sb="70" eb="72">
      <t>ケントウ</t>
    </rPh>
    <rPh sb="77" eb="80">
      <t>グタイテキ</t>
    </rPh>
    <rPh sb="81" eb="83">
      <t>キサイ</t>
    </rPh>
    <phoneticPr fontId="1"/>
  </si>
  <si>
    <r>
      <t>【３．ＩＣＴ等の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6" eb="7">
      <t>ナド</t>
    </rPh>
    <rPh sb="8" eb="11">
      <t>ドウニュウゴ</t>
    </rPh>
    <rPh sb="12" eb="14">
      <t>ネンカン</t>
    </rPh>
    <rPh sb="15" eb="17">
      <t>タッセイ</t>
    </rPh>
    <rPh sb="20" eb="22">
      <t>モクヒョウ</t>
    </rPh>
    <rPh sb="23" eb="25">
      <t>キタイ</t>
    </rPh>
    <rPh sb="28" eb="30">
      <t>コウカ</t>
    </rPh>
    <rPh sb="30" eb="31">
      <t>トウ</t>
    </rPh>
    <phoneticPr fontId="1"/>
  </si>
  <si>
    <r>
      <t>【２．介護ロボット等の導入に関する</t>
    </r>
    <r>
      <rPr>
        <b/>
        <sz val="12"/>
        <rFont val="ＭＳ Ｐゴシック"/>
        <family val="3"/>
        <charset val="128"/>
        <scheme val="minor"/>
      </rPr>
      <t>検討</t>
    </r>
    <r>
      <rPr>
        <sz val="12"/>
        <color rgb="FF000000"/>
        <rFont val="ＭＳ Ｐゴシック"/>
        <family val="3"/>
        <charset val="128"/>
        <scheme val="minor"/>
      </rPr>
      <t>】</t>
    </r>
    <rPh sb="3" eb="5">
      <t>カイゴ</t>
    </rPh>
    <rPh sb="9" eb="10">
      <t>ナド</t>
    </rPh>
    <rPh sb="11" eb="13">
      <t>ドウニュウ</t>
    </rPh>
    <rPh sb="14" eb="15">
      <t>カン</t>
    </rPh>
    <rPh sb="17" eb="19">
      <t>ケントウ</t>
    </rPh>
    <phoneticPr fontId="1"/>
  </si>
  <si>
    <r>
      <t>【４．介護ロボット等の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3" eb="5">
      <t>カイゴ</t>
    </rPh>
    <rPh sb="9" eb="10">
      <t>ナド</t>
    </rPh>
    <rPh sb="11" eb="14">
      <t>ドウニュウゴ</t>
    </rPh>
    <rPh sb="15" eb="17">
      <t>ネンカン</t>
    </rPh>
    <rPh sb="18" eb="20">
      <t>タッセイ</t>
    </rPh>
    <rPh sb="23" eb="25">
      <t>モクヒョウ</t>
    </rPh>
    <rPh sb="26" eb="28">
      <t>キタイ</t>
    </rPh>
    <rPh sb="31" eb="33">
      <t>コウカ</t>
    </rPh>
    <rPh sb="33" eb="34">
      <t>トウ</t>
    </rPh>
    <phoneticPr fontId="1"/>
  </si>
  <si>
    <t xml:space="preserve">【４．当該ＩＣＴ等を導入し、活用するための体制】  </t>
    <rPh sb="3" eb="5">
      <t>トウガイ</t>
    </rPh>
    <rPh sb="8" eb="9">
      <t>ナド</t>
    </rPh>
    <rPh sb="10" eb="12">
      <t>ドウニュウ</t>
    </rPh>
    <rPh sb="14" eb="16">
      <t>カツヨウ</t>
    </rPh>
    <rPh sb="21" eb="23">
      <t>タイセイ</t>
    </rPh>
    <rPh sb="22" eb="23">
      <t>ドウタイ</t>
    </rPh>
    <phoneticPr fontId="1"/>
  </si>
  <si>
    <t>令和６年度　長野県介護テクノロジー定着支援事業補助金（介護ロボット等）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33" eb="34">
      <t>ナド</t>
    </rPh>
    <rPh sb="36" eb="38">
      <t>ショヨウ</t>
    </rPh>
    <rPh sb="38" eb="39">
      <t>ガク</t>
    </rPh>
    <rPh sb="39" eb="41">
      <t>チョウショ</t>
    </rPh>
    <phoneticPr fontId="1"/>
  </si>
  <si>
    <t>令和６年度　長野県介護テクノロジー定着支援事業（介護ロボット等）導入計画書</t>
    <rPh sb="0" eb="2">
      <t>レイワ</t>
    </rPh>
    <rPh sb="6" eb="9">
      <t>ナガノケン</t>
    </rPh>
    <rPh sb="9" eb="11">
      <t>カイゴ</t>
    </rPh>
    <rPh sb="17" eb="19">
      <t>テイチャク</t>
    </rPh>
    <rPh sb="19" eb="21">
      <t>シエン</t>
    </rPh>
    <rPh sb="21" eb="23">
      <t>ョウ</t>
    </rPh>
    <rPh sb="30" eb="31">
      <t>ナド</t>
    </rPh>
    <phoneticPr fontId="1"/>
  </si>
  <si>
    <t>令和６年度　長野県介護テクノロジー定着支援事業（ＩＣＴ等）導入計画書</t>
    <rPh sb="0" eb="2">
      <t>レイワ</t>
    </rPh>
    <rPh sb="3" eb="4">
      <t>ネン</t>
    </rPh>
    <rPh sb="4" eb="5">
      <t>ド</t>
    </rPh>
    <rPh sb="6" eb="9">
      <t>ナガノケン</t>
    </rPh>
    <rPh sb="9" eb="11">
      <t>カイゴ</t>
    </rPh>
    <rPh sb="17" eb="19">
      <t>テイチャク</t>
    </rPh>
    <rPh sb="19" eb="21">
      <t>シエン</t>
    </rPh>
    <rPh sb="21" eb="23">
      <t>ジギョウ</t>
    </rPh>
    <rPh sb="27" eb="28">
      <t>ナド</t>
    </rPh>
    <rPh sb="29" eb="31">
      <t>ドウニュウ</t>
    </rPh>
    <rPh sb="31" eb="33">
      <t>ケイカク</t>
    </rPh>
    <rPh sb="33" eb="34">
      <t>ショ</t>
    </rPh>
    <phoneticPr fontId="1"/>
  </si>
  <si>
    <t>令和６年度　長野県介護テクノロジー定着支援事業（ＩＣＴ等）　所要額調書</t>
    <rPh sb="0" eb="2">
      <t>レイワ</t>
    </rPh>
    <rPh sb="3" eb="4">
      <t>ネン</t>
    </rPh>
    <rPh sb="4" eb="5">
      <t>ド</t>
    </rPh>
    <rPh sb="6" eb="9">
      <t>ナガノケン</t>
    </rPh>
    <rPh sb="9" eb="11">
      <t>カイゴ</t>
    </rPh>
    <rPh sb="17" eb="19">
      <t>テイチャク</t>
    </rPh>
    <rPh sb="19" eb="21">
      <t>シエン</t>
    </rPh>
    <rPh sb="21" eb="23">
      <t>ジギョウ</t>
    </rPh>
    <rPh sb="27" eb="28">
      <t>ナド</t>
    </rPh>
    <rPh sb="30" eb="32">
      <t>ショヨウ</t>
    </rPh>
    <rPh sb="32" eb="33">
      <t>ガク</t>
    </rPh>
    <rPh sb="33" eb="35">
      <t>チョウショ</t>
    </rPh>
    <phoneticPr fontId="1"/>
  </si>
  <si>
    <t>製品（機器）名</t>
    <rPh sb="0" eb="2">
      <t>セイヒン</t>
    </rPh>
    <rPh sb="3" eb="5">
      <t>キキ</t>
    </rPh>
    <rPh sb="6" eb="7">
      <t>メイ</t>
    </rPh>
    <phoneticPr fontId="1"/>
  </si>
  <si>
    <r>
      <t xml:space="preserve">職員数
（人）
</t>
    </r>
    <r>
      <rPr>
        <sz val="12"/>
        <color rgb="FFFF0000"/>
        <rFont val="ＭＳ Ｐゴシック"/>
        <family val="3"/>
        <charset val="128"/>
        <scheme val="minor"/>
      </rPr>
      <t>※１</t>
    </r>
    <rPh sb="0" eb="3">
      <t>ショクインスウ</t>
    </rPh>
    <rPh sb="5" eb="6">
      <t>ニン</t>
    </rPh>
    <phoneticPr fontId="1"/>
  </si>
  <si>
    <t>【補助基準額額】
Ｆ</t>
    <rPh sb="1" eb="3">
      <t>ホジョ</t>
    </rPh>
    <rPh sb="3" eb="5">
      <t>キジュン</t>
    </rPh>
    <rPh sb="5" eb="6">
      <t>ガク</t>
    </rPh>
    <rPh sb="6" eb="7">
      <t>ガク</t>
    </rPh>
    <phoneticPr fontId="1"/>
  </si>
  <si>
    <t>３　パッケージ型導入計画　（種類・製品ごと分けて記入してください）</t>
    <rPh sb="7" eb="8">
      <t>ガタ</t>
    </rPh>
    <rPh sb="8" eb="10">
      <t>ドウニュウ</t>
    </rPh>
    <rPh sb="10" eb="12">
      <t>ケイカク</t>
    </rPh>
    <rPh sb="14" eb="16">
      <t>シュルイ</t>
    </rPh>
    <rPh sb="17" eb="19">
      <t>セイヒン</t>
    </rPh>
    <rPh sb="21" eb="22">
      <t>ワ</t>
    </rPh>
    <rPh sb="24" eb="26">
      <t>キニュウ</t>
    </rPh>
    <phoneticPr fontId="1"/>
  </si>
  <si>
    <t>介護ロボット種別</t>
    <rPh sb="0" eb="2">
      <t>カイゴ</t>
    </rPh>
    <rPh sb="6" eb="8">
      <t>シュベツ</t>
    </rPh>
    <phoneticPr fontId="1"/>
  </si>
  <si>
    <t>ＩＣＴ等</t>
    <rPh sb="3" eb="4">
      <t>ナド</t>
    </rPh>
    <phoneticPr fontId="1"/>
  </si>
  <si>
    <t>見守り機器の導入に伴う
通信環境整備</t>
    <rPh sb="0" eb="2">
      <t>ミマモ</t>
    </rPh>
    <rPh sb="3" eb="5">
      <t>キキ</t>
    </rPh>
    <rPh sb="6" eb="8">
      <t>ドウニュウ</t>
    </rPh>
    <rPh sb="9" eb="10">
      <t>トモナ</t>
    </rPh>
    <rPh sb="12" eb="18">
      <t>ツウシンカンキョウセイビ</t>
    </rPh>
    <phoneticPr fontId="1"/>
  </si>
  <si>
    <t>製品（機器）名</t>
    <phoneticPr fontId="1"/>
  </si>
  <si>
    <t>「あり」の場合は
下記 に記入</t>
    <rPh sb="9" eb="11">
      <t>カキ</t>
    </rPh>
    <rPh sb="13" eb="15">
      <t>キニュウ</t>
    </rPh>
    <phoneticPr fontId="1"/>
  </si>
  <si>
    <t>見守り機器の導入時期を記入</t>
    <rPh sb="0" eb="2">
      <t>ミマモ</t>
    </rPh>
    <rPh sb="3" eb="5">
      <t>キキ</t>
    </rPh>
    <rPh sb="6" eb="8">
      <t>ドウニュウ</t>
    </rPh>
    <rPh sb="8" eb="10">
      <t>ジキ</t>
    </rPh>
    <rPh sb="11" eb="13">
      <t>キニュウ</t>
    </rPh>
    <phoneticPr fontId="1"/>
  </si>
  <si>
    <t>（例：Ｒ４）</t>
    <rPh sb="1" eb="2">
      <t>レイ</t>
    </rPh>
    <phoneticPr fontId="1"/>
  </si>
  <si>
    <t>1 Wi-Fi環境整備費用</t>
    <rPh sb="7" eb="9">
      <t>カンキョウ</t>
    </rPh>
    <rPh sb="9" eb="11">
      <t>セイビ</t>
    </rPh>
    <rPh sb="11" eb="13">
      <t>ヒヨウ</t>
    </rPh>
    <phoneticPr fontId="1"/>
  </si>
  <si>
    <t>2 インカム</t>
    <phoneticPr fontId="1"/>
  </si>
  <si>
    <t>3 介護記録にシステム連動可能な介護記録ソフトウェア等</t>
    <rPh sb="13" eb="15">
      <t>カノウ</t>
    </rPh>
    <rPh sb="16" eb="18">
      <t>カイゴ</t>
    </rPh>
    <rPh sb="18" eb="20">
      <t>キロク</t>
    </rPh>
    <rPh sb="26" eb="27">
      <t>ナド</t>
    </rPh>
    <phoneticPr fontId="1"/>
  </si>
  <si>
    <r>
      <t>【１．介護テクノロジー導入に向けての</t>
    </r>
    <r>
      <rPr>
        <b/>
        <sz val="12"/>
        <rFont val="ＭＳ Ｐゴシック"/>
        <family val="3"/>
        <charset val="128"/>
        <scheme val="minor"/>
      </rPr>
      <t>課題分析</t>
    </r>
    <r>
      <rPr>
        <sz val="12"/>
        <color theme="1"/>
        <rFont val="ＭＳ Ｐゴシック"/>
        <family val="2"/>
        <charset val="128"/>
        <scheme val="minor"/>
      </rPr>
      <t>】</t>
    </r>
    <rPh sb="3" eb="5">
      <t>カイゴ</t>
    </rPh>
    <rPh sb="14" eb="15">
      <t>ム</t>
    </rPh>
    <rPh sb="18" eb="20">
      <t>カダイ</t>
    </rPh>
    <rPh sb="20" eb="22">
      <t>ブンセキ</t>
    </rPh>
    <phoneticPr fontId="1"/>
  </si>
  <si>
    <t xml:space="preserve">   ※ 当該介護テクノロジーを導入することにより解決したいと考えている課題・問題点を具体的に記載してください。
 </t>
    <rPh sb="5" eb="7">
      <t>トウガイ</t>
    </rPh>
    <rPh sb="7" eb="9">
      <t>カイゴ</t>
    </rPh>
    <rPh sb="16" eb="18">
      <t>ドウニュウ</t>
    </rPh>
    <rPh sb="25" eb="27">
      <t>カイケツ</t>
    </rPh>
    <rPh sb="31" eb="32">
      <t>カンガ</t>
    </rPh>
    <rPh sb="36" eb="38">
      <t>カダイ</t>
    </rPh>
    <rPh sb="39" eb="42">
      <t>モンダイテン</t>
    </rPh>
    <rPh sb="43" eb="46">
      <t>グタイテキ</t>
    </rPh>
    <rPh sb="47" eb="49">
      <t>キサイ</t>
    </rPh>
    <phoneticPr fontId="1"/>
  </si>
  <si>
    <r>
      <t>【２．介護テクノロジーの導入に関する</t>
    </r>
    <r>
      <rPr>
        <b/>
        <sz val="12"/>
        <rFont val="ＭＳ Ｐゴシック"/>
        <family val="3"/>
        <charset val="128"/>
        <scheme val="minor"/>
      </rPr>
      <t>検討</t>
    </r>
    <r>
      <rPr>
        <sz val="12"/>
        <color rgb="FF000000"/>
        <rFont val="ＭＳ Ｐゴシック"/>
        <family val="3"/>
        <charset val="128"/>
        <scheme val="minor"/>
      </rPr>
      <t>】</t>
    </r>
    <rPh sb="3" eb="5">
      <t>カイゴ</t>
    </rPh>
    <rPh sb="12" eb="14">
      <t>ドウニュウ</t>
    </rPh>
    <rPh sb="15" eb="16">
      <t>カン</t>
    </rPh>
    <rPh sb="18" eb="20">
      <t>ケントウ</t>
    </rPh>
    <phoneticPr fontId="1"/>
  </si>
  <si>
    <t>　※ 介護テクノロジーの導入に関し、職場内に検討組織を立ち上げ検討したか、あるいは実際に使用する者（介護職員等）の意見を聴取したか等、どういった検討をしたのか具体的に記載してください。</t>
    <rPh sb="3" eb="5">
      <t>カイゴ</t>
    </rPh>
    <rPh sb="12" eb="14">
      <t>ドウニュウ</t>
    </rPh>
    <rPh sb="15" eb="16">
      <t>カン</t>
    </rPh>
    <rPh sb="18" eb="20">
      <t>ショクバ</t>
    </rPh>
    <rPh sb="20" eb="21">
      <t>ナイ</t>
    </rPh>
    <rPh sb="22" eb="24">
      <t>ケントウ</t>
    </rPh>
    <rPh sb="24" eb="26">
      <t>ソシキ</t>
    </rPh>
    <rPh sb="27" eb="28">
      <t>タ</t>
    </rPh>
    <rPh sb="29" eb="30">
      <t>ア</t>
    </rPh>
    <rPh sb="31" eb="33">
      <t>ケントウ</t>
    </rPh>
    <rPh sb="41" eb="43">
      <t>ジッサイ</t>
    </rPh>
    <rPh sb="44" eb="46">
      <t>シヨウ</t>
    </rPh>
    <rPh sb="48" eb="49">
      <t>モノ</t>
    </rPh>
    <rPh sb="50" eb="52">
      <t>カイゴ</t>
    </rPh>
    <rPh sb="52" eb="54">
      <t>ショクイン</t>
    </rPh>
    <rPh sb="54" eb="55">
      <t>ナド</t>
    </rPh>
    <rPh sb="57" eb="59">
      <t>イケン</t>
    </rPh>
    <rPh sb="60" eb="62">
      <t>チョウシュ</t>
    </rPh>
    <rPh sb="65" eb="66">
      <t>ナド</t>
    </rPh>
    <rPh sb="72" eb="74">
      <t>ケントウ</t>
    </rPh>
    <rPh sb="79" eb="82">
      <t>グタイテキ</t>
    </rPh>
    <rPh sb="83" eb="85">
      <t>キサイ</t>
    </rPh>
    <phoneticPr fontId="1"/>
  </si>
  <si>
    <r>
      <t>【３．当該介護テクノロジーの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5" eb="7">
      <t>カイゴ</t>
    </rPh>
    <rPh sb="14" eb="16">
      <t>ドウニュウ</t>
    </rPh>
    <rPh sb="17" eb="19">
      <t>ケッテイ</t>
    </rPh>
    <rPh sb="21" eb="23">
      <t>リユウ</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</si>
  <si>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、当該介護テクノロジーの導入を決めた理由を具体的に記載してください。
 </t>
    </r>
    <rPh sb="5" eb="6">
      <t>ホカ</t>
    </rPh>
    <rPh sb="7" eb="9">
      <t>キシュ</t>
    </rPh>
    <rPh sb="10" eb="12">
      <t>セイヒン</t>
    </rPh>
    <rPh sb="16" eb="18">
      <t>トウガイ</t>
    </rPh>
    <rPh sb="18" eb="20">
      <t>カイゴ</t>
    </rPh>
    <rPh sb="27" eb="29">
      <t>ドウニュウ</t>
    </rPh>
    <rPh sb="30" eb="31">
      <t>キ</t>
    </rPh>
    <rPh sb="33" eb="35">
      <t>リユウ</t>
    </rPh>
    <rPh sb="36" eb="39">
      <t>グタイテキ</t>
    </rPh>
    <rPh sb="40" eb="42">
      <t>キサイ</t>
    </rPh>
    <phoneticPr fontId="1"/>
  </si>
  <si>
    <r>
      <t>【４．介護テクノロジーの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3" eb="5">
      <t>カイゴ</t>
    </rPh>
    <rPh sb="12" eb="15">
      <t>ドウニュウゴ</t>
    </rPh>
    <rPh sb="16" eb="18">
      <t>ネンカン</t>
    </rPh>
    <rPh sb="19" eb="21">
      <t>タッセイ</t>
    </rPh>
    <rPh sb="24" eb="26">
      <t>モクヒョウ</t>
    </rPh>
    <rPh sb="27" eb="29">
      <t>キタイ</t>
    </rPh>
    <rPh sb="32" eb="34">
      <t>コウカ</t>
    </rPh>
    <rPh sb="34" eb="35">
      <t>トウ</t>
    </rPh>
    <phoneticPr fontId="1"/>
  </si>
  <si>
    <t xml:space="preserve">【５．当該介護テクノロジーを導入し、活用するための体制】  </t>
    <rPh sb="3" eb="5">
      <t>トウガイ</t>
    </rPh>
    <rPh sb="5" eb="7">
      <t>カイゴ</t>
    </rPh>
    <rPh sb="14" eb="16">
      <t>ドウニュウ</t>
    </rPh>
    <rPh sb="18" eb="20">
      <t>カツヨウ</t>
    </rPh>
    <rPh sb="25" eb="27">
      <t>タイセイ</t>
    </rPh>
    <rPh sb="26" eb="27">
      <t>ドウタイ</t>
    </rPh>
    <phoneticPr fontId="1"/>
  </si>
  <si>
    <r>
      <t>【２．当該ＩＣＴ等の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8" eb="9">
      <t>ナド</t>
    </rPh>
    <rPh sb="10" eb="12">
      <t>ドウニュウ</t>
    </rPh>
    <rPh sb="13" eb="15">
      <t>ケッテイ</t>
    </rPh>
    <rPh sb="17" eb="19">
      <t>リユウ</t>
    </rPh>
    <phoneticPr fontId="1"/>
  </si>
  <si>
    <r>
      <rPr>
        <sz val="11"/>
        <color rgb="FFFF0000"/>
        <rFont val="ＭＳ Ｐゴシック"/>
        <family val="3"/>
        <charset val="128"/>
        <scheme val="minor"/>
      </rPr>
      <t>数字のみ入力すること。</t>
    </r>
    <r>
      <rPr>
        <sz val="11"/>
        <rFont val="ＭＳ Ｐゴシック"/>
        <family val="3"/>
        <charset val="128"/>
        <scheme val="minor"/>
      </rPr>
      <t xml:space="preserve">
職員数には、ＩＣＴの活用が見込まれる管理者や生活相談員等の職員も算入して差し支えない。
また、職員数については、申請時点における常勤換算方法（当該事業所の従業者の勤務延時間数を当該事業所において常勤の従業者が勤務すべき時間数で除することにより、当該事業所の従業者の員数を常勤の従業者の員数に換算する方法をいう。）により算出された人数（小数点以下は四捨五入）とするが、居宅を訪問してサービスを提供する職員（訪問看護員、居宅介護支援専門員等）及び管理者や生活相談員等の職員については、従事する職務の性質上、実人数（常勤・非常勤の別は問わない。）としても差し支えない。
</t>
    </r>
    <rPh sb="0" eb="2">
      <t>スウジ</t>
    </rPh>
    <rPh sb="4" eb="6">
      <t>ニュウリョク</t>
    </rPh>
    <rPh sb="12" eb="15">
      <t>ショクインスウ</t>
    </rPh>
    <phoneticPr fontId="1"/>
  </si>
  <si>
    <t>令和６年度　長野県介護テクノロジー定着支援事業補助金（介護テクノロジーパッケージ型）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40" eb="41">
      <t>ガタ</t>
    </rPh>
    <rPh sb="43" eb="45">
      <t>ショヨウ</t>
    </rPh>
    <rPh sb="45" eb="46">
      <t>ガク</t>
    </rPh>
    <rPh sb="46" eb="48">
      <t>チョウショ</t>
    </rPh>
    <phoneticPr fontId="1"/>
  </si>
  <si>
    <t>令和６年度　長野県介護テクノロジー定着支援事業（介護テクノロジーパッケージ型）導入計画書</t>
    <rPh sb="0" eb="2">
      <t>レイワ</t>
    </rPh>
    <rPh sb="6" eb="9">
      <t>ナガノケン</t>
    </rPh>
    <rPh sb="9" eb="11">
      <t>カイゴ</t>
    </rPh>
    <rPh sb="17" eb="19">
      <t>テイチャク</t>
    </rPh>
    <rPh sb="19" eb="21">
      <t>シエン</t>
    </rPh>
    <rPh sb="21" eb="23">
      <t>ョウ</t>
    </rPh>
    <rPh sb="24" eb="26">
      <t>カイゴ</t>
    </rPh>
    <rPh sb="37" eb="38">
      <t>ガタ</t>
    </rPh>
    <phoneticPr fontId="1"/>
  </si>
  <si>
    <t>【補助限度額】
Ｆ</t>
    <rPh sb="1" eb="3">
      <t>ホジョ</t>
    </rPh>
    <rPh sb="3" eb="5">
      <t>ゲンド</t>
    </rPh>
    <rPh sb="5" eb="6">
      <t>ガク</t>
    </rPh>
    <phoneticPr fontId="1"/>
  </si>
  <si>
    <r>
      <rPr>
        <sz val="11"/>
        <color rgb="FFFF0000"/>
        <rFont val="ＭＳ Ｐゴシック"/>
        <family val="3"/>
        <charset val="128"/>
        <scheme val="minor"/>
      </rPr>
      <t>「見守り機器」</t>
    </r>
    <r>
      <rPr>
        <sz val="11"/>
        <color theme="1"/>
        <rFont val="ＭＳ Ｐゴシック"/>
        <family val="3"/>
        <charset val="128"/>
        <scheme val="minor"/>
      </rPr>
      <t xml:space="preserve"> を選択した場合の
通信環境整備計画の有無</t>
    </r>
    <phoneticPr fontId="1"/>
  </si>
  <si>
    <t>5  見守り機器</t>
    <rPh sb="6" eb="8">
      <t>キキ</t>
    </rPh>
    <phoneticPr fontId="1"/>
  </si>
  <si>
    <t>令和６年度　長野県介護テクノロジー定着支援事業（業務改善支援）計画書</t>
    <rPh sb="0" eb="2">
      <t>レイワ</t>
    </rPh>
    <rPh sb="6" eb="9">
      <t>ナガノケン</t>
    </rPh>
    <rPh sb="9" eb="11">
      <t>カイゴ</t>
    </rPh>
    <rPh sb="17" eb="19">
      <t>テイチャク</t>
    </rPh>
    <rPh sb="19" eb="21">
      <t>シエン</t>
    </rPh>
    <rPh sb="21" eb="23">
      <t>ョウ</t>
    </rPh>
    <rPh sb="24" eb="30">
      <t>ギョウムカイゼンシエン</t>
    </rPh>
    <phoneticPr fontId="1"/>
  </si>
  <si>
    <t>３　業務改善支援種類</t>
    <rPh sb="2" eb="8">
      <t>ギョウムカイゼンシエン</t>
    </rPh>
    <rPh sb="8" eb="10">
      <t>シュルイ</t>
    </rPh>
    <phoneticPr fontId="1"/>
  </si>
  <si>
    <t>受講人数</t>
    <rPh sb="0" eb="2">
      <t>ジュコウ</t>
    </rPh>
    <rPh sb="2" eb="4">
      <t>ニンズウ</t>
    </rPh>
    <phoneticPr fontId="1"/>
  </si>
  <si>
    <t>(イ)介護現場における生産性向上の取組に関する研修・相談等</t>
    <phoneticPr fontId="1"/>
  </si>
  <si>
    <t>(ア)第三者による業務改善支援</t>
    <phoneticPr fontId="1"/>
  </si>
  <si>
    <t xml:space="preserve">   ※ 業務改善支援の内容を具体的に記載してください。
 </t>
    <rPh sb="5" eb="11">
      <t>ギョウムカイゼンシエン</t>
    </rPh>
    <rPh sb="12" eb="14">
      <t>ナイヨウ</t>
    </rPh>
    <rPh sb="15" eb="18">
      <t>グタイテキ</t>
    </rPh>
    <rPh sb="19" eb="21">
      <t>キサイ</t>
    </rPh>
    <phoneticPr fontId="1"/>
  </si>
  <si>
    <t>【内容】</t>
    <rPh sb="1" eb="3">
      <t>ナイヨウ</t>
    </rPh>
    <phoneticPr fontId="1"/>
  </si>
  <si>
    <t>令和６年度　長野県介護テクノロジー定着支援事業補助金（業務改善支援）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31">
      <t>ギョウムカイゼン</t>
    </rPh>
    <rPh sb="31" eb="33">
      <t>シエン</t>
    </rPh>
    <rPh sb="35" eb="37">
      <t>ショヨウ</t>
    </rPh>
    <rPh sb="37" eb="38">
      <t>ガク</t>
    </rPh>
    <rPh sb="38" eb="40">
      <t>チョウショ</t>
    </rPh>
    <phoneticPr fontId="1"/>
  </si>
  <si>
    <t>受講日</t>
    <rPh sb="0" eb="2">
      <t>ジュコウ</t>
    </rPh>
    <rPh sb="2" eb="3">
      <t>ビ</t>
    </rPh>
    <phoneticPr fontId="1"/>
  </si>
  <si>
    <t>介護ロボット等導入補助金は1事業所あたり500万円を上限とする。</t>
    <rPh sb="0" eb="2">
      <t>カイゴ</t>
    </rPh>
    <rPh sb="6" eb="7">
      <t>ナド</t>
    </rPh>
    <rPh sb="7" eb="9">
      <t>ドウニュウ</t>
    </rPh>
    <rPh sb="9" eb="12">
      <t>ホジョキン</t>
    </rPh>
    <rPh sb="14" eb="17">
      <t>ジギョウショ</t>
    </rPh>
    <rPh sb="26" eb="28">
      <t>ジョウゲン</t>
    </rPh>
    <phoneticPr fontId="1"/>
  </si>
  <si>
    <r>
      <t>所要額の上限額については、介護ロボットの導入は、</t>
    </r>
    <r>
      <rPr>
        <b/>
        <sz val="12"/>
        <rFont val="ＭＳ Ｐゴシック"/>
        <family val="3"/>
        <charset val="128"/>
        <scheme val="minor"/>
      </rPr>
      <t>移乗介護・入浴支援・その他で示す機器は1機器につき100万円、それ以外の機器は1機器につき30万円。</t>
    </r>
    <rPh sb="64" eb="66">
      <t>キキ</t>
    </rPh>
    <phoneticPr fontId="1"/>
  </si>
  <si>
    <t>介護ロボット</t>
    <rPh sb="0" eb="2">
      <t>カイゴ</t>
    </rPh>
    <phoneticPr fontId="1"/>
  </si>
  <si>
    <t>ＩＣＴ</t>
    <phoneticPr fontId="1"/>
  </si>
  <si>
    <t>見守り通信環境整備</t>
    <rPh sb="0" eb="2">
      <t>ミマモ</t>
    </rPh>
    <rPh sb="3" eb="7">
      <t>ツウシンカンキョウ</t>
    </rPh>
    <rPh sb="7" eb="9">
      <t>セイビ</t>
    </rPh>
    <phoneticPr fontId="1"/>
  </si>
  <si>
    <r>
      <t xml:space="preserve">購入又はリース
の別 </t>
    </r>
    <r>
      <rPr>
        <sz val="12"/>
        <color rgb="FFFF0000"/>
        <rFont val="ＭＳ Ｐゴシック"/>
        <family val="3"/>
        <charset val="128"/>
        <scheme val="minor"/>
      </rPr>
      <t>※２</t>
    </r>
    <rPh sb="0" eb="2">
      <t>コウニュウ</t>
    </rPh>
    <rPh sb="2" eb="3">
      <t>マタ</t>
    </rPh>
    <rPh sb="9" eb="10">
      <t>ベツ</t>
    </rPh>
    <phoneticPr fontId="1"/>
  </si>
  <si>
    <t>※３</t>
    <phoneticPr fontId="1"/>
  </si>
  <si>
    <r>
      <t>毎月支払を行う介護ソフトの利用料やリース費用の対象期間は</t>
    </r>
    <r>
      <rPr>
        <b/>
        <sz val="11"/>
        <color rgb="FFFF0000"/>
        <rFont val="ＭＳ Ｐゴシック"/>
        <family val="3"/>
        <charset val="128"/>
        <scheme val="minor"/>
      </rPr>
      <t>当該年度分</t>
    </r>
    <r>
      <rPr>
        <sz val="11"/>
        <rFont val="ＭＳ Ｐゴシック"/>
        <family val="3"/>
        <charset val="128"/>
        <scheme val="minor"/>
      </rPr>
      <t>に限る。</t>
    </r>
    <r>
      <rPr>
        <b/>
        <sz val="11"/>
        <color rgb="FFFF0000"/>
        <rFont val="ＭＳ Ｐゴシック"/>
        <family val="3"/>
        <charset val="128"/>
        <scheme val="minor"/>
      </rPr>
      <t>年額払いのものは１年分、複数年の使用権契約のものは、契約年数を按分して１年分とする。</t>
    </r>
    <r>
      <rPr>
        <sz val="11"/>
        <rFont val="ＭＳ Ｐゴシック"/>
        <family val="3"/>
        <charset val="128"/>
        <scheme val="minor"/>
      </rPr>
      <t xml:space="preserve">
</t>
    </r>
    <phoneticPr fontId="1"/>
  </si>
  <si>
    <t xml:space="preserve">
※見守り機器とセットで導入が要件
　 以前に見守り機器を導入している場合も可能</t>
    <rPh sb="2" eb="4">
      <t>ミマモ</t>
    </rPh>
    <rPh sb="5" eb="7">
      <t>キキ</t>
    </rPh>
    <rPh sb="12" eb="14">
      <t>ドウニュウ</t>
    </rPh>
    <rPh sb="15" eb="17">
      <t>ヨウケン</t>
    </rPh>
    <rPh sb="20" eb="22">
      <t>イゼン</t>
    </rPh>
    <rPh sb="23" eb="25">
      <t>ミマモ</t>
    </rPh>
    <rPh sb="26" eb="28">
      <t>キキ</t>
    </rPh>
    <rPh sb="29" eb="31">
      <t>ドウニュウ</t>
    </rPh>
    <rPh sb="35" eb="37">
      <t>バアイ</t>
    </rPh>
    <rPh sb="38" eb="40">
      <t>カノウ</t>
    </rPh>
    <phoneticPr fontId="1"/>
  </si>
  <si>
    <r>
      <t>種別</t>
    </r>
    <r>
      <rPr>
        <sz val="12"/>
        <color rgb="FFFF0000"/>
        <rFont val="ＭＳ Ｐゴシック"/>
        <family val="3"/>
        <charset val="128"/>
        <scheme val="minor"/>
      </rPr>
      <t>※１</t>
    </r>
    <r>
      <rPr>
        <sz val="12"/>
        <color theme="1"/>
        <rFont val="ＭＳ Ｐゴシック"/>
        <family val="3"/>
        <charset val="128"/>
        <scheme val="minor"/>
      </rPr>
      <t xml:space="preserve">
</t>
    </r>
    <r>
      <rPr>
        <sz val="11"/>
        <color theme="1"/>
        <rFont val="ＭＳ Ｐゴシック"/>
        <family val="3"/>
        <charset val="128"/>
        <scheme val="minor"/>
      </rPr>
      <t>（プルダウン）</t>
    </r>
    <rPh sb="0" eb="2">
      <t>シュベツ</t>
    </rPh>
    <phoneticPr fontId="1"/>
  </si>
  <si>
    <r>
      <t xml:space="preserve">【補助限度額】
</t>
    </r>
    <r>
      <rPr>
        <sz val="12"/>
        <color rgb="FFFF0000"/>
        <rFont val="ＭＳ Ｐゴシック"/>
        <family val="3"/>
        <charset val="128"/>
        <scheme val="minor"/>
      </rPr>
      <t>※３</t>
    </r>
    <r>
      <rPr>
        <sz val="12"/>
        <color theme="1"/>
        <rFont val="ＭＳ Ｐゴシック"/>
        <family val="3"/>
        <charset val="128"/>
        <scheme val="minor"/>
      </rPr>
      <t xml:space="preserve">
Ｆ</t>
    </r>
    <rPh sb="1" eb="3">
      <t>ホジョ</t>
    </rPh>
    <rPh sb="3" eb="5">
      <t>ゲンド</t>
    </rPh>
    <rPh sb="5" eb="6">
      <t>ガク</t>
    </rPh>
    <phoneticPr fontId="1"/>
  </si>
  <si>
    <r>
      <t xml:space="preserve">購入又はリース
の別
</t>
    </r>
    <r>
      <rPr>
        <sz val="12"/>
        <color rgb="FFFF0000"/>
        <rFont val="ＭＳ Ｐゴシック"/>
        <family val="3"/>
        <charset val="128"/>
        <scheme val="minor"/>
      </rPr>
      <t>※１</t>
    </r>
    <rPh sb="0" eb="2">
      <t>コウニュウ</t>
    </rPh>
    <rPh sb="2" eb="3">
      <t>マタ</t>
    </rPh>
    <rPh sb="9" eb="10">
      <t>ベツ</t>
    </rPh>
    <phoneticPr fontId="1"/>
  </si>
  <si>
    <r>
      <t>リース費用の対象期間は</t>
    </r>
    <r>
      <rPr>
        <sz val="12"/>
        <color rgb="FFFF0000"/>
        <rFont val="ＭＳ Ｐゴシック"/>
        <family val="3"/>
        <charset val="128"/>
        <scheme val="minor"/>
      </rPr>
      <t>当該年度分に限る。年額払いのものは１年分、複数年の使用権契約のものは、契約年数を按分して１年分とする。</t>
    </r>
    <phoneticPr fontId="1"/>
  </si>
  <si>
    <r>
      <t>リース費用等の対象期間は</t>
    </r>
    <r>
      <rPr>
        <sz val="11"/>
        <color rgb="FFFF0000"/>
        <rFont val="ＭＳ Ｐゴシック"/>
        <family val="3"/>
        <charset val="128"/>
        <scheme val="minor"/>
      </rPr>
      <t>当該年度分</t>
    </r>
    <r>
      <rPr>
        <sz val="11"/>
        <rFont val="ＭＳ Ｐゴシック"/>
        <family val="3"/>
        <charset val="128"/>
        <scheme val="minor"/>
      </rPr>
      <t>に限る。</t>
    </r>
    <r>
      <rPr>
        <sz val="11"/>
        <color rgb="FFFF0000"/>
        <rFont val="ＭＳ Ｐゴシック"/>
        <family val="3"/>
        <charset val="128"/>
        <scheme val="minor"/>
      </rPr>
      <t>年額払いのものは１年分、複数年の使用権契約のものは、契約年数を按分して１年分とする。</t>
    </r>
    <rPh sb="5" eb="6">
      <t>ナド</t>
    </rPh>
    <phoneticPr fontId="1"/>
  </si>
  <si>
    <r>
      <t xml:space="preserve">補助対象経費（税込み）
</t>
    </r>
    <r>
      <rPr>
        <sz val="12"/>
        <color rgb="FFFF0000"/>
        <rFont val="ＭＳ Ｐゴシック"/>
        <family val="3"/>
        <charset val="128"/>
        <scheme val="minor"/>
      </rPr>
      <t>※２</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</si>
  <si>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r>
      <t xml:space="preserve">補助対象経費（税込み）
</t>
    </r>
    <r>
      <rPr>
        <sz val="12"/>
        <color rgb="FFFF0000"/>
        <rFont val="ＭＳ Ｐゴシック"/>
        <family val="3"/>
        <charset val="128"/>
        <scheme val="minor"/>
      </rPr>
      <t>※３</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</si>
  <si>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r>
      <t xml:space="preserve">補助対象経費（税込み）
</t>
    </r>
    <r>
      <rPr>
        <sz val="12"/>
        <color rgb="FFFF0000"/>
        <rFont val="ＭＳ Ｐゴシック"/>
        <family val="3"/>
        <charset val="128"/>
        <scheme val="minor"/>
      </rPr>
      <t>※１</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</si>
  <si>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t>令和　　年　　月　　日</t>
    <phoneticPr fontId="1"/>
  </si>
  <si>
    <t>　　　長野県知事　　阿部　守一　様</t>
    <rPh sb="3" eb="6">
      <t>ナガノケン</t>
    </rPh>
    <rPh sb="6" eb="8">
      <t>チジ</t>
    </rPh>
    <rPh sb="10" eb="12">
      <t>アベ</t>
    </rPh>
    <rPh sb="13" eb="15">
      <t>シュイチ</t>
    </rPh>
    <rPh sb="16" eb="17">
      <t>サマ</t>
    </rPh>
    <phoneticPr fontId="29"/>
  </si>
  <si>
    <t>事業所住所</t>
    <rPh sb="0" eb="3">
      <t>ジギョウショ</t>
    </rPh>
    <rPh sb="3" eb="5">
      <t>ジュウショ</t>
    </rPh>
    <phoneticPr fontId="29"/>
  </si>
  <si>
    <t>〒</t>
    <phoneticPr fontId="1"/>
  </si>
  <si>
    <t>法人等の名称</t>
    <rPh sb="0" eb="2">
      <t>ホウジン</t>
    </rPh>
    <rPh sb="2" eb="3">
      <t>ナド</t>
    </rPh>
    <rPh sb="4" eb="6">
      <t>メイショウ</t>
    </rPh>
    <phoneticPr fontId="29"/>
  </si>
  <si>
    <t>代表者職・氏名</t>
    <rPh sb="0" eb="3">
      <t>ダイヒョウシャ</t>
    </rPh>
    <rPh sb="3" eb="4">
      <t>ショク</t>
    </rPh>
    <rPh sb="5" eb="7">
      <t>シメイ</t>
    </rPh>
    <phoneticPr fontId="29"/>
  </si>
  <si>
    <t>事業所番号</t>
    <rPh sb="0" eb="3">
      <t>ジギョウショ</t>
    </rPh>
    <rPh sb="3" eb="5">
      <t>バンゴウ</t>
    </rPh>
    <phoneticPr fontId="29"/>
  </si>
  <si>
    <t>（1）</t>
    <phoneticPr fontId="1"/>
  </si>
  <si>
    <t>（2）</t>
  </si>
  <si>
    <t>（3）</t>
    <phoneticPr fontId="1"/>
  </si>
  <si>
    <t>（4）</t>
    <phoneticPr fontId="1"/>
  </si>
  <si>
    <t>歳入歳出予算（見込）抄本</t>
    <rPh sb="0" eb="4">
      <t>サイニュウサイシュツ</t>
    </rPh>
    <rPh sb="4" eb="6">
      <t>ヨサン</t>
    </rPh>
    <rPh sb="7" eb="9">
      <t>ミコ</t>
    </rPh>
    <rPh sb="10" eb="12">
      <t>ショウホン</t>
    </rPh>
    <phoneticPr fontId="29"/>
  </si>
  <si>
    <t>（5）</t>
    <phoneticPr fontId="1"/>
  </si>
  <si>
    <t>（６）</t>
    <phoneticPr fontId="1"/>
  </si>
  <si>
    <t>（7）</t>
    <phoneticPr fontId="1"/>
  </si>
  <si>
    <t>令和６年度介護テクノロジー定着支援事業補助金に係る事業計画の提出について</t>
    <rPh sb="0" eb="2">
      <t>レイワ</t>
    </rPh>
    <rPh sb="3" eb="4">
      <t>ネン</t>
    </rPh>
    <rPh sb="4" eb="5">
      <t>ド</t>
    </rPh>
    <rPh sb="5" eb="7">
      <t>カイゴ</t>
    </rPh>
    <rPh sb="13" eb="15">
      <t>テイチャク</t>
    </rPh>
    <rPh sb="15" eb="17">
      <t>シエン</t>
    </rPh>
    <rPh sb="17" eb="19">
      <t>ジギョウ</t>
    </rPh>
    <rPh sb="19" eb="22">
      <t>ホジョキン</t>
    </rPh>
    <rPh sb="23" eb="24">
      <t>カカ</t>
    </rPh>
    <rPh sb="25" eb="27">
      <t>ジギョウ</t>
    </rPh>
    <rPh sb="27" eb="29">
      <t>ケイカク</t>
    </rPh>
    <rPh sb="30" eb="32">
      <t>テイシュツ</t>
    </rPh>
    <phoneticPr fontId="29"/>
  </si>
  <si>
    <t>令和６年９月30日付け６介号外により照会のありました標記の件について、別添のとおり提出します。</t>
    <rPh sb="0" eb="2">
      <t>レイワ</t>
    </rPh>
    <rPh sb="3" eb="4">
      <t>ネン</t>
    </rPh>
    <rPh sb="5" eb="6">
      <t>ガツ</t>
    </rPh>
    <rPh sb="8" eb="9">
      <t>ニチ</t>
    </rPh>
    <rPh sb="9" eb="10">
      <t>ヅ</t>
    </rPh>
    <rPh sb="12" eb="13">
      <t>カイ</t>
    </rPh>
    <rPh sb="13" eb="15">
      <t>ゴウガイ</t>
    </rPh>
    <rPh sb="18" eb="20">
      <t>ショウカイ</t>
    </rPh>
    <rPh sb="26" eb="28">
      <t>ヒョウキ</t>
    </rPh>
    <rPh sb="29" eb="30">
      <t>ケン</t>
    </rPh>
    <rPh sb="35" eb="37">
      <t>ベッテン</t>
    </rPh>
    <rPh sb="41" eb="43">
      <t>テイシュツ</t>
    </rPh>
    <phoneticPr fontId="29"/>
  </si>
  <si>
    <t>　　添付書類</t>
    <rPh sb="2" eb="4">
      <t>テンプ</t>
    </rPh>
    <rPh sb="4" eb="6">
      <t>ショルイ</t>
    </rPh>
    <phoneticPr fontId="29"/>
  </si>
  <si>
    <t>事業計画書 （様式第2号）、所要額調書（様式第２号 別紙）</t>
    <rPh sb="0" eb="2">
      <t>ジギョウ</t>
    </rPh>
    <rPh sb="2" eb="4">
      <t>ケイカク</t>
    </rPh>
    <rPh sb="4" eb="5">
      <t>ショ</t>
    </rPh>
    <rPh sb="7" eb="9">
      <t>ヨウシキ</t>
    </rPh>
    <rPh sb="9" eb="10">
      <t>ダイ</t>
    </rPh>
    <rPh sb="11" eb="12">
      <t>ゴウ</t>
    </rPh>
    <rPh sb="14" eb="19">
      <t>ショヨウガクチョウショ</t>
    </rPh>
    <rPh sb="20" eb="22">
      <t>ヨウシキ</t>
    </rPh>
    <rPh sb="22" eb="23">
      <t>ダイ</t>
    </rPh>
    <rPh sb="24" eb="25">
      <t>ゴウ</t>
    </rPh>
    <rPh sb="26" eb="28">
      <t>ベッシ</t>
    </rPh>
    <phoneticPr fontId="29"/>
  </si>
  <si>
    <t>確認書</t>
    <rPh sb="0" eb="3">
      <t>カクニンショ</t>
    </rPh>
    <phoneticPr fontId="29"/>
  </si>
  <si>
    <t>介護保険法により介護サービス事業者又は介護保険施設として指定又は許可を受けたことを証する書類の写し（有効期限内のもの）</t>
    <rPh sb="0" eb="2">
      <t>カイゴ</t>
    </rPh>
    <rPh sb="2" eb="4">
      <t>ホケン</t>
    </rPh>
    <rPh sb="4" eb="5">
      <t>ホウ</t>
    </rPh>
    <rPh sb="8" eb="10">
      <t>カイゴ</t>
    </rPh>
    <rPh sb="14" eb="17">
      <t>ジギョウシャ</t>
    </rPh>
    <rPh sb="17" eb="18">
      <t>マタ</t>
    </rPh>
    <rPh sb="19" eb="21">
      <t>カイゴ</t>
    </rPh>
    <rPh sb="21" eb="23">
      <t>ホケン</t>
    </rPh>
    <rPh sb="23" eb="25">
      <t>シセツ</t>
    </rPh>
    <rPh sb="28" eb="30">
      <t>シテイ</t>
    </rPh>
    <rPh sb="30" eb="31">
      <t>マタ</t>
    </rPh>
    <rPh sb="32" eb="34">
      <t>キョカ</t>
    </rPh>
    <rPh sb="35" eb="36">
      <t>ウ</t>
    </rPh>
    <rPh sb="41" eb="42">
      <t>ショウ</t>
    </rPh>
    <rPh sb="44" eb="46">
      <t>ショルイ</t>
    </rPh>
    <rPh sb="47" eb="48">
      <t>ウツ</t>
    </rPh>
    <rPh sb="50" eb="52">
      <t>ユウコウ</t>
    </rPh>
    <rPh sb="52" eb="54">
      <t>キゲン</t>
    </rPh>
    <rPh sb="54" eb="55">
      <t>ナイ</t>
    </rPh>
    <phoneticPr fontId="29"/>
  </si>
  <si>
    <t>見積書の写し</t>
    <phoneticPr fontId="29"/>
  </si>
  <si>
    <t>カタログ等、機器の名称・機能がわかる書類の写し</t>
  </si>
  <si>
    <t>従業員の勤務体制及び勤務形態一覧（長野県介護給付費算定に係る届出様式）</t>
    <phoneticPr fontId="1"/>
  </si>
  <si>
    <r>
      <t xml:space="preserve">  　 （9） </t>
    </r>
    <r>
      <rPr>
        <sz val="9"/>
        <color theme="1"/>
        <rFont val="ＭＳ Ｐ明朝"/>
        <family val="1"/>
        <charset val="128"/>
      </rPr>
      <t>※2</t>
    </r>
    <phoneticPr fontId="1"/>
  </si>
  <si>
    <t>※１　(８)は、ICT等を導入する場合</t>
    <rPh sb="11" eb="12">
      <t>ナド</t>
    </rPh>
    <rPh sb="13" eb="15">
      <t>ドウニュウ</t>
    </rPh>
    <rPh sb="17" eb="19">
      <t>バアイ</t>
    </rPh>
    <phoneticPr fontId="29"/>
  </si>
  <si>
    <t>※２　(９)は、介護ソフトを導入する場合</t>
    <rPh sb="8" eb="10">
      <t>カイゴ</t>
    </rPh>
    <phoneticPr fontId="1"/>
  </si>
  <si>
    <t>（参考様式１）</t>
    <rPh sb="1" eb="3">
      <t>サンコウ</t>
    </rPh>
    <rPh sb="3" eb="5">
      <t>ヨウシキ</t>
    </rPh>
    <phoneticPr fontId="1"/>
  </si>
  <si>
    <t>業務改善計画書</t>
    <rPh sb="0" eb="6">
      <t>ギョウムカイゼンケイカク</t>
    </rPh>
    <rPh sb="6" eb="7">
      <t>ショ</t>
    </rPh>
    <phoneticPr fontId="29"/>
  </si>
  <si>
    <r>
      <t xml:space="preserve">　　（8） </t>
    </r>
    <r>
      <rPr>
        <sz val="9"/>
        <color theme="1"/>
        <rFont val="ＭＳ Ｐ明朝"/>
        <family val="1"/>
        <charset val="128"/>
      </rPr>
      <t>※1</t>
    </r>
    <phoneticPr fontId="1"/>
  </si>
  <si>
    <t>ケアプラン標準仕様への対応状況確認書（参考様式2）</t>
    <rPh sb="5" eb="7">
      <t>ヒョウジュン</t>
    </rPh>
    <rPh sb="7" eb="9">
      <t>シヨウ</t>
    </rPh>
    <rPh sb="11" eb="13">
      <t>タイオウ</t>
    </rPh>
    <rPh sb="13" eb="15">
      <t>ジョウキョウ</t>
    </rPh>
    <rPh sb="15" eb="18">
      <t>カクニンショ</t>
    </rPh>
    <rPh sb="19" eb="21">
      <t>サンコウ</t>
    </rPh>
    <rPh sb="21" eb="23">
      <t>ヨウシキ</t>
    </rPh>
    <phoneticPr fontId="29"/>
  </si>
  <si>
    <t>LIFE CSV取込み機能への対応状況確認書（参考様式3）</t>
    <rPh sb="8" eb="10">
      <t>トリコ</t>
    </rPh>
    <rPh sb="11" eb="13">
      <t>キノウ</t>
    </rPh>
    <rPh sb="15" eb="17">
      <t>タイオウ</t>
    </rPh>
    <rPh sb="17" eb="19">
      <t>ジョウキョウ</t>
    </rPh>
    <rPh sb="19" eb="22">
      <t>カクニンショ</t>
    </rPh>
    <rPh sb="23" eb="25">
      <t>サンコウ</t>
    </rPh>
    <rPh sb="25" eb="27">
      <t>ヨウシキ</t>
    </rPh>
    <phoneticPr fontId="29"/>
  </si>
  <si>
    <t>※介護ソフト導入の要件を要確認
　 また、参考様式２、３を記載すること</t>
    <rPh sb="1" eb="3">
      <t>カイゴ</t>
    </rPh>
    <rPh sb="6" eb="8">
      <t>ドウニュウ</t>
    </rPh>
    <rPh sb="9" eb="11">
      <t>ヨウケン</t>
    </rPh>
    <rPh sb="12" eb="13">
      <t>ヨウ</t>
    </rPh>
    <rPh sb="13" eb="15">
      <t>カクニン</t>
    </rPh>
    <rPh sb="21" eb="23">
      <t>サンコウ</t>
    </rPh>
    <rPh sb="23" eb="25">
      <t>ヨウシキ</t>
    </rPh>
    <rPh sb="29" eb="31">
      <t>キサイ</t>
    </rPh>
    <phoneticPr fontId="1"/>
  </si>
  <si>
    <t>3/4</t>
    <phoneticPr fontId="1"/>
  </si>
  <si>
    <t>見積書のうち、補助対象経費のみ（補助対象外経費を要確認）記載すること。</t>
    <rPh sb="24" eb="25">
      <t>ヨウ</t>
    </rPh>
    <rPh sb="25" eb="27">
      <t>カクニン</t>
    </rPh>
    <phoneticPr fontId="1"/>
  </si>
  <si>
    <t xml:space="preserve">見積書のうち、補助対象経費のみ（補助対象外経費を要確認）記載すること。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</si>
</sst>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_ "/>
    <numFmt numFmtId="179" formatCode="0_);[Red]\(0\)"/>
  </numFmts>
  <fonts count="4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1"/>
      <color rgb="FFFF0000"/>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rgb="FFFF0000"/>
      <name val="ＭＳ Ｐゴシック"/>
      <family val="3"/>
      <charset val="128"/>
      <scheme val="minor"/>
    </font>
    <font>
      <b/>
      <sz val="11"/>
      <color theme="1"/>
      <name val="ＭＳ Ｐゴシック"/>
      <family val="3"/>
      <charset val="128"/>
      <scheme val="minor"/>
    </font>
    <font>
      <sz val="12"/>
      <color rgb="FF000000"/>
      <name val="ＭＳ Ｐゴシック"/>
      <family val="3"/>
      <charset val="128"/>
      <scheme val="minor"/>
    </font>
    <font>
      <sz val="10.5"/>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
      <b/>
      <u/>
      <sz val="12"/>
      <color rgb="FF000000"/>
      <name val="ＭＳ Ｐゴシック"/>
      <family val="3"/>
      <charset val="128"/>
      <scheme val="minor"/>
    </font>
    <font>
      <b/>
      <u/>
      <sz val="11"/>
      <color rgb="FF000000"/>
      <name val="ＭＳ Ｐゴシック"/>
      <family val="3"/>
      <charset val="128"/>
      <scheme val="minor"/>
    </font>
    <font>
      <sz val="11"/>
      <color theme="0" tint="-0.34998626667073579"/>
      <name val="ＭＳ Ｐゴシック"/>
      <family val="3"/>
      <charset val="128"/>
      <scheme val="minor"/>
    </font>
    <font>
      <u/>
      <sz val="11"/>
      <color theme="10"/>
      <name val="ＭＳ Ｐゴシック"/>
      <family val="3"/>
      <charset val="128"/>
    </font>
    <font>
      <sz val="10"/>
      <color rgb="FF000000"/>
      <name val="Times New Roman"/>
      <family val="1"/>
    </font>
    <font>
      <sz val="11"/>
      <color theme="1"/>
      <name val="ＭＳ Ｐゴシック"/>
      <family val="3"/>
      <scheme val="minor"/>
    </font>
    <font>
      <sz val="6"/>
      <name val="游ゴシック"/>
      <family val="3"/>
    </font>
    <font>
      <b/>
      <sz val="12"/>
      <name val="ＭＳ Ｐゴシック"/>
      <family val="3"/>
      <charset val="128"/>
      <scheme val="minor"/>
    </font>
    <font>
      <sz val="12"/>
      <color rgb="FFFF0000"/>
      <name val="ＭＳ Ｐゴシック"/>
      <family val="3"/>
      <charset val="128"/>
      <scheme val="minor"/>
    </font>
    <font>
      <b/>
      <sz val="12"/>
      <color theme="1"/>
      <name val="ＭＳ Ｐゴシック"/>
      <family val="3"/>
      <charset val="128"/>
      <scheme val="minor"/>
    </font>
    <font>
      <b/>
      <sz val="12"/>
      <color rgb="FF000000"/>
      <name val="ＭＳ Ｐゴシック"/>
      <family val="3"/>
      <charset val="128"/>
      <scheme val="minor"/>
    </font>
    <font>
      <u/>
      <sz val="11"/>
      <name val="ＭＳ Ｐゴシック"/>
      <family val="3"/>
      <charset val="128"/>
      <scheme val="minor"/>
    </font>
    <font>
      <b/>
      <u/>
      <sz val="1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font>
    <font>
      <sz val="6"/>
      <name val="游ゴシック"/>
      <family val="3"/>
      <charset val="128"/>
    </font>
    <font>
      <sz val="8"/>
      <color rgb="FFFF0000"/>
      <name val="ＭＳ Ｐゴシック"/>
      <family val="2"/>
      <charset val="128"/>
      <scheme val="minor"/>
    </font>
    <font>
      <sz val="12"/>
      <name val="ＭＳ Ｐゴシック"/>
      <family val="3"/>
      <charset val="128"/>
      <scheme val="minor"/>
    </font>
    <font>
      <sz val="11"/>
      <color theme="1"/>
      <name val="ＭＳ Ｐ明朝"/>
      <family val="1"/>
      <charset val="128"/>
    </font>
    <font>
      <sz val="12"/>
      <color theme="1"/>
      <name val="ＭＳ Ｐ明朝"/>
      <family val="1"/>
      <charset val="128"/>
    </font>
    <font>
      <sz val="11"/>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E9E9"/>
        <bgColor indexed="64"/>
      </patternFill>
    </fill>
  </fills>
  <borders count="7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diagonalDown="1">
      <left style="thin">
        <color auto="1"/>
      </left>
      <right style="thin">
        <color auto="1"/>
      </right>
      <top style="double">
        <color auto="1"/>
      </top>
      <bottom style="thin">
        <color indexed="64"/>
      </bottom>
      <diagonal style="thin">
        <color auto="1"/>
      </diagonal>
    </border>
    <border>
      <left style="thin">
        <color auto="1"/>
      </left>
      <right style="thin">
        <color auto="1"/>
      </right>
      <top style="double">
        <color auto="1"/>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hair">
        <color indexed="64"/>
      </left>
      <right/>
      <top style="medium">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auto="1"/>
      </left>
      <right/>
      <top style="double">
        <color auto="1"/>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s>
  <cellStyleXfs count="9">
    <xf numFmtId="0" fontId="0" fillId="0" borderId="0">
      <alignment vertical="center"/>
    </xf>
    <xf numFmtId="0" fontId="7" fillId="0" borderId="0"/>
    <xf numFmtId="0" fontId="7" fillId="0" borderId="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xf numFmtId="0" fontId="28" fillId="0" borderId="0">
      <alignment vertical="center"/>
    </xf>
    <xf numFmtId="38" fontId="28" fillId="0" borderId="0" applyFont="0" applyFill="0" applyBorder="0" applyAlignment="0" applyProtection="0">
      <alignment vertical="center"/>
    </xf>
    <xf numFmtId="38" fontId="36" fillId="0" borderId="0" applyFont="0" applyFill="0" applyBorder="0" applyAlignment="0" applyProtection="0">
      <alignment vertical="center"/>
    </xf>
  </cellStyleXfs>
  <cellXfs count="301">
    <xf numFmtId="0" fontId="0" fillId="0" borderId="0" xfId="0">
      <alignment vertical="center"/>
    </xf>
    <xf numFmtId="0" fontId="0" fillId="0" borderId="0" xfId="0" applyAlignment="1">
      <alignment vertical="top"/>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12" fontId="0" fillId="0" borderId="0" xfId="0" applyNumberFormat="1">
      <alignment vertical="center"/>
    </xf>
    <xf numFmtId="0" fontId="21" fillId="0" borderId="0" xfId="0" applyFont="1">
      <alignment vertical="center"/>
    </xf>
    <xf numFmtId="0" fontId="0" fillId="0" borderId="0" xfId="0" applyProtection="1">
      <alignment vertical="center"/>
      <protection locked="0"/>
    </xf>
    <xf numFmtId="0" fontId="9" fillId="0" borderId="0" xfId="0" applyFont="1" applyProtection="1">
      <alignment vertical="center"/>
      <protection locked="0"/>
    </xf>
    <xf numFmtId="0" fontId="19" fillId="0" borderId="0"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15" fillId="0" borderId="0" xfId="0" applyFont="1" applyAlignment="1" applyProtection="1">
      <protection locked="0"/>
    </xf>
    <xf numFmtId="0" fontId="0" fillId="0" borderId="0" xfId="0" applyAlignment="1" applyProtection="1">
      <protection locked="0"/>
    </xf>
    <xf numFmtId="0" fontId="0" fillId="0" borderId="0" xfId="0" applyBorder="1" applyAlignment="1" applyProtection="1">
      <alignment horizontal="right" vertical="center"/>
      <protection locked="0"/>
    </xf>
    <xf numFmtId="0" fontId="0" fillId="0" borderId="0" xfId="0" applyAlignment="1">
      <alignment vertical="center" wrapText="1"/>
    </xf>
    <xf numFmtId="0" fontId="20" fillId="0" borderId="0" xfId="0" applyFont="1" applyProtection="1">
      <alignment vertical="center"/>
      <protection locked="0"/>
    </xf>
    <xf numFmtId="0" fontId="16" fillId="0" borderId="0" xfId="0" applyFont="1" applyAlignment="1"/>
    <xf numFmtId="0" fontId="0" fillId="0" borderId="0" xfId="0" applyAlignment="1">
      <alignment vertical="center"/>
    </xf>
    <xf numFmtId="0" fontId="11" fillId="0" borderId="0" xfId="0" applyFont="1" applyFill="1" applyBorder="1" applyAlignment="1" applyProtection="1">
      <alignment vertical="top" wrapText="1"/>
      <protection locked="0"/>
    </xf>
    <xf numFmtId="0" fontId="25" fillId="0" borderId="0" xfId="0" applyFont="1" applyProtection="1">
      <alignment vertical="center"/>
      <protection locked="0"/>
    </xf>
    <xf numFmtId="0" fontId="0" fillId="0" borderId="0" xfId="0" applyAlignment="1">
      <alignment vertical="center"/>
    </xf>
    <xf numFmtId="0" fontId="0" fillId="2" borderId="0" xfId="0" applyFill="1" applyProtection="1">
      <alignment vertical="center"/>
      <protection locked="0"/>
    </xf>
    <xf numFmtId="0" fontId="0" fillId="2" borderId="0" xfId="0" applyFill="1" applyBorder="1" applyProtection="1">
      <alignment vertical="center"/>
      <protection locked="0"/>
    </xf>
    <xf numFmtId="0" fontId="16" fillId="2" borderId="0" xfId="0" applyFont="1" applyFill="1" applyAlignment="1" applyProtection="1">
      <protection locked="0"/>
    </xf>
    <xf numFmtId="0" fontId="11" fillId="2" borderId="20" xfId="0" applyFont="1" applyFill="1" applyBorder="1" applyAlignment="1" applyProtection="1">
      <alignment vertical="top" wrapText="1"/>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left" vertical="center" indent="1"/>
      <protection locked="0"/>
    </xf>
    <xf numFmtId="0" fontId="21" fillId="0" borderId="0" xfId="0" applyFont="1" applyAlignment="1" applyProtection="1">
      <alignment horizontal="right" vertical="top"/>
      <protection locked="0"/>
    </xf>
    <xf numFmtId="0" fontId="21" fillId="0" borderId="0" xfId="0" applyFont="1" applyFill="1" applyAlignment="1" applyProtection="1">
      <alignment vertical="top"/>
      <protection locked="0"/>
    </xf>
    <xf numFmtId="179" fontId="0" fillId="0" borderId="0" xfId="0" applyNumberFormat="1">
      <alignment vertical="center"/>
    </xf>
    <xf numFmtId="179" fontId="0" fillId="0" borderId="0" xfId="0" applyNumberFormat="1" applyProtection="1">
      <alignment vertical="center"/>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176" fontId="3" fillId="4" borderId="2" xfId="0" applyNumberFormat="1" applyFont="1" applyFill="1" applyBorder="1" applyAlignment="1" applyProtection="1">
      <alignment horizontal="right" vertical="center" shrinkToFit="1"/>
      <protection locked="0"/>
    </xf>
    <xf numFmtId="176" fontId="3" fillId="4" borderId="27" xfId="0" applyNumberFormat="1" applyFont="1" applyFill="1" applyBorder="1" applyAlignment="1" applyProtection="1">
      <alignment horizontal="right" vertical="center" shrinkToFit="1"/>
      <protection locked="0"/>
    </xf>
    <xf numFmtId="0" fontId="3" fillId="0" borderId="25" xfId="0" applyFont="1" applyBorder="1" applyProtection="1">
      <alignment vertical="center"/>
      <protection locked="0"/>
    </xf>
    <xf numFmtId="176" fontId="3" fillId="0" borderId="26" xfId="0" applyNumberFormat="1" applyFont="1" applyBorder="1" applyAlignment="1" applyProtection="1">
      <alignment vertical="center" shrinkToFit="1"/>
    </xf>
    <xf numFmtId="176" fontId="3" fillId="0" borderId="26" xfId="0" applyNumberFormat="1" applyFont="1" applyBorder="1" applyProtection="1">
      <alignment vertical="center"/>
    </xf>
    <xf numFmtId="176" fontId="3" fillId="0" borderId="25" xfId="0" applyNumberFormat="1" applyFont="1" applyBorder="1" applyProtection="1">
      <alignment vertical="center"/>
      <protection locked="0"/>
    </xf>
    <xf numFmtId="0" fontId="3" fillId="0" borderId="16" xfId="0" applyFont="1" applyBorder="1" applyAlignment="1" applyProtection="1">
      <alignment horizontal="center" vertical="center"/>
      <protection locked="0"/>
    </xf>
    <xf numFmtId="176" fontId="3" fillId="4" borderId="16" xfId="0" applyNumberFormat="1" applyFont="1" applyFill="1" applyBorder="1" applyAlignment="1" applyProtection="1">
      <alignment vertical="center" shrinkToFit="1"/>
      <protection locked="0"/>
    </xf>
    <xf numFmtId="0" fontId="30" fillId="2" borderId="18" xfId="0" applyFont="1" applyFill="1" applyBorder="1" applyAlignment="1" applyProtection="1">
      <protection locked="0"/>
    </xf>
    <xf numFmtId="0" fontId="32" fillId="2" borderId="0" xfId="0" applyFont="1" applyFill="1" applyBorder="1" applyProtection="1">
      <alignment vertical="center"/>
      <protection locked="0"/>
    </xf>
    <xf numFmtId="0" fontId="2" fillId="0" borderId="0" xfId="0" applyFont="1" applyProtection="1">
      <alignment vertical="center"/>
      <protection locked="0"/>
    </xf>
    <xf numFmtId="0" fontId="30" fillId="2" borderId="0" xfId="0" applyFont="1" applyFill="1" applyBorder="1" applyAlignment="1" applyProtection="1">
      <protection locked="0"/>
    </xf>
    <xf numFmtId="0" fontId="0" fillId="0" borderId="0" xfId="0" applyAlignment="1" applyProtection="1">
      <alignment horizontal="left" vertical="center"/>
      <protection locked="0"/>
    </xf>
    <xf numFmtId="0" fontId="38" fillId="0" borderId="0" xfId="0" applyFont="1" applyAlignment="1">
      <alignment horizontal="left" vertical="center"/>
    </xf>
    <xf numFmtId="0" fontId="0" fillId="2" borderId="18" xfId="0" applyFill="1" applyBorder="1" applyProtection="1">
      <alignment vertical="center"/>
      <protection locked="0"/>
    </xf>
    <xf numFmtId="0" fontId="36" fillId="0" borderId="0" xfId="0" applyFont="1" applyAlignment="1">
      <alignment vertical="center" shrinkToFit="1"/>
    </xf>
    <xf numFmtId="0" fontId="3" fillId="0" borderId="2" xfId="0" applyFont="1" applyBorder="1" applyAlignment="1" applyProtection="1">
      <alignment horizontal="center" vertical="center" wrapText="1"/>
      <protection locked="0"/>
    </xf>
    <xf numFmtId="0" fontId="16" fillId="2" borderId="0" xfId="0" applyFont="1" applyFill="1" applyProtection="1">
      <alignment vertical="center"/>
      <protection locked="0"/>
    </xf>
    <xf numFmtId="0" fontId="40" fillId="2" borderId="0" xfId="0" applyFont="1" applyFill="1" applyProtection="1">
      <alignment vertical="center"/>
      <protection locked="0"/>
    </xf>
    <xf numFmtId="176" fontId="3" fillId="5" borderId="2" xfId="0" applyNumberFormat="1" applyFont="1" applyFill="1" applyBorder="1" applyAlignment="1" applyProtection="1">
      <alignment vertical="center" shrinkToFit="1"/>
    </xf>
    <xf numFmtId="176" fontId="3" fillId="5" borderId="16" xfId="0" applyNumberFormat="1" applyFont="1" applyFill="1" applyBorder="1" applyAlignment="1" applyProtection="1">
      <alignment vertical="center" shrinkToFit="1"/>
    </xf>
    <xf numFmtId="176" fontId="3" fillId="5" borderId="27" xfId="0" applyNumberFormat="1" applyFont="1" applyFill="1" applyBorder="1" applyAlignment="1" applyProtection="1">
      <alignment vertical="center" shrinkToFit="1"/>
    </xf>
    <xf numFmtId="12" fontId="3" fillId="5" borderId="2" xfId="0" applyNumberFormat="1" applyFont="1" applyFill="1" applyBorder="1" applyAlignment="1" applyProtection="1">
      <alignment horizontal="center" vertical="center" shrinkToFit="1"/>
      <protection locked="0"/>
    </xf>
    <xf numFmtId="12" fontId="3" fillId="5" borderId="16" xfId="0" applyNumberFormat="1" applyFont="1" applyFill="1" applyBorder="1" applyAlignment="1" applyProtection="1">
      <alignment horizontal="center" vertical="center" shrinkToFit="1"/>
      <protection locked="0"/>
    </xf>
    <xf numFmtId="12" fontId="3" fillId="5" borderId="27" xfId="0" applyNumberFormat="1"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176" fontId="3" fillId="4" borderId="2" xfId="0" applyNumberFormat="1" applyFont="1" applyFill="1" applyBorder="1" applyAlignment="1" applyProtection="1">
      <alignment horizontal="center" vertical="center" shrinkToFit="1"/>
      <protection locked="0"/>
    </xf>
    <xf numFmtId="0" fontId="0" fillId="2" borderId="0" xfId="0" applyFill="1" applyBorder="1" applyAlignment="1">
      <alignment vertical="center"/>
    </xf>
    <xf numFmtId="0" fontId="16" fillId="0" borderId="0" xfId="0" applyFont="1" applyAlignment="1">
      <alignment vertical="center"/>
    </xf>
    <xf numFmtId="0" fontId="11" fillId="2" borderId="0" xfId="0" applyFont="1" applyFill="1" applyBorder="1" applyAlignment="1" applyProtection="1">
      <alignment vertical="top" wrapText="1"/>
      <protection locked="0"/>
    </xf>
    <xf numFmtId="176" fontId="3" fillId="5" borderId="63" xfId="0" applyNumberFormat="1" applyFont="1" applyFill="1" applyBorder="1" applyAlignment="1" applyProtection="1">
      <alignment vertical="center" shrinkToFit="1"/>
    </xf>
    <xf numFmtId="176" fontId="3" fillId="5" borderId="64" xfId="0" applyNumberFormat="1" applyFont="1" applyFill="1" applyBorder="1" applyAlignment="1" applyProtection="1">
      <alignment vertical="center" shrinkToFit="1"/>
    </xf>
    <xf numFmtId="176" fontId="3" fillId="5" borderId="65" xfId="0" applyNumberFormat="1" applyFont="1" applyFill="1" applyBorder="1" applyAlignment="1" applyProtection="1">
      <alignment vertical="center" shrinkToFit="1"/>
    </xf>
    <xf numFmtId="0" fontId="3" fillId="0" borderId="66" xfId="0" applyFont="1" applyBorder="1" applyAlignment="1" applyProtection="1">
      <alignment horizontal="center" vertical="center"/>
      <protection locked="0"/>
    </xf>
    <xf numFmtId="176" fontId="3" fillId="0" borderId="67" xfId="0" applyNumberFormat="1" applyFont="1" applyBorder="1" applyProtection="1">
      <alignment vertical="center"/>
    </xf>
    <xf numFmtId="176" fontId="3" fillId="0" borderId="62" xfId="0" applyNumberFormat="1" applyFont="1" applyBorder="1" applyProtection="1">
      <alignment vertical="center"/>
    </xf>
    <xf numFmtId="176" fontId="3" fillId="5" borderId="68" xfId="0" applyNumberFormat="1" applyFont="1" applyFill="1" applyBorder="1" applyAlignment="1" applyProtection="1">
      <alignment vertical="center" shrinkToFit="1"/>
    </xf>
    <xf numFmtId="0" fontId="3" fillId="0" borderId="3"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2" fillId="3" borderId="2" xfId="0" applyFont="1" applyFill="1" applyBorder="1" applyAlignment="1" applyProtection="1">
      <alignment horizontal="center" vertical="center" wrapText="1"/>
    </xf>
    <xf numFmtId="179" fontId="32" fillId="3" borderId="2" xfId="0" applyNumberFormat="1" applyFont="1" applyFill="1" applyBorder="1" applyAlignment="1" applyProtection="1">
      <alignment horizontal="center" vertical="center" wrapText="1"/>
    </xf>
    <xf numFmtId="0" fontId="32" fillId="2" borderId="0" xfId="0" applyFont="1" applyFill="1" applyBorder="1" applyAlignment="1" applyProtection="1">
      <protection locked="0"/>
    </xf>
    <xf numFmtId="0" fontId="0" fillId="0" borderId="0" xfId="0" applyBorder="1" applyProtection="1">
      <alignment vertical="center"/>
      <protection locked="0"/>
    </xf>
    <xf numFmtId="0" fontId="3" fillId="0" borderId="2" xfId="0" applyFont="1" applyBorder="1" applyAlignment="1" applyProtection="1">
      <alignment horizontal="center" vertical="center" wrapText="1"/>
      <protection locked="0"/>
    </xf>
    <xf numFmtId="0" fontId="32" fillId="4" borderId="2" xfId="0" applyFont="1" applyFill="1" applyBorder="1" applyAlignment="1" applyProtection="1">
      <alignment horizontal="center" vertical="center" wrapText="1"/>
    </xf>
    <xf numFmtId="0" fontId="32" fillId="4" borderId="66" xfId="0" applyFont="1" applyFill="1" applyBorder="1" applyAlignment="1" applyProtection="1">
      <alignment horizontal="center" vertical="center" wrapText="1"/>
    </xf>
    <xf numFmtId="0" fontId="21" fillId="0" borderId="0" xfId="0" applyFont="1" applyAlignment="1" applyProtection="1">
      <alignment vertical="top" wrapText="1"/>
      <protection locked="0"/>
    </xf>
    <xf numFmtId="0" fontId="42" fillId="0" borderId="0" xfId="0" applyFont="1" applyProtection="1">
      <alignment vertical="center"/>
      <protection locked="0"/>
    </xf>
    <xf numFmtId="0" fontId="43" fillId="0" borderId="0" xfId="6" applyFont="1" applyProtection="1">
      <alignment vertical="center"/>
      <protection locked="0"/>
    </xf>
    <xf numFmtId="0" fontId="43" fillId="0" borderId="0" xfId="6" applyFont="1" applyAlignment="1" applyProtection="1">
      <alignment horizontal="right" vertical="center"/>
      <protection locked="0"/>
    </xf>
    <xf numFmtId="0" fontId="42" fillId="0" borderId="0" xfId="6" applyFont="1">
      <alignment vertical="center"/>
    </xf>
    <xf numFmtId="177" fontId="43" fillId="6" borderId="0" xfId="6" applyNumberFormat="1" applyFont="1" applyFill="1" applyAlignment="1" applyProtection="1">
      <alignment horizontal="right" vertical="center"/>
      <protection locked="0"/>
    </xf>
    <xf numFmtId="0" fontId="42" fillId="0" borderId="0" xfId="6" applyFont="1" applyProtection="1">
      <alignment vertical="center"/>
      <protection locked="0"/>
    </xf>
    <xf numFmtId="0" fontId="44" fillId="4" borderId="0" xfId="6" applyFont="1" applyFill="1" applyAlignment="1" applyProtection="1">
      <alignment horizontal="left" vertical="center" shrinkToFit="1"/>
      <protection locked="0"/>
    </xf>
    <xf numFmtId="0" fontId="42" fillId="4" borderId="0" xfId="6" applyFont="1" applyFill="1" applyAlignment="1" applyProtection="1">
      <alignment horizontal="left" vertical="center" shrinkToFit="1"/>
      <protection locked="0"/>
    </xf>
    <xf numFmtId="49" fontId="43" fillId="0" borderId="0" xfId="6" applyNumberFormat="1" applyFont="1" applyAlignment="1" applyProtection="1">
      <alignment horizontal="center" vertical="center"/>
      <protection locked="0"/>
    </xf>
    <xf numFmtId="0" fontId="43" fillId="0" borderId="0" xfId="6" applyFont="1" applyAlignment="1" applyProtection="1">
      <alignment horizontal="center" vertical="center"/>
      <protection locked="0"/>
    </xf>
    <xf numFmtId="0" fontId="42" fillId="0" borderId="0" xfId="6" quotePrefix="1" applyFont="1" applyAlignment="1" applyProtection="1">
      <alignment horizontal="center" vertical="center"/>
      <protection locked="0"/>
    </xf>
    <xf numFmtId="0" fontId="42" fillId="0" borderId="0" xfId="6" quotePrefix="1" applyFont="1" applyAlignment="1" applyProtection="1">
      <alignment horizontal="left" vertical="center"/>
      <protection locked="0"/>
    </xf>
    <xf numFmtId="0" fontId="42" fillId="0" borderId="0" xfId="6" applyFont="1" applyAlignment="1" applyProtection="1">
      <alignment horizontal="left" vertical="top"/>
      <protection locked="0"/>
    </xf>
    <xf numFmtId="0" fontId="0" fillId="0" borderId="0" xfId="0" quotePrefix="1" applyProtection="1">
      <alignment vertical="center"/>
      <protection locked="0"/>
    </xf>
    <xf numFmtId="0" fontId="3" fillId="0" borderId="65" xfId="0" applyFont="1" applyBorder="1" applyProtection="1">
      <alignment vertical="center"/>
      <protection locked="0"/>
    </xf>
    <xf numFmtId="176" fontId="3" fillId="0" borderId="27" xfId="0" applyNumberFormat="1" applyFont="1" applyBorder="1" applyProtection="1">
      <alignment vertical="center"/>
      <protection locked="0"/>
    </xf>
    <xf numFmtId="0" fontId="32" fillId="3" borderId="66" xfId="0" applyFont="1" applyFill="1" applyBorder="1" applyAlignment="1" applyProtection="1">
      <alignment horizontal="center" vertical="center" wrapText="1"/>
    </xf>
    <xf numFmtId="179" fontId="32" fillId="3" borderId="66" xfId="0" applyNumberFormat="1" applyFont="1" applyFill="1" applyBorder="1" applyAlignment="1" applyProtection="1">
      <alignment horizontal="center" vertical="center" wrapText="1"/>
    </xf>
    <xf numFmtId="0" fontId="3" fillId="4" borderId="66" xfId="0" applyFont="1" applyFill="1" applyBorder="1" applyAlignment="1" applyProtection="1">
      <alignment horizontal="center" vertical="center"/>
      <protection locked="0"/>
    </xf>
    <xf numFmtId="176" fontId="3" fillId="4" borderId="66" xfId="0" applyNumberFormat="1" applyFont="1" applyFill="1" applyBorder="1" applyAlignment="1" applyProtection="1">
      <alignment horizontal="right" vertical="center" shrinkToFit="1"/>
      <protection locked="0"/>
    </xf>
    <xf numFmtId="176" fontId="3" fillId="5" borderId="66" xfId="0" applyNumberFormat="1" applyFont="1" applyFill="1" applyBorder="1" applyAlignment="1" applyProtection="1">
      <alignment vertical="center" shrinkToFit="1"/>
    </xf>
    <xf numFmtId="176" fontId="3" fillId="3" borderId="27" xfId="0" applyNumberFormat="1" applyFont="1" applyFill="1" applyBorder="1" applyAlignment="1" applyProtection="1">
      <alignment horizontal="center" vertical="center" shrinkToFit="1"/>
      <protection locked="0"/>
    </xf>
    <xf numFmtId="176" fontId="41" fillId="5" borderId="64" xfId="0" applyNumberFormat="1" applyFont="1" applyFill="1" applyBorder="1" applyAlignment="1" applyProtection="1">
      <alignment vertical="center" shrinkToFit="1"/>
    </xf>
    <xf numFmtId="176" fontId="41" fillId="5" borderId="69" xfId="0" applyNumberFormat="1" applyFont="1" applyFill="1" applyBorder="1" applyAlignment="1" applyProtection="1">
      <alignment vertical="center" shrinkToFit="1"/>
    </xf>
    <xf numFmtId="0" fontId="32" fillId="4" borderId="2" xfId="0" applyFont="1" applyFill="1" applyBorder="1" applyAlignment="1" applyProtection="1">
      <alignment horizontal="center" vertical="center" wrapText="1"/>
      <protection locked="0"/>
    </xf>
    <xf numFmtId="0" fontId="32" fillId="4" borderId="66" xfId="0" applyFont="1" applyFill="1" applyBorder="1" applyAlignment="1" applyProtection="1">
      <alignment horizontal="center" vertical="center" wrapText="1"/>
      <protection locked="0"/>
    </xf>
    <xf numFmtId="12" fontId="3" fillId="2" borderId="27" xfId="0" applyNumberFormat="1" applyFont="1" applyFill="1" applyBorder="1" applyAlignment="1" applyProtection="1">
      <alignment horizontal="center" vertical="center" shrinkToFit="1"/>
      <protection locked="0"/>
    </xf>
    <xf numFmtId="176" fontId="3" fillId="2" borderId="27" xfId="0" applyNumberFormat="1" applyFont="1" applyFill="1" applyBorder="1" applyAlignment="1" applyProtection="1">
      <alignment vertical="center" shrinkToFit="1"/>
    </xf>
    <xf numFmtId="38" fontId="3" fillId="2" borderId="27" xfId="8" applyFont="1" applyFill="1" applyBorder="1" applyAlignment="1" applyProtection="1">
      <alignment horizontal="right" vertical="center" shrinkToFit="1"/>
    </xf>
    <xf numFmtId="176" fontId="41" fillId="2" borderId="26" xfId="0" applyNumberFormat="1" applyFont="1" applyFill="1" applyBorder="1" applyAlignment="1" applyProtection="1">
      <alignment vertical="center" shrinkToFit="1"/>
    </xf>
    <xf numFmtId="176" fontId="3" fillId="0" borderId="26" xfId="0" quotePrefix="1" applyNumberFormat="1" applyFont="1" applyBorder="1" applyAlignment="1" applyProtection="1">
      <alignment horizontal="center" vertical="center"/>
      <protection locked="0"/>
    </xf>
    <xf numFmtId="176" fontId="3" fillId="2" borderId="62" xfId="0" applyNumberFormat="1" applyFont="1" applyFill="1" applyBorder="1" applyProtection="1">
      <alignment vertical="center"/>
    </xf>
    <xf numFmtId="0" fontId="44" fillId="0" borderId="0" xfId="6" applyFont="1" applyAlignment="1" applyProtection="1">
      <alignment vertical="center" shrinkToFit="1"/>
      <protection locked="0"/>
    </xf>
    <xf numFmtId="0" fontId="42" fillId="0" borderId="0" xfId="6" applyFont="1" applyAlignment="1">
      <alignment vertical="center" shrinkToFit="1"/>
    </xf>
    <xf numFmtId="0" fontId="42" fillId="4" borderId="0" xfId="6" applyFont="1" applyFill="1" applyAlignment="1" applyProtection="1">
      <alignment horizontal="right" vertical="top" shrinkToFit="1"/>
      <protection locked="0"/>
    </xf>
    <xf numFmtId="0" fontId="42" fillId="4" borderId="0" xfId="6" applyFont="1" applyFill="1" applyAlignment="1" applyProtection="1">
      <alignment horizontal="left" vertical="top" shrinkToFit="1"/>
      <protection locked="0"/>
    </xf>
    <xf numFmtId="0" fontId="43" fillId="0" borderId="0" xfId="6" applyFont="1" applyAlignment="1" applyProtection="1">
      <alignment horizontal="left" vertical="center"/>
      <protection locked="0"/>
    </xf>
    <xf numFmtId="0" fontId="42" fillId="0" borderId="0" xfId="6" applyFont="1" applyAlignment="1" applyProtection="1">
      <alignment horizontal="left" wrapText="1"/>
      <protection locked="0"/>
    </xf>
    <xf numFmtId="0" fontId="43" fillId="0" borderId="0" xfId="6" applyFont="1" applyAlignment="1" applyProtection="1">
      <alignment horizontal="center" vertical="center"/>
      <protection locked="0"/>
    </xf>
    <xf numFmtId="0" fontId="43" fillId="0" borderId="0" xfId="6" applyFont="1" applyAlignment="1" applyProtection="1">
      <alignment horizontal="left" vertical="distributed" wrapText="1"/>
      <protection locked="0"/>
    </xf>
    <xf numFmtId="0" fontId="42" fillId="0" borderId="0" xfId="6" applyFont="1" applyAlignment="1" applyProtection="1">
      <alignment horizontal="center" vertical="center"/>
      <protection locked="0"/>
    </xf>
    <xf numFmtId="0" fontId="0" fillId="4" borderId="36" xfId="0" applyFill="1" applyBorder="1" applyAlignment="1" applyProtection="1">
      <alignment horizontal="center" vertical="center" wrapText="1"/>
      <protection locked="0"/>
    </xf>
    <xf numFmtId="0" fontId="0" fillId="4" borderId="30" xfId="0" applyFill="1" applyBorder="1" applyAlignment="1" applyProtection="1">
      <alignment horizontal="center" vertical="center" wrapText="1"/>
      <protection locked="0"/>
    </xf>
    <xf numFmtId="0" fontId="0" fillId="4" borderId="35" xfId="0" applyFill="1" applyBorder="1" applyAlignment="1" applyProtection="1">
      <alignment horizontal="center" vertical="center" wrapText="1"/>
      <protection locked="0"/>
    </xf>
    <xf numFmtId="0" fontId="0" fillId="4" borderId="36" xfId="0" applyFill="1" applyBorder="1" applyAlignment="1" applyProtection="1">
      <alignment horizontal="center" vertical="center" shrinkToFit="1"/>
      <protection locked="0"/>
    </xf>
    <xf numFmtId="0" fontId="0" fillId="4" borderId="30" xfId="0" applyFill="1" applyBorder="1" applyAlignment="1" applyProtection="1">
      <alignment horizontal="center" vertical="center" shrinkToFit="1"/>
      <protection locked="0"/>
    </xf>
    <xf numFmtId="0" fontId="0" fillId="4" borderId="46" xfId="0" applyFill="1" applyBorder="1" applyAlignment="1" applyProtection="1">
      <alignment horizontal="center" vertical="center" shrinkToFit="1"/>
      <protection locked="0"/>
    </xf>
    <xf numFmtId="0" fontId="0" fillId="4" borderId="48"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50" xfId="0" applyFill="1" applyBorder="1" applyAlignment="1" applyProtection="1">
      <alignment horizontal="center" vertical="center" wrapText="1"/>
      <protection locked="0"/>
    </xf>
    <xf numFmtId="0" fontId="0" fillId="3" borderId="32" xfId="0" applyFill="1" applyBorder="1" applyAlignment="1" applyProtection="1">
      <alignment horizontal="left" vertical="center" wrapText="1" indent="1"/>
    </xf>
    <xf numFmtId="0" fontId="0" fillId="3" borderId="33" xfId="0" applyFill="1" applyBorder="1" applyAlignment="1" applyProtection="1">
      <alignment horizontal="left" vertical="center" wrapText="1" indent="1"/>
    </xf>
    <xf numFmtId="0" fontId="0" fillId="4" borderId="33" xfId="0" applyFill="1" applyBorder="1" applyAlignment="1" applyProtection="1">
      <alignment horizontal="left" vertical="center" wrapText="1" indent="1"/>
      <protection locked="0"/>
    </xf>
    <xf numFmtId="178" fontId="0" fillId="4" borderId="33" xfId="0" applyNumberFormat="1" applyFill="1" applyBorder="1" applyAlignment="1" applyProtection="1">
      <alignment horizontal="center" vertical="center"/>
      <protection locked="0"/>
    </xf>
    <xf numFmtId="178" fontId="0" fillId="4" borderId="52" xfId="0" applyNumberForma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7" fillId="2" borderId="0" xfId="0" applyFont="1" applyFill="1" applyBorder="1" applyAlignment="1" applyProtection="1">
      <alignment horizontal="left" vertical="center" shrinkToFit="1"/>
      <protection locked="0"/>
    </xf>
    <xf numFmtId="0" fontId="13" fillId="0" borderId="37"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178" fontId="13" fillId="4" borderId="57" xfId="0" applyNumberFormat="1" applyFont="1" applyFill="1" applyBorder="1" applyAlignment="1" applyProtection="1">
      <alignment horizontal="center" vertical="center" wrapText="1" shrinkToFit="1"/>
      <protection locked="0"/>
    </xf>
    <xf numFmtId="178" fontId="13" fillId="4" borderId="18" xfId="0" applyNumberFormat="1" applyFont="1" applyFill="1" applyBorder="1" applyAlignment="1" applyProtection="1">
      <alignment horizontal="center" vertical="center" wrapText="1" shrinkToFit="1"/>
      <protection locked="0"/>
    </xf>
    <xf numFmtId="178" fontId="13" fillId="4" borderId="29" xfId="0" applyNumberFormat="1" applyFont="1" applyFill="1" applyBorder="1" applyAlignment="1" applyProtection="1">
      <alignment horizontal="center" vertical="center" wrapText="1" shrinkToFit="1"/>
      <protection locked="0"/>
    </xf>
    <xf numFmtId="0" fontId="10" fillId="2" borderId="40"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0" fillId="2" borderId="51" xfId="0" applyFill="1" applyBorder="1" applyAlignment="1" applyProtection="1">
      <alignment horizontal="center" vertical="center" wrapText="1"/>
      <protection locked="0"/>
    </xf>
    <xf numFmtId="0" fontId="0" fillId="2" borderId="49" xfId="0" applyFill="1" applyBorder="1" applyAlignment="1" applyProtection="1">
      <alignment horizontal="center" vertical="center" wrapText="1"/>
      <protection locked="0"/>
    </xf>
    <xf numFmtId="0" fontId="0" fillId="2" borderId="50" xfId="0"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177" fontId="0" fillId="0" borderId="0" xfId="0" applyNumberFormat="1" applyFill="1" applyAlignment="1" applyProtection="1">
      <alignment horizontal="right"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2" xfId="0" applyFill="1" applyBorder="1" applyAlignment="1" applyProtection="1">
      <alignment horizontal="center" vertical="center"/>
    </xf>
    <xf numFmtId="0" fontId="14" fillId="0" borderId="12"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10" fillId="2" borderId="40"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0" fillId="4" borderId="32"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10" fillId="4" borderId="52" xfId="0" applyFont="1" applyFill="1" applyBorder="1" applyAlignment="1" applyProtection="1">
      <alignment horizontal="center" vertical="center"/>
      <protection locked="0"/>
    </xf>
    <xf numFmtId="0" fontId="10" fillId="4" borderId="30"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33" xfId="0" applyFont="1" applyFill="1" applyBorder="1" applyAlignment="1" applyProtection="1">
      <alignment horizontal="center" vertical="center"/>
      <protection locked="0"/>
    </xf>
    <xf numFmtId="0" fontId="10" fillId="4" borderId="34"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left" vertical="center" wrapText="1"/>
      <protection locked="0"/>
    </xf>
    <xf numFmtId="0" fontId="21" fillId="2" borderId="23" xfId="0" applyFont="1" applyFill="1" applyBorder="1" applyAlignment="1" applyProtection="1">
      <alignment horizontal="left" vertical="top" wrapText="1"/>
      <protection locked="0"/>
    </xf>
    <xf numFmtId="0" fontId="21" fillId="2" borderId="0" xfId="0" applyFont="1" applyFill="1" applyBorder="1" applyAlignment="1" applyProtection="1">
      <alignment horizontal="left" vertical="top" wrapText="1"/>
      <protection locked="0"/>
    </xf>
    <xf numFmtId="0" fontId="21" fillId="2" borderId="24" xfId="0" applyFont="1" applyFill="1" applyBorder="1" applyAlignment="1" applyProtection="1">
      <alignment horizontal="left" vertical="top" wrapText="1"/>
      <protection locked="0"/>
    </xf>
    <xf numFmtId="0" fontId="0" fillId="2" borderId="5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0" fontId="0" fillId="4" borderId="53" xfId="0" applyFill="1" applyBorder="1" applyAlignment="1" applyProtection="1">
      <alignment horizontal="left" vertical="center" wrapText="1"/>
      <protection locked="0"/>
    </xf>
    <xf numFmtId="0" fontId="0" fillId="4" borderId="6" xfId="0" applyFill="1" applyBorder="1" applyAlignment="1" applyProtection="1">
      <alignment horizontal="left" vertical="center" wrapText="1"/>
      <protection locked="0"/>
    </xf>
    <xf numFmtId="0" fontId="0" fillId="4" borderId="54" xfId="0" applyFill="1" applyBorder="1" applyAlignment="1" applyProtection="1">
      <alignment horizontal="left" vertical="center" wrapText="1"/>
      <protection locked="0"/>
    </xf>
    <xf numFmtId="0" fontId="31" fillId="2" borderId="0" xfId="0" applyFont="1" applyFill="1" applyBorder="1" applyAlignment="1" applyProtection="1">
      <alignment horizontal="left" vertical="center" shrinkToFit="1"/>
      <protection locked="0"/>
    </xf>
    <xf numFmtId="0" fontId="0" fillId="4" borderId="3"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2" fillId="0" borderId="19"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0" fillId="2" borderId="6" xfId="0" applyFill="1" applyBorder="1" applyAlignment="1" applyProtection="1">
      <alignment horizontal="center" vertical="center"/>
      <protection locked="0"/>
    </xf>
    <xf numFmtId="0" fontId="17" fillId="2" borderId="19" xfId="0" applyFont="1" applyFill="1" applyBorder="1" applyAlignment="1" applyProtection="1">
      <alignment horizontal="left" vertical="center" wrapText="1"/>
      <protection locked="0"/>
    </xf>
    <xf numFmtId="0" fontId="17" fillId="2" borderId="20" xfId="0" applyFont="1" applyFill="1" applyBorder="1" applyAlignment="1" applyProtection="1">
      <alignment horizontal="left" vertical="center" wrapText="1"/>
      <protection locked="0"/>
    </xf>
    <xf numFmtId="0" fontId="17" fillId="2" borderId="21" xfId="0" applyFont="1" applyFill="1" applyBorder="1" applyAlignment="1" applyProtection="1">
      <alignment horizontal="left" vertical="center" wrapText="1"/>
      <protection locked="0"/>
    </xf>
    <xf numFmtId="0" fontId="0" fillId="2" borderId="56" xfId="0" applyFill="1" applyBorder="1" applyAlignment="1" applyProtection="1">
      <alignment horizontal="center" vertical="center"/>
      <protection locked="0"/>
    </xf>
    <xf numFmtId="0" fontId="12" fillId="2" borderId="23"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0" fillId="2" borderId="43"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4" borderId="47" xfId="0" applyFill="1" applyBorder="1" applyAlignment="1" applyProtection="1">
      <alignment horizontal="left" vertical="center" wrapText="1"/>
      <protection locked="0"/>
    </xf>
    <xf numFmtId="0" fontId="0" fillId="4" borderId="7" xfId="0" applyFill="1" applyBorder="1" applyAlignment="1" applyProtection="1">
      <alignment horizontal="left" vertical="center" wrapText="1"/>
      <protection locked="0"/>
    </xf>
    <xf numFmtId="0" fontId="0" fillId="4" borderId="45" xfId="0" applyFill="1" applyBorder="1" applyAlignment="1" applyProtection="1">
      <alignment horizontal="left"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4" borderId="42" xfId="0" applyFill="1" applyBorder="1" applyAlignment="1" applyProtection="1">
      <alignment horizontal="left" vertical="center" wrapText="1"/>
      <protection locked="0"/>
    </xf>
    <xf numFmtId="0" fontId="0" fillId="4" borderId="18" xfId="0" applyFill="1" applyBorder="1" applyAlignment="1" applyProtection="1">
      <alignment horizontal="left" vertical="center" wrapText="1"/>
      <protection locked="0"/>
    </xf>
    <xf numFmtId="0" fontId="0" fillId="4" borderId="29" xfId="0" applyFill="1" applyBorder="1" applyAlignment="1" applyProtection="1">
      <alignment horizontal="left" vertical="center" wrapText="1"/>
      <protection locked="0"/>
    </xf>
    <xf numFmtId="0" fontId="0" fillId="2" borderId="52"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21" fillId="0" borderId="23"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24" xfId="0" applyFont="1" applyFill="1" applyBorder="1" applyAlignment="1" applyProtection="1">
      <alignment horizontal="left" vertical="top" wrapText="1"/>
      <protection locked="0"/>
    </xf>
    <xf numFmtId="0" fontId="0" fillId="2" borderId="4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8" fillId="0" borderId="0" xfId="0" applyFont="1" applyAlignment="1">
      <alignment horizontal="left" vertical="center" wrapText="1"/>
    </xf>
    <xf numFmtId="0" fontId="0" fillId="4" borderId="58"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0" fillId="4" borderId="10" xfId="0" applyFill="1" applyBorder="1" applyAlignment="1" applyProtection="1">
      <alignment horizontal="left" vertical="center" wrapText="1"/>
      <protection locked="0"/>
    </xf>
    <xf numFmtId="0" fontId="0" fillId="2" borderId="18" xfId="0" applyFill="1" applyBorder="1" applyAlignment="1" applyProtection="1">
      <alignment horizontal="center" vertical="center"/>
      <protection locked="0"/>
    </xf>
    <xf numFmtId="0" fontId="31" fillId="2" borderId="20" xfId="0" applyFont="1" applyFill="1" applyBorder="1" applyAlignment="1" applyProtection="1">
      <alignment horizontal="left" vertical="center" shrinkToFit="1"/>
      <protection locked="0"/>
    </xf>
    <xf numFmtId="0" fontId="0" fillId="4" borderId="2" xfId="0" applyFill="1" applyBorder="1" applyAlignment="1" applyProtection="1">
      <alignment horizontal="center" vertical="center"/>
      <protection locked="0"/>
    </xf>
    <xf numFmtId="0" fontId="0" fillId="4" borderId="34" xfId="0"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8" fillId="4" borderId="36" xfId="0" applyFont="1" applyFill="1" applyBorder="1" applyAlignment="1" applyProtection="1">
      <alignment horizontal="center" vertical="center" wrapText="1"/>
      <protection locked="0"/>
    </xf>
    <xf numFmtId="0" fontId="37" fillId="4" borderId="30" xfId="0" applyFont="1" applyFill="1" applyBorder="1" applyAlignment="1" applyProtection="1">
      <alignment horizontal="center" vertical="center" wrapText="1"/>
      <protection locked="0"/>
    </xf>
    <xf numFmtId="0" fontId="37" fillId="4" borderId="48" xfId="0" applyFont="1" applyFill="1" applyBorder="1" applyAlignment="1" applyProtection="1">
      <alignment horizontal="center" vertical="center" wrapText="1"/>
      <protection locked="0"/>
    </xf>
    <xf numFmtId="0" fontId="37" fillId="4" borderId="49" xfId="0" applyFont="1" applyFill="1" applyBorder="1" applyAlignment="1" applyProtection="1">
      <alignment horizontal="center" vertical="center" wrapText="1"/>
      <protection locked="0"/>
    </xf>
    <xf numFmtId="0" fontId="37" fillId="4" borderId="50" xfId="0" applyFont="1" applyFill="1" applyBorder="1" applyAlignment="1" applyProtection="1">
      <alignment horizontal="center" vertical="center" wrapText="1"/>
      <protection locked="0"/>
    </xf>
    <xf numFmtId="0" fontId="10" fillId="4" borderId="36" xfId="0" applyFont="1" applyFill="1" applyBorder="1" applyAlignment="1" applyProtection="1">
      <alignment horizontal="center" vertical="center" wrapText="1"/>
      <protection locked="0"/>
    </xf>
    <xf numFmtId="0" fontId="10" fillId="4" borderId="30" xfId="0" applyFont="1" applyFill="1" applyBorder="1" applyAlignment="1" applyProtection="1">
      <alignment horizontal="center" vertical="center" wrapText="1"/>
      <protection locked="0"/>
    </xf>
    <xf numFmtId="0" fontId="10" fillId="4" borderId="35" xfId="0" applyFont="1" applyFill="1" applyBorder="1" applyAlignment="1" applyProtection="1">
      <alignment horizontal="center" vertical="center" wrapText="1"/>
      <protection locked="0"/>
    </xf>
    <xf numFmtId="0" fontId="37" fillId="4" borderId="3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10" fillId="2" borderId="59"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2" fillId="2" borderId="17" xfId="0" applyFont="1" applyFill="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protection locked="0"/>
    </xf>
    <xf numFmtId="0" fontId="12" fillId="2" borderId="29" xfId="0" applyFont="1" applyFill="1" applyBorder="1" applyAlignment="1" applyProtection="1">
      <alignment horizontal="left" vertical="center" wrapText="1"/>
      <protection locked="0"/>
    </xf>
    <xf numFmtId="0" fontId="21" fillId="2" borderId="17" xfId="0" applyFont="1" applyFill="1" applyBorder="1" applyAlignment="1" applyProtection="1">
      <alignment horizontal="left" vertical="top" wrapText="1"/>
      <protection locked="0"/>
    </xf>
    <xf numFmtId="0" fontId="21" fillId="2" borderId="18" xfId="0" applyFont="1" applyFill="1" applyBorder="1" applyAlignment="1" applyProtection="1">
      <alignment horizontal="left" vertical="top" wrapText="1"/>
      <protection locked="0"/>
    </xf>
    <xf numFmtId="0" fontId="21" fillId="2" borderId="2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top" wrapText="1"/>
      <protection locked="0"/>
    </xf>
    <xf numFmtId="0" fontId="21" fillId="0" borderId="18" xfId="0" applyFont="1" applyFill="1" applyBorder="1" applyAlignment="1" applyProtection="1">
      <alignment horizontal="left" vertical="top" wrapText="1"/>
      <protection locked="0"/>
    </xf>
    <xf numFmtId="0" fontId="21" fillId="0" borderId="29" xfId="0" applyFont="1" applyFill="1" applyBorder="1" applyAlignment="1" applyProtection="1">
      <alignment horizontal="left" vertical="top" wrapText="1"/>
      <protection locked="0"/>
    </xf>
    <xf numFmtId="0" fontId="14" fillId="2" borderId="40" xfId="0" applyFont="1" applyFill="1" applyBorder="1" applyAlignment="1" applyProtection="1">
      <alignment horizontal="center" vertical="center" shrinkToFit="1"/>
      <protection locked="0"/>
    </xf>
    <xf numFmtId="0" fontId="14" fillId="2" borderId="38" xfId="0" applyFont="1" applyFill="1" applyBorder="1" applyAlignment="1" applyProtection="1">
      <alignment horizontal="center" vertical="center" shrinkToFit="1"/>
      <protection locked="0"/>
    </xf>
    <xf numFmtId="0" fontId="14" fillId="2" borderId="41" xfId="0" applyFont="1" applyFill="1" applyBorder="1" applyAlignment="1" applyProtection="1">
      <alignment horizontal="center" vertical="center" shrinkToFit="1"/>
      <protection locked="0"/>
    </xf>
    <xf numFmtId="0" fontId="0" fillId="0" borderId="0" xfId="0" applyAlignment="1">
      <alignment horizontal="left" vertical="center"/>
    </xf>
    <xf numFmtId="0" fontId="8" fillId="0" borderId="0" xfId="0" applyFont="1" applyAlignment="1">
      <alignment horizontal="left" vertical="top" wrapText="1"/>
    </xf>
    <xf numFmtId="178" fontId="0" fillId="4" borderId="33" xfId="0" applyNumberFormat="1" applyFill="1" applyBorder="1" applyAlignment="1" applyProtection="1">
      <alignment horizontal="center" vertical="center"/>
    </xf>
    <xf numFmtId="178" fontId="0" fillId="4" borderId="52" xfId="0" applyNumberFormat="1" applyFill="1" applyBorder="1" applyAlignment="1" applyProtection="1">
      <alignment horizontal="center" vertical="center"/>
    </xf>
    <xf numFmtId="0" fontId="0" fillId="4" borderId="55"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4" borderId="5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0" fillId="0" borderId="13" xfId="0" applyBorder="1" applyAlignment="1" applyProtection="1">
      <alignment horizontal="center" vertical="center"/>
      <protection locked="0"/>
    </xf>
    <xf numFmtId="0" fontId="21" fillId="0" borderId="0" xfId="0" applyFont="1" applyFill="1" applyAlignment="1" applyProtection="1">
      <alignment horizontal="left" vertical="center" wrapText="1"/>
      <protection locked="0"/>
    </xf>
    <xf numFmtId="0" fontId="41" fillId="0" borderId="0" xfId="0" applyFont="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5" borderId="1" xfId="0" applyFill="1" applyBorder="1" applyAlignment="1" applyProtection="1">
      <alignment horizontal="left" vertical="center" wrapText="1"/>
    </xf>
    <xf numFmtId="0" fontId="0" fillId="0" borderId="5" xfId="0"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wrapText="1"/>
      <protection locked="0"/>
    </xf>
    <xf numFmtId="176" fontId="0" fillId="0" borderId="13" xfId="0" applyNumberFormat="1" applyBorder="1" applyAlignment="1" applyProtection="1">
      <alignment horizontal="center" vertical="center"/>
      <protection locked="0"/>
    </xf>
    <xf numFmtId="0" fontId="21" fillId="0" borderId="0" xfId="0" applyFont="1" applyAlignment="1" applyProtection="1">
      <alignment horizontal="left" vertical="center" wrapText="1"/>
      <protection locked="0"/>
    </xf>
    <xf numFmtId="0" fontId="3" fillId="0" borderId="1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cellXfs>
  <cellStyles count="9">
    <cellStyle name="ハイパーリンク 2" xfId="3" xr:uid="{00000000-0005-0000-0000-000000000000}"/>
    <cellStyle name="ハイパーリンク 3" xfId="4" xr:uid="{E6EA83AD-8EAA-4427-8F66-A9CD2040D10B}"/>
    <cellStyle name="桁区切り" xfId="8" builtinId="6"/>
    <cellStyle name="桁区切り 2" xfId="7" xr:uid="{D72F4317-D4DB-42FE-B8E5-AC20F25C5DFF}"/>
    <cellStyle name="標準" xfId="0" builtinId="0"/>
    <cellStyle name="標準 2" xfId="2" xr:uid="{00000000-0005-0000-0000-000003000000}"/>
    <cellStyle name="標準 2 2" xfId="1" xr:uid="{00000000-0005-0000-0000-000004000000}"/>
    <cellStyle name="標準 2 3" xfId="5" xr:uid="{396E8149-07A0-4B9B-AD39-16F0A0AA80D9}"/>
    <cellStyle name="標準 3" xfId="6" xr:uid="{9AB3A002-28E2-4D36-998E-86A5118FB376}"/>
  </cellStyles>
  <dxfs count="0"/>
  <tableStyles count="0" defaultTableStyle="TableStyleMedium2" defaultPivotStyle="PivotStyleLight16"/>
  <colors>
    <mruColors>
      <color rgb="FFFF99FF"/>
      <color rgb="FFFFCCFF"/>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99060</xdr:colOff>
      <xdr:row>5</xdr:row>
      <xdr:rowOff>243840</xdr:rowOff>
    </xdr:from>
    <xdr:to>
      <xdr:col>12</xdr:col>
      <xdr:colOff>103542</xdr:colOff>
      <xdr:row>7</xdr:row>
      <xdr:rowOff>144331</xdr:rowOff>
    </xdr:to>
    <xdr:sp macro="" textlink="">
      <xdr:nvSpPr>
        <xdr:cNvPr id="2" name="テキスト ボックス 1">
          <a:extLst>
            <a:ext uri="{FF2B5EF4-FFF2-40B4-BE49-F238E27FC236}">
              <a16:creationId xmlns:a16="http://schemas.microsoft.com/office/drawing/2014/main" id="{766B9B90-2483-4A28-8621-C5241ACA7410}"/>
            </a:ext>
          </a:extLst>
        </xdr:cNvPr>
        <xdr:cNvSpPr txBox="1"/>
      </xdr:nvSpPr>
      <xdr:spPr>
        <a:xfrm>
          <a:off x="6934200" y="1158240"/>
          <a:ext cx="3433482"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779123" y="914400"/>
          <a:ext cx="3498478"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781365" y="2420471"/>
          <a:ext cx="3433482"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8</xdr:col>
      <xdr:colOff>64435</xdr:colOff>
      <xdr:row>3</xdr:row>
      <xdr:rowOff>205068</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7540" y="456640"/>
          <a:ext cx="1174377"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介護ロボット用</a:t>
          </a:r>
        </a:p>
      </xdr:txBody>
    </xdr:sp>
    <xdr:clientData/>
  </xdr:twoCellAnchor>
  <xdr:twoCellAnchor>
    <xdr:from>
      <xdr:col>50</xdr:col>
      <xdr:colOff>89645</xdr:colOff>
      <xdr:row>12</xdr:row>
      <xdr:rowOff>89648</xdr:rowOff>
    </xdr:from>
    <xdr:to>
      <xdr:col>50</xdr:col>
      <xdr:colOff>3962398</xdr:colOff>
      <xdr:row>14</xdr:row>
      <xdr:rowOff>259977</xdr:rowOff>
    </xdr:to>
    <xdr:sp macro="" textlink="">
      <xdr:nvSpPr>
        <xdr:cNvPr id="5" name="テキスト ボックス 4">
          <a:extLst>
            <a:ext uri="{FF2B5EF4-FFF2-40B4-BE49-F238E27FC236}">
              <a16:creationId xmlns:a16="http://schemas.microsoft.com/office/drawing/2014/main" id="{8D6A01D2-7F36-4DAE-83B7-4B071D7E4AE1}"/>
            </a:ext>
          </a:extLst>
        </xdr:cNvPr>
        <xdr:cNvSpPr txBox="1"/>
      </xdr:nvSpPr>
      <xdr:spPr>
        <a:xfrm>
          <a:off x="7619998" y="3657601"/>
          <a:ext cx="3872753" cy="824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latin typeface="HG創英角ｺﾞｼｯｸUB" panose="020B0909000000000000" pitchFamily="49" charset="-128"/>
              <a:ea typeface="HG創英角ｺﾞｼｯｸUB" panose="020B0909000000000000" pitchFamily="49" charset="-128"/>
            </a:rPr>
            <a:t>先に、③所要額調書（介護ロボット）の注をご確認いただき、作成してください。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105335</xdr:colOff>
      <xdr:row>4</xdr:row>
      <xdr:rowOff>188259</xdr:rowOff>
    </xdr:from>
    <xdr:to>
      <xdr:col>50</xdr:col>
      <xdr:colOff>3603813</xdr:colOff>
      <xdr:row>6</xdr:row>
      <xdr:rowOff>645460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35688" y="1013012"/>
          <a:ext cx="3498478"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697097" y="241598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8405</xdr:rowOff>
    </xdr:from>
    <xdr:to>
      <xdr:col>8</xdr:col>
      <xdr:colOff>64435</xdr:colOff>
      <xdr:row>3</xdr:row>
      <xdr:rowOff>178174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7540" y="429746"/>
          <a:ext cx="1174377"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ＩＣＴ用</a:t>
          </a:r>
          <a:endParaRPr kumimoji="1" lang="en-US" altLang="ja-JP" sz="1200" b="1"/>
        </a:p>
      </xdr:txBody>
    </xdr:sp>
    <xdr:clientData/>
  </xdr:twoCellAnchor>
  <xdr:twoCellAnchor>
    <xdr:from>
      <xdr:col>50</xdr:col>
      <xdr:colOff>80684</xdr:colOff>
      <xdr:row>12</xdr:row>
      <xdr:rowOff>188259</xdr:rowOff>
    </xdr:from>
    <xdr:to>
      <xdr:col>50</xdr:col>
      <xdr:colOff>3792072</xdr:colOff>
      <xdr:row>14</xdr:row>
      <xdr:rowOff>358588</xdr:rowOff>
    </xdr:to>
    <xdr:sp macro="" textlink="">
      <xdr:nvSpPr>
        <xdr:cNvPr id="5" name="テキスト ボックス 4">
          <a:extLst>
            <a:ext uri="{FF2B5EF4-FFF2-40B4-BE49-F238E27FC236}">
              <a16:creationId xmlns:a16="http://schemas.microsoft.com/office/drawing/2014/main" id="{787499DD-5F6A-431C-B7A5-A9B8CF613E2A}"/>
            </a:ext>
          </a:extLst>
        </xdr:cNvPr>
        <xdr:cNvSpPr txBox="1"/>
      </xdr:nvSpPr>
      <xdr:spPr>
        <a:xfrm>
          <a:off x="7611037" y="3756212"/>
          <a:ext cx="3711388" cy="824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latin typeface="HG創英角ｺﾞｼｯｸUB" panose="020B0909000000000000" pitchFamily="49" charset="-128"/>
              <a:ea typeface="HG創英角ｺﾞｼｯｸUB" panose="020B0909000000000000" pitchFamily="49" charset="-128"/>
            </a:rPr>
            <a:t>先に、③所要額調書（ＩＣＴ）の注をご確認いただき、作成してください。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2" name="テキスト ボックス 1">
          <a:extLst>
            <a:ext uri="{FF2B5EF4-FFF2-40B4-BE49-F238E27FC236}">
              <a16:creationId xmlns:a16="http://schemas.microsoft.com/office/drawing/2014/main" id="{AF7470B6-F869-4464-8AD1-9139F52867DC}"/>
            </a:ext>
          </a:extLst>
        </xdr:cNvPr>
        <xdr:cNvSpPr txBox="1"/>
      </xdr:nvSpPr>
      <xdr:spPr>
        <a:xfrm>
          <a:off x="7694855" y="912607"/>
          <a:ext cx="3498478" cy="998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56550B11-FC83-479A-9156-5BDDEAF75069}"/>
            </a:ext>
          </a:extLst>
        </xdr:cNvPr>
        <xdr:cNvSpPr txBox="1"/>
      </xdr:nvSpPr>
      <xdr:spPr>
        <a:xfrm>
          <a:off x="7697097" y="241598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107576</xdr:colOff>
      <xdr:row>3</xdr:row>
      <xdr:rowOff>205068</xdr:rowOff>
    </xdr:to>
    <xdr:sp macro="" textlink="">
      <xdr:nvSpPr>
        <xdr:cNvPr id="4" name="正方形/長方形 3">
          <a:extLst>
            <a:ext uri="{FF2B5EF4-FFF2-40B4-BE49-F238E27FC236}">
              <a16:creationId xmlns:a16="http://schemas.microsoft.com/office/drawing/2014/main" id="{07C26134-7685-44A7-9DCE-C11C48035F19}"/>
            </a:ext>
          </a:extLst>
        </xdr:cNvPr>
        <xdr:cNvSpPr/>
      </xdr:nvSpPr>
      <xdr:spPr>
        <a:xfrm>
          <a:off x="37540" y="456640"/>
          <a:ext cx="1360954"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パッケージ用</a:t>
          </a:r>
        </a:p>
      </xdr:txBody>
    </xdr:sp>
    <xdr:clientData/>
  </xdr:twoCellAnchor>
  <xdr:twoCellAnchor>
    <xdr:from>
      <xdr:col>50</xdr:col>
      <xdr:colOff>143434</xdr:colOff>
      <xdr:row>13</xdr:row>
      <xdr:rowOff>313765</xdr:rowOff>
    </xdr:from>
    <xdr:to>
      <xdr:col>52</xdr:col>
      <xdr:colOff>537881</xdr:colOff>
      <xdr:row>20</xdr:row>
      <xdr:rowOff>277905</xdr:rowOff>
    </xdr:to>
    <xdr:sp macro="" textlink="">
      <xdr:nvSpPr>
        <xdr:cNvPr id="5" name="テキスト ボックス 4">
          <a:extLst>
            <a:ext uri="{FF2B5EF4-FFF2-40B4-BE49-F238E27FC236}">
              <a16:creationId xmlns:a16="http://schemas.microsoft.com/office/drawing/2014/main" id="{59556609-1B5B-4082-A4CE-D157661F1253}"/>
            </a:ext>
          </a:extLst>
        </xdr:cNvPr>
        <xdr:cNvSpPr txBox="1"/>
      </xdr:nvSpPr>
      <xdr:spPr>
        <a:xfrm>
          <a:off x="7673787" y="4114800"/>
          <a:ext cx="5369859" cy="2913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u="none">
              <a:solidFill>
                <a:srgbClr val="FF0000"/>
              </a:solidFill>
              <a:latin typeface="HG創英角ｺﾞｼｯｸUB" panose="020B0909000000000000" pitchFamily="49" charset="-128"/>
              <a:ea typeface="HG創英角ｺﾞｼｯｸUB" panose="020B0909000000000000" pitchFamily="49" charset="-128"/>
            </a:rPr>
            <a:t>※</a:t>
          </a:r>
          <a:r>
            <a:rPr kumimoji="1" lang="ja-JP" altLang="en-US" sz="1600" u="none">
              <a:solidFill>
                <a:srgbClr val="FF0000"/>
              </a:solidFill>
              <a:latin typeface="HG創英角ｺﾞｼｯｸUB" panose="020B0909000000000000" pitchFamily="49" charset="-128"/>
              <a:ea typeface="HG創英角ｺﾞｼｯｸUB" panose="020B0909000000000000" pitchFamily="49" charset="-128"/>
            </a:rPr>
            <a:t>補助対象要件を再度ご確認の上、ご申請ください。</a:t>
          </a:r>
          <a:br>
            <a:rPr kumimoji="1" lang="en-US" altLang="ja-JP" sz="1600" u="none">
              <a:solidFill>
                <a:srgbClr val="FF0000"/>
              </a:solidFill>
              <a:latin typeface="HG創英角ｺﾞｼｯｸUB" panose="020B0909000000000000" pitchFamily="49" charset="-128"/>
              <a:ea typeface="HG創英角ｺﾞｼｯｸUB" panose="020B0909000000000000" pitchFamily="49" charset="-128"/>
            </a:rPr>
          </a:br>
          <a:endParaRPr kumimoji="1" lang="en-US" altLang="ja-JP" sz="1600" u="none">
            <a:solidFill>
              <a:srgbClr val="FF0000"/>
            </a:solidFill>
            <a:latin typeface="HG創英角ｺﾞｼｯｸUB" panose="020B0909000000000000" pitchFamily="49" charset="-128"/>
            <a:ea typeface="HG創英角ｺﾞｼｯｸUB" panose="020B0909000000000000" pitchFamily="49" charset="-128"/>
          </a:endParaRPr>
        </a:p>
        <a:p>
          <a:r>
            <a:rPr kumimoji="1" lang="ja-JP" altLang="en-US" sz="1600" u="none">
              <a:latin typeface="HG創英角ｺﾞｼｯｸUB" panose="020B0909000000000000" pitchFamily="49" charset="-128"/>
              <a:ea typeface="HG創英角ｺﾞｼｯｸUB" panose="020B0909000000000000" pitchFamily="49" charset="-128"/>
            </a:rPr>
            <a:t>①</a:t>
          </a:r>
          <a:r>
            <a:rPr kumimoji="1" lang="ja-JP" altLang="en-US" sz="1600" u="sng">
              <a:latin typeface="HG創英角ｺﾞｼｯｸUB" panose="020B0909000000000000" pitchFamily="49" charset="-128"/>
              <a:ea typeface="HG創英角ｺﾞｼｯｸUB" panose="020B0909000000000000" pitchFamily="49" charset="-128"/>
            </a:rPr>
            <a:t>異なる種類のテクノロジー（機器等）を導入すること</a:t>
          </a:r>
          <a:br>
            <a:rPr kumimoji="1" lang="en-US" altLang="ja-JP" sz="1600" u="none">
              <a:latin typeface="HG創英角ｺﾞｼｯｸUB" panose="020B0909000000000000" pitchFamily="49" charset="-128"/>
              <a:ea typeface="HG創英角ｺﾞｼｯｸUB" panose="020B0909000000000000" pitchFamily="49" charset="-128"/>
            </a:rPr>
          </a:br>
          <a:r>
            <a:rPr kumimoji="1" lang="ja-JP" altLang="en-US" sz="1600" b="0" u="none">
              <a:latin typeface="HG創英角ｺﾞｼｯｸUB" panose="020B0909000000000000" pitchFamily="49" charset="-128"/>
              <a:ea typeface="HG創英角ｺﾞｼｯｸUB" panose="020B0909000000000000" pitchFamily="49" charset="-128"/>
            </a:rPr>
            <a:t>（例：見守り機器・インカム、移動支援機器・排泄支援機器など）</a:t>
          </a:r>
          <a:br>
            <a:rPr kumimoji="1" lang="en-US" altLang="ja-JP" sz="1600" b="0" u="none">
              <a:latin typeface="HG創英角ｺﾞｼｯｸUB" panose="020B0909000000000000" pitchFamily="49" charset="-128"/>
              <a:ea typeface="HG創英角ｺﾞｼｯｸUB" panose="020B0909000000000000" pitchFamily="49" charset="-128"/>
            </a:rPr>
          </a:br>
          <a:r>
            <a:rPr kumimoji="1" lang="ja-JP" altLang="en-US" sz="1600" b="0" u="none">
              <a:latin typeface="HG創英角ｺﾞｼｯｸUB" panose="020B0909000000000000" pitchFamily="49" charset="-128"/>
              <a:ea typeface="HG創英角ｺﾞｼｯｸUB" panose="020B0909000000000000" pitchFamily="49" charset="-128"/>
            </a:rPr>
            <a:t>　</a:t>
          </a:r>
          <a:r>
            <a:rPr kumimoji="1" lang="ja-JP" altLang="en-US" sz="1400" u="none">
              <a:latin typeface="HG創英角ｺﾞｼｯｸUB" panose="020B0909000000000000" pitchFamily="49" charset="-128"/>
              <a:ea typeface="HG創英角ｺﾞｼｯｸUB" panose="020B0909000000000000" pitchFamily="49" charset="-128"/>
            </a:rPr>
            <a:t>異なるメーカーからの同一種類の機器は対象になりません</a:t>
          </a:r>
          <a:endParaRPr kumimoji="1" lang="en-US" altLang="ja-JP" sz="1400" u="none">
            <a:latin typeface="HG創英角ｺﾞｼｯｸUB" panose="020B0909000000000000" pitchFamily="49" charset="-128"/>
            <a:ea typeface="HG創英角ｺﾞｼｯｸUB" panose="020B0909000000000000" pitchFamily="49" charset="-128"/>
          </a:endParaRPr>
        </a:p>
        <a:p>
          <a:br>
            <a:rPr kumimoji="1" lang="en-US" altLang="ja-JP" sz="1600" u="none">
              <a:latin typeface="HG創英角ｺﾞｼｯｸUB" panose="020B0909000000000000" pitchFamily="49" charset="-128"/>
              <a:ea typeface="HG創英角ｺﾞｼｯｸUB" panose="020B0909000000000000" pitchFamily="49" charset="-128"/>
            </a:rPr>
          </a:br>
          <a:r>
            <a:rPr kumimoji="1" lang="ja-JP" altLang="en-US" sz="1600" u="none">
              <a:latin typeface="HG創英角ｺﾞｼｯｸUB" panose="020B0909000000000000" pitchFamily="49" charset="-128"/>
              <a:ea typeface="HG創英角ｺﾞｼｯｸUB" panose="020B0909000000000000" pitchFamily="49" charset="-128"/>
            </a:rPr>
            <a:t>②</a:t>
          </a:r>
          <a:r>
            <a:rPr kumimoji="1" lang="ja-JP" altLang="en-US" sz="1600" u="sng">
              <a:latin typeface="HG創英角ｺﾞｼｯｸUB" panose="020B0909000000000000" pitchFamily="49" charset="-128"/>
              <a:ea typeface="HG創英角ｺﾞｼｯｸUB" panose="020B0909000000000000" pitchFamily="49" charset="-128"/>
            </a:rPr>
            <a:t>各機器等が補助対象要件を満たしていること</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u="none">
              <a:latin typeface="HG創英角ｺﾞｼｯｸUB" panose="020B0909000000000000" pitchFamily="49" charset="-128"/>
              <a:ea typeface="HG創英角ｺﾞｼｯｸUB" panose="020B0909000000000000" pitchFamily="49" charset="-128"/>
            </a:rPr>
            <a:t>　</a:t>
          </a:r>
          <a:r>
            <a:rPr kumimoji="1" lang="ja-JP" altLang="en-US" sz="1400" u="none">
              <a:latin typeface="HG創英角ｺﾞｼｯｸUB" panose="020B0909000000000000" pitchFamily="49" charset="-128"/>
              <a:ea typeface="HG創英角ｺﾞｼｯｸUB" panose="020B0909000000000000" pitchFamily="49" charset="-128"/>
            </a:rPr>
            <a:t>要件を満たす機器等・要件を満たさない機器等の組み合わせはパッケージ型の対象にはなりません</a:t>
          </a:r>
          <a:endParaRPr kumimoji="1" lang="en-US" altLang="ja-JP" sz="1400" u="none">
            <a:latin typeface="HG創英角ｺﾞｼｯｸUB" panose="020B0909000000000000" pitchFamily="49" charset="-128"/>
            <a:ea typeface="HG創英角ｺﾞｼｯｸUB" panose="020B0909000000000000" pitchFamily="49" charset="-128"/>
          </a:endParaRPr>
        </a:p>
        <a:p>
          <a:endParaRPr kumimoji="1" lang="en-US" altLang="ja-JP" sz="1600" u="none">
            <a:latin typeface="HG創英角ｺﾞｼｯｸUB" panose="020B0909000000000000" pitchFamily="49" charset="-128"/>
            <a:ea typeface="HG創英角ｺﾞｼｯｸUB" panose="020B0909000000000000" pitchFamily="49" charset="-128"/>
          </a:endParaRPr>
        </a:p>
        <a:p>
          <a:endParaRPr kumimoji="1" lang="en-US" altLang="ja-JP" sz="1600" u="none">
            <a:latin typeface="HG創英角ｺﾞｼｯｸUB" panose="020B0909000000000000" pitchFamily="49" charset="-128"/>
            <a:ea typeface="HG創英角ｺﾞｼｯｸUB" panose="020B0909000000000000" pitchFamily="49" charset="-128"/>
          </a:endParaRPr>
        </a:p>
        <a:p>
          <a:endParaRPr kumimoji="1" lang="en-US" altLang="ja-JP" sz="1600" u="none">
            <a:latin typeface="HG創英角ｺﾞｼｯｸUB" panose="020B0909000000000000" pitchFamily="49" charset="-128"/>
            <a:ea typeface="HG創英角ｺﾞｼｯｸUB" panose="020B0909000000000000" pitchFamily="49" charset="-128"/>
          </a:endParaRPr>
        </a:p>
        <a:p>
          <a:endParaRPr kumimoji="1" lang="en-US" altLang="ja-JP" sz="1600" u="none">
            <a:latin typeface="HG創英角ｺﾞｼｯｸUB" panose="020B0909000000000000" pitchFamily="49" charset="-128"/>
            <a:ea typeface="HG創英角ｺﾞｼｯｸUB" panose="020B0909000000000000" pitchFamily="49" charset="-128"/>
          </a:endParaRPr>
        </a:p>
        <a:p>
          <a:endParaRPr kumimoji="1" lang="ja-JP" altLang="en-US" sz="1600" u="none">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2" name="テキスト ボックス 1">
          <a:extLst>
            <a:ext uri="{FF2B5EF4-FFF2-40B4-BE49-F238E27FC236}">
              <a16:creationId xmlns:a16="http://schemas.microsoft.com/office/drawing/2014/main" id="{EDA50286-EA8E-4F48-BF9E-3BDA9B8737EF}"/>
            </a:ext>
          </a:extLst>
        </xdr:cNvPr>
        <xdr:cNvSpPr txBox="1"/>
      </xdr:nvSpPr>
      <xdr:spPr>
        <a:xfrm>
          <a:off x="7694855" y="1164067"/>
          <a:ext cx="3498478" cy="998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CA1192C2-9EF0-4AD3-A5D6-58F5E8955ADD}"/>
            </a:ext>
          </a:extLst>
        </xdr:cNvPr>
        <xdr:cNvSpPr txBox="1"/>
      </xdr:nvSpPr>
      <xdr:spPr>
        <a:xfrm>
          <a:off x="7697097" y="266744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125506</xdr:colOff>
      <xdr:row>3</xdr:row>
      <xdr:rowOff>205068</xdr:rowOff>
    </xdr:to>
    <xdr:sp macro="" textlink="">
      <xdr:nvSpPr>
        <xdr:cNvPr id="4" name="正方形/長方形 3">
          <a:extLst>
            <a:ext uri="{FF2B5EF4-FFF2-40B4-BE49-F238E27FC236}">
              <a16:creationId xmlns:a16="http://schemas.microsoft.com/office/drawing/2014/main" id="{98705F3D-575A-4C0A-B11C-AB54267D6F2B}"/>
            </a:ext>
          </a:extLst>
        </xdr:cNvPr>
        <xdr:cNvSpPr/>
      </xdr:nvSpPr>
      <xdr:spPr>
        <a:xfrm>
          <a:off x="37540" y="707652"/>
          <a:ext cx="1378884" cy="340098"/>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業務改善支援用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64097</xdr:colOff>
      <xdr:row>6</xdr:row>
      <xdr:rowOff>194534</xdr:rowOff>
    </xdr:from>
    <xdr:to>
      <xdr:col>19</xdr:col>
      <xdr:colOff>108921</xdr:colOff>
      <xdr:row>6</xdr:row>
      <xdr:rowOff>600186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981777" y="2472914"/>
          <a:ext cx="3176644" cy="405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10956</xdr:colOff>
      <xdr:row>2</xdr:row>
      <xdr:rowOff>315756</xdr:rowOff>
    </xdr:from>
    <xdr:to>
      <xdr:col>18</xdr:col>
      <xdr:colOff>278553</xdr:colOff>
      <xdr:row>5</xdr:row>
      <xdr:rowOff>273474</xdr:rowOff>
    </xdr:to>
    <xdr:sp macro="" textlink="">
      <xdr:nvSpPr>
        <xdr:cNvPr id="4" name="テキスト ボックス 3">
          <a:extLst>
            <a:ext uri="{FF2B5EF4-FFF2-40B4-BE49-F238E27FC236}">
              <a16:creationId xmlns:a16="http://schemas.microsoft.com/office/drawing/2014/main" id="{FD37B060-0357-482C-86EA-4D5B4327EF85}"/>
            </a:ext>
          </a:extLst>
        </xdr:cNvPr>
        <xdr:cNvSpPr txBox="1"/>
      </xdr:nvSpPr>
      <xdr:spPr>
        <a:xfrm>
          <a:off x="11948956" y="967689"/>
          <a:ext cx="2705997" cy="1083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転記もしくは自動計算されるので、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1</xdr:col>
      <xdr:colOff>0</xdr:colOff>
      <xdr:row>13</xdr:row>
      <xdr:rowOff>224119</xdr:rowOff>
    </xdr:from>
    <xdr:to>
      <xdr:col>11</xdr:col>
      <xdr:colOff>609600</xdr:colOff>
      <xdr:row>16</xdr:row>
      <xdr:rowOff>80683</xdr:rowOff>
    </xdr:to>
    <xdr:sp macro="" textlink="">
      <xdr:nvSpPr>
        <xdr:cNvPr id="5" name="四角形: 角を丸くする 4">
          <a:extLst>
            <a:ext uri="{FF2B5EF4-FFF2-40B4-BE49-F238E27FC236}">
              <a16:creationId xmlns:a16="http://schemas.microsoft.com/office/drawing/2014/main" id="{4BD1B59A-865E-432A-9B9C-F693490E5684}"/>
            </a:ext>
          </a:extLst>
        </xdr:cNvPr>
        <xdr:cNvSpPr/>
      </xdr:nvSpPr>
      <xdr:spPr>
        <a:xfrm>
          <a:off x="448235" y="5836025"/>
          <a:ext cx="10694894" cy="69028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53340</xdr:colOff>
      <xdr:row>7</xdr:row>
      <xdr:rowOff>342901</xdr:rowOff>
    </xdr:from>
    <xdr:to>
      <xdr:col>18</xdr:col>
      <xdr:colOff>320937</xdr:colOff>
      <xdr:row>9</xdr:row>
      <xdr:rowOff>38101</xdr:rowOff>
    </xdr:to>
    <xdr:sp macro="" textlink="">
      <xdr:nvSpPr>
        <xdr:cNvPr id="6" name="テキスト ボックス 5">
          <a:extLst>
            <a:ext uri="{FF2B5EF4-FFF2-40B4-BE49-F238E27FC236}">
              <a16:creationId xmlns:a16="http://schemas.microsoft.com/office/drawing/2014/main" id="{CD57DCF8-F405-4A04-8519-5A92D57FBA58}"/>
            </a:ext>
          </a:extLst>
        </xdr:cNvPr>
        <xdr:cNvSpPr txBox="1"/>
      </xdr:nvSpPr>
      <xdr:spPr>
        <a:xfrm>
          <a:off x="11971020" y="3276601"/>
          <a:ext cx="2705997" cy="1005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latin typeface="HG創英角ｺﾞｼｯｸUB" panose="020B0909000000000000" pitchFamily="49" charset="-128"/>
              <a:ea typeface="HG創英角ｺﾞｼｯｸUB" panose="020B0909000000000000" pitchFamily="49" charset="-128"/>
            </a:rPr>
            <a:t>自動計算されない場合は</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導入計画書に未記入箇所が</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ないかご確認ください。</a:t>
          </a:r>
          <a:endParaRPr kumimoji="1" lang="en-US" altLang="ja-JP" sz="1600" b="0">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71717</xdr:colOff>
      <xdr:row>5</xdr:row>
      <xdr:rowOff>423134</xdr:rowOff>
    </xdr:from>
    <xdr:to>
      <xdr:col>20</xdr:col>
      <xdr:colOff>197224</xdr:colOff>
      <xdr:row>6</xdr:row>
      <xdr:rowOff>394446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971929" y="2144358"/>
          <a:ext cx="3254189" cy="401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448234</xdr:colOff>
      <xdr:row>12</xdr:row>
      <xdr:rowOff>950259</xdr:rowOff>
    </xdr:from>
    <xdr:to>
      <xdr:col>12</xdr:col>
      <xdr:colOff>242046</xdr:colOff>
      <xdr:row>13</xdr:row>
      <xdr:rowOff>295835</xdr:rowOff>
    </xdr:to>
    <xdr:sp macro="" textlink="">
      <xdr:nvSpPr>
        <xdr:cNvPr id="5" name="四角形: 角を丸くする 4">
          <a:extLst>
            <a:ext uri="{FF2B5EF4-FFF2-40B4-BE49-F238E27FC236}">
              <a16:creationId xmlns:a16="http://schemas.microsoft.com/office/drawing/2014/main" id="{C7FB1123-49AD-4729-A592-0A637EF15B59}"/>
            </a:ext>
          </a:extLst>
        </xdr:cNvPr>
        <xdr:cNvSpPr/>
      </xdr:nvSpPr>
      <xdr:spPr>
        <a:xfrm>
          <a:off x="448234" y="6436659"/>
          <a:ext cx="11241741" cy="42134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59267</xdr:colOff>
      <xdr:row>7</xdr:row>
      <xdr:rowOff>220133</xdr:rowOff>
    </xdr:from>
    <xdr:to>
      <xdr:col>19</xdr:col>
      <xdr:colOff>326864</xdr:colOff>
      <xdr:row>8</xdr:row>
      <xdr:rowOff>567266</xdr:rowOff>
    </xdr:to>
    <xdr:sp macro="" textlink="">
      <xdr:nvSpPr>
        <xdr:cNvPr id="6" name="テキスト ボックス 5">
          <a:extLst>
            <a:ext uri="{FF2B5EF4-FFF2-40B4-BE49-F238E27FC236}">
              <a16:creationId xmlns:a16="http://schemas.microsoft.com/office/drawing/2014/main" id="{378529F9-A249-49D3-BD56-9FB4F000125E}"/>
            </a:ext>
          </a:extLst>
        </xdr:cNvPr>
        <xdr:cNvSpPr txBox="1"/>
      </xdr:nvSpPr>
      <xdr:spPr>
        <a:xfrm>
          <a:off x="12970934" y="3014133"/>
          <a:ext cx="2705997" cy="999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latin typeface="HG創英角ｺﾞｼｯｸUB" panose="020B0909000000000000" pitchFamily="49" charset="-128"/>
              <a:ea typeface="HG創英角ｺﾞｼｯｸUB" panose="020B0909000000000000" pitchFamily="49" charset="-128"/>
            </a:rPr>
            <a:t>自動計算されない場合は</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導入計画書に未記入箇所が</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ないかご確認ください。</a:t>
          </a:r>
          <a:endParaRPr kumimoji="1" lang="en-US" altLang="ja-JP" sz="1600" b="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15</xdr:col>
      <xdr:colOff>76200</xdr:colOff>
      <xdr:row>2</xdr:row>
      <xdr:rowOff>118533</xdr:rowOff>
    </xdr:from>
    <xdr:to>
      <xdr:col>19</xdr:col>
      <xdr:colOff>343797</xdr:colOff>
      <xdr:row>5</xdr:row>
      <xdr:rowOff>135518</xdr:rowOff>
    </xdr:to>
    <xdr:sp macro="" textlink="">
      <xdr:nvSpPr>
        <xdr:cNvPr id="8" name="テキスト ボックス 7">
          <a:extLst>
            <a:ext uri="{FF2B5EF4-FFF2-40B4-BE49-F238E27FC236}">
              <a16:creationId xmlns:a16="http://schemas.microsoft.com/office/drawing/2014/main" id="{880DE259-0AFC-4243-AE04-A886396E0A27}"/>
            </a:ext>
          </a:extLst>
        </xdr:cNvPr>
        <xdr:cNvSpPr txBox="1"/>
      </xdr:nvSpPr>
      <xdr:spPr>
        <a:xfrm>
          <a:off x="12987867" y="770466"/>
          <a:ext cx="2705997" cy="1083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転記もしくは自動計算されるので、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71717</xdr:colOff>
      <xdr:row>5</xdr:row>
      <xdr:rowOff>484094</xdr:rowOff>
    </xdr:from>
    <xdr:to>
      <xdr:col>19</xdr:col>
      <xdr:colOff>125506</xdr:colOff>
      <xdr:row>6</xdr:row>
      <xdr:rowOff>394446</xdr:rowOff>
    </xdr:to>
    <xdr:sp macro="" textlink="">
      <xdr:nvSpPr>
        <xdr:cNvPr id="3" name="テキスト ボックス 2">
          <a:extLst>
            <a:ext uri="{FF2B5EF4-FFF2-40B4-BE49-F238E27FC236}">
              <a16:creationId xmlns:a16="http://schemas.microsoft.com/office/drawing/2014/main" id="{41047FF5-FA24-4CA6-B06C-309BC47C6BD3}"/>
            </a:ext>
          </a:extLst>
        </xdr:cNvPr>
        <xdr:cNvSpPr txBox="1"/>
      </xdr:nvSpPr>
      <xdr:spPr>
        <a:xfrm>
          <a:off x="11994776" y="2268070"/>
          <a:ext cx="3182471" cy="2366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44824</xdr:colOff>
      <xdr:row>3</xdr:row>
      <xdr:rowOff>0</xdr:rowOff>
    </xdr:from>
    <xdr:to>
      <xdr:col>18</xdr:col>
      <xdr:colOff>509644</xdr:colOff>
      <xdr:row>5</xdr:row>
      <xdr:rowOff>112956</xdr:rowOff>
    </xdr:to>
    <xdr:sp macro="" textlink="">
      <xdr:nvSpPr>
        <xdr:cNvPr id="5" name="テキスト ボックス 4">
          <a:extLst>
            <a:ext uri="{FF2B5EF4-FFF2-40B4-BE49-F238E27FC236}">
              <a16:creationId xmlns:a16="http://schemas.microsoft.com/office/drawing/2014/main" id="{E148994B-0092-4313-ABE5-832772CC2614}"/>
            </a:ext>
          </a:extLst>
        </xdr:cNvPr>
        <xdr:cNvSpPr txBox="1"/>
      </xdr:nvSpPr>
      <xdr:spPr>
        <a:xfrm>
          <a:off x="11967883" y="1013012"/>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71718</xdr:colOff>
      <xdr:row>5</xdr:row>
      <xdr:rowOff>484094</xdr:rowOff>
    </xdr:from>
    <xdr:to>
      <xdr:col>16</xdr:col>
      <xdr:colOff>152401</xdr:colOff>
      <xdr:row>6</xdr:row>
      <xdr:rowOff>394446</xdr:rowOff>
    </xdr:to>
    <xdr:sp macro="" textlink="">
      <xdr:nvSpPr>
        <xdr:cNvPr id="3" name="テキスト ボックス 2">
          <a:extLst>
            <a:ext uri="{FF2B5EF4-FFF2-40B4-BE49-F238E27FC236}">
              <a16:creationId xmlns:a16="http://schemas.microsoft.com/office/drawing/2014/main" id="{2EFC4D31-E5DC-49AC-8109-0F1F95C5B972}"/>
            </a:ext>
          </a:extLst>
        </xdr:cNvPr>
        <xdr:cNvSpPr txBox="1"/>
      </xdr:nvSpPr>
      <xdr:spPr>
        <a:xfrm>
          <a:off x="9879106" y="2268070"/>
          <a:ext cx="3209366"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11</xdr:col>
      <xdr:colOff>89648</xdr:colOff>
      <xdr:row>2</xdr:row>
      <xdr:rowOff>206187</xdr:rowOff>
    </xdr:from>
    <xdr:to>
      <xdr:col>16</xdr:col>
      <xdr:colOff>540124</xdr:colOff>
      <xdr:row>5</xdr:row>
      <xdr:rowOff>71718</xdr:rowOff>
    </xdr:to>
    <xdr:sp macro="" textlink="">
      <xdr:nvSpPr>
        <xdr:cNvPr id="4" name="テキスト ボックス 3">
          <a:extLst>
            <a:ext uri="{FF2B5EF4-FFF2-40B4-BE49-F238E27FC236}">
              <a16:creationId xmlns:a16="http://schemas.microsoft.com/office/drawing/2014/main" id="{B108E15A-9D9B-45B5-A85B-6060397684FE}"/>
            </a:ext>
          </a:extLst>
        </xdr:cNvPr>
        <xdr:cNvSpPr txBox="1"/>
      </xdr:nvSpPr>
      <xdr:spPr>
        <a:xfrm>
          <a:off x="9897036" y="860611"/>
          <a:ext cx="3579159"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5C01-545A-494E-9B9F-7D2BBDE3F706}">
  <sheetPr>
    <tabColor rgb="FFFFC000"/>
    <pageSetUpPr fitToPage="1"/>
  </sheetPr>
  <dimension ref="A1:I35"/>
  <sheetViews>
    <sheetView showGridLines="0" tabSelected="1" view="pageBreakPreview" zoomScaleSheetLayoutView="100" workbookViewId="0">
      <selection activeCell="C6" sqref="C6"/>
    </sheetView>
  </sheetViews>
  <sheetFormatPr defaultColWidth="10" defaultRowHeight="13.2" x14ac:dyDescent="0.2"/>
  <cols>
    <col min="1" max="1" width="17.88671875" style="87" customWidth="1"/>
    <col min="2" max="2" width="9.44140625" style="87" customWidth="1"/>
    <col min="3" max="3" width="20.6640625" style="87" customWidth="1"/>
    <col min="4" max="4" width="6" style="87" customWidth="1"/>
    <col min="5" max="5" width="7.21875" style="87" customWidth="1"/>
    <col min="6" max="6" width="32.44140625" style="87" customWidth="1"/>
    <col min="7" max="7" width="6" style="85" customWidth="1"/>
    <col min="8" max="16384" width="10" style="85"/>
  </cols>
  <sheetData>
    <row r="1" spans="1:9" ht="14.4" x14ac:dyDescent="0.2">
      <c r="A1" s="82" t="s">
        <v>207</v>
      </c>
      <c r="B1" s="83"/>
      <c r="C1" s="83"/>
      <c r="D1" s="83"/>
      <c r="E1" s="83"/>
      <c r="F1" s="84"/>
    </row>
    <row r="2" spans="1:9" ht="14.4" x14ac:dyDescent="0.2">
      <c r="A2" s="83"/>
      <c r="B2" s="83"/>
      <c r="C2" s="83"/>
      <c r="D2" s="83"/>
      <c r="E2" s="83"/>
      <c r="F2" s="116" t="s">
        <v>180</v>
      </c>
      <c r="G2" s="116"/>
      <c r="I2" s="86"/>
    </row>
    <row r="3" spans="1:9" ht="14.4" x14ac:dyDescent="0.2">
      <c r="A3" s="83"/>
      <c r="B3" s="83"/>
      <c r="C3" s="83"/>
      <c r="D3" s="83"/>
      <c r="E3" s="83"/>
      <c r="F3" s="84"/>
    </row>
    <row r="4" spans="1:9" ht="14.4" x14ac:dyDescent="0.2">
      <c r="A4" s="87" t="s">
        <v>181</v>
      </c>
      <c r="B4" s="83"/>
      <c r="C4" s="83"/>
      <c r="D4" s="83"/>
      <c r="E4" s="83"/>
      <c r="F4" s="83"/>
    </row>
    <row r="5" spans="1:9" ht="14.4" x14ac:dyDescent="0.2">
      <c r="A5" s="83"/>
      <c r="B5" s="83"/>
      <c r="C5" s="83"/>
      <c r="D5" s="114" t="s">
        <v>182</v>
      </c>
      <c r="E5" s="115"/>
      <c r="F5" s="117" t="s">
        <v>183</v>
      </c>
    </row>
    <row r="6" spans="1:9" ht="19.95" customHeight="1" x14ac:dyDescent="0.2">
      <c r="A6" s="83"/>
      <c r="B6" s="83"/>
      <c r="C6" s="83"/>
      <c r="D6" s="83"/>
      <c r="E6" s="83"/>
      <c r="F6" s="117"/>
    </row>
    <row r="7" spans="1:9" ht="19.95" customHeight="1" x14ac:dyDescent="0.2">
      <c r="A7" s="83"/>
      <c r="B7" s="83"/>
      <c r="C7" s="83"/>
      <c r="D7" s="114" t="s">
        <v>184</v>
      </c>
      <c r="E7" s="115"/>
      <c r="F7" s="88"/>
    </row>
    <row r="8" spans="1:9" ht="19.95" customHeight="1" x14ac:dyDescent="0.2">
      <c r="A8" s="83"/>
      <c r="B8" s="83"/>
      <c r="C8" s="83"/>
      <c r="D8" s="114" t="s">
        <v>185</v>
      </c>
      <c r="E8" s="115"/>
      <c r="F8" s="89"/>
    </row>
    <row r="9" spans="1:9" ht="19.95" customHeight="1" x14ac:dyDescent="0.2">
      <c r="A9" s="83"/>
      <c r="B9" s="83"/>
      <c r="C9" s="83"/>
      <c r="D9" s="114" t="s">
        <v>186</v>
      </c>
      <c r="E9" s="115"/>
      <c r="F9" s="88"/>
    </row>
    <row r="10" spans="1:9" ht="12.75" customHeight="1" x14ac:dyDescent="0.2">
      <c r="A10" s="84"/>
      <c r="B10" s="90"/>
      <c r="C10" s="118"/>
      <c r="D10" s="118"/>
      <c r="E10" s="118"/>
      <c r="F10" s="118"/>
    </row>
    <row r="11" spans="1:9" ht="12.75" customHeight="1" x14ac:dyDescent="0.2">
      <c r="A11" s="84"/>
      <c r="B11" s="90"/>
      <c r="C11" s="118"/>
      <c r="D11" s="118"/>
      <c r="E11" s="118"/>
      <c r="F11" s="118"/>
    </row>
    <row r="12" spans="1:9" ht="12.75" customHeight="1" x14ac:dyDescent="0.2">
      <c r="A12" s="84"/>
      <c r="B12" s="90"/>
      <c r="C12" s="118"/>
      <c r="D12" s="118"/>
      <c r="E12" s="118"/>
      <c r="F12" s="118"/>
    </row>
    <row r="13" spans="1:9" ht="12.75" customHeight="1" x14ac:dyDescent="0.2">
      <c r="A13" s="84"/>
      <c r="B13" s="90"/>
      <c r="C13" s="118"/>
      <c r="D13" s="118"/>
      <c r="E13" s="118"/>
      <c r="F13" s="118"/>
    </row>
    <row r="14" spans="1:9" ht="14.4" x14ac:dyDescent="0.2">
      <c r="A14" s="120" t="s">
        <v>195</v>
      </c>
      <c r="B14" s="120"/>
      <c r="C14" s="120"/>
      <c r="D14" s="120"/>
      <c r="E14" s="120"/>
      <c r="F14" s="120"/>
    </row>
    <row r="15" spans="1:9" ht="14.4" x14ac:dyDescent="0.2">
      <c r="A15" s="91"/>
      <c r="B15" s="91"/>
      <c r="C15" s="91"/>
      <c r="D15" s="91"/>
      <c r="E15" s="91"/>
      <c r="F15" s="91"/>
    </row>
    <row r="16" spans="1:9" ht="14.4" x14ac:dyDescent="0.2">
      <c r="A16" s="121"/>
      <c r="B16" s="121"/>
      <c r="C16" s="121"/>
      <c r="D16" s="121"/>
      <c r="E16" s="121"/>
      <c r="F16" s="121"/>
    </row>
    <row r="17" spans="1:9" x14ac:dyDescent="0.2">
      <c r="A17" s="122" t="s">
        <v>196</v>
      </c>
      <c r="B17" s="122"/>
      <c r="C17" s="122"/>
      <c r="D17" s="122"/>
      <c r="E17" s="122"/>
      <c r="F17" s="122"/>
      <c r="G17" s="122"/>
    </row>
    <row r="19" spans="1:9" ht="14.4" x14ac:dyDescent="0.2">
      <c r="A19" s="83"/>
      <c r="B19" s="83"/>
      <c r="C19" s="83"/>
      <c r="D19" s="83"/>
      <c r="E19" s="83"/>
      <c r="F19" s="83"/>
    </row>
    <row r="20" spans="1:9" ht="14.4" x14ac:dyDescent="0.2">
      <c r="A20" s="83"/>
      <c r="B20" s="83"/>
      <c r="C20" s="83"/>
      <c r="D20" s="83"/>
      <c r="E20" s="83"/>
      <c r="F20" s="83"/>
    </row>
    <row r="21" spans="1:9" ht="21" customHeight="1" x14ac:dyDescent="0.2"/>
    <row r="22" spans="1:9" x14ac:dyDescent="0.2">
      <c r="A22" s="87" t="s">
        <v>197</v>
      </c>
      <c r="B22" s="92" t="s">
        <v>187</v>
      </c>
      <c r="C22" s="87" t="s">
        <v>198</v>
      </c>
    </row>
    <row r="23" spans="1:9" x14ac:dyDescent="0.2">
      <c r="B23" s="92" t="s">
        <v>188</v>
      </c>
      <c r="C23" s="87" t="s">
        <v>208</v>
      </c>
    </row>
    <row r="24" spans="1:9" x14ac:dyDescent="0.2">
      <c r="B24" s="92" t="s">
        <v>189</v>
      </c>
      <c r="C24" s="87" t="s">
        <v>191</v>
      </c>
    </row>
    <row r="25" spans="1:9" x14ac:dyDescent="0.2">
      <c r="B25" s="92" t="s">
        <v>190</v>
      </c>
      <c r="C25" s="87" t="s">
        <v>199</v>
      </c>
    </row>
    <row r="26" spans="1:9" ht="28.8" customHeight="1" x14ac:dyDescent="0.2">
      <c r="B26" s="92" t="s">
        <v>192</v>
      </c>
      <c r="C26" s="119" t="s">
        <v>200</v>
      </c>
      <c r="D26" s="119"/>
      <c r="E26" s="119"/>
      <c r="F26" s="119"/>
      <c r="G26" s="119"/>
    </row>
    <row r="27" spans="1:9" s="87" customFormat="1" x14ac:dyDescent="0.2">
      <c r="B27" s="92" t="s">
        <v>193</v>
      </c>
      <c r="C27" s="87" t="s">
        <v>201</v>
      </c>
      <c r="G27" s="85"/>
      <c r="H27" s="85"/>
      <c r="I27" s="85"/>
    </row>
    <row r="28" spans="1:9" s="87" customFormat="1" x14ac:dyDescent="0.2">
      <c r="B28" s="92" t="s">
        <v>194</v>
      </c>
      <c r="C28" s="87" t="s">
        <v>202</v>
      </c>
      <c r="G28" s="85"/>
      <c r="H28" s="85"/>
      <c r="I28" s="85"/>
    </row>
    <row r="29" spans="1:9" s="87" customFormat="1" x14ac:dyDescent="0.2">
      <c r="B29" s="92" t="s">
        <v>209</v>
      </c>
      <c r="C29" s="87" t="s">
        <v>203</v>
      </c>
      <c r="G29" s="85"/>
      <c r="H29" s="85"/>
      <c r="I29" s="85"/>
    </row>
    <row r="30" spans="1:9" s="87" customFormat="1" x14ac:dyDescent="0.2">
      <c r="B30" s="92" t="s">
        <v>204</v>
      </c>
      <c r="C30" s="87" t="s">
        <v>210</v>
      </c>
      <c r="G30" s="85"/>
      <c r="H30" s="85"/>
      <c r="I30" s="85"/>
    </row>
    <row r="31" spans="1:9" s="87" customFormat="1" x14ac:dyDescent="0.2">
      <c r="B31" s="92"/>
      <c r="C31" s="87" t="s">
        <v>211</v>
      </c>
      <c r="G31" s="85"/>
      <c r="H31" s="85"/>
      <c r="I31" s="85"/>
    </row>
    <row r="32" spans="1:9" s="87" customFormat="1" x14ac:dyDescent="0.2">
      <c r="B32" s="93"/>
      <c r="C32" s="94"/>
      <c r="G32" s="85"/>
      <c r="H32" s="85"/>
      <c r="I32" s="85"/>
    </row>
    <row r="33" spans="2:9" s="87" customFormat="1" x14ac:dyDescent="0.2">
      <c r="B33" s="92"/>
      <c r="C33" s="94" t="s">
        <v>205</v>
      </c>
      <c r="G33" s="85"/>
      <c r="H33" s="85"/>
      <c r="I33" s="85"/>
    </row>
    <row r="34" spans="2:9" x14ac:dyDescent="0.2">
      <c r="C34" s="87" t="s">
        <v>206</v>
      </c>
    </row>
    <row r="35" spans="2:9" s="87" customFormat="1" x14ac:dyDescent="0.2">
      <c r="G35" s="85"/>
      <c r="H35" s="85"/>
      <c r="I35" s="85"/>
    </row>
  </sheetData>
  <sheetProtection sheet="1" objects="1" scenarios="1"/>
  <mergeCells count="14">
    <mergeCell ref="C12:F12"/>
    <mergeCell ref="C10:F10"/>
    <mergeCell ref="C11:F11"/>
    <mergeCell ref="C26:G26"/>
    <mergeCell ref="C13:F13"/>
    <mergeCell ref="A14:F14"/>
    <mergeCell ref="A16:F16"/>
    <mergeCell ref="A17:G17"/>
    <mergeCell ref="D9:E9"/>
    <mergeCell ref="F2:G2"/>
    <mergeCell ref="D5:E5"/>
    <mergeCell ref="F5:F6"/>
    <mergeCell ref="D7:E7"/>
    <mergeCell ref="D8:E8"/>
  </mergeCells>
  <phoneticPr fontId="1"/>
  <pageMargins left="0.70866141732283472" right="0.70866141732283472" top="0.74803149606299213" bottom="0.55118110236220474"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79"/>
  <sheetViews>
    <sheetView showGridLines="0" view="pageBreakPreview" zoomScale="85" zoomScaleNormal="100" zoomScaleSheetLayoutView="85" workbookViewId="0">
      <selection activeCell="AI7" sqref="AI7:AL7"/>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51" t="s">
        <v>122</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row>
    <row r="3" spans="1:54" x14ac:dyDescent="0.2">
      <c r="AP3" s="152"/>
      <c r="AQ3" s="152"/>
      <c r="AR3" s="152"/>
      <c r="AS3" s="152"/>
      <c r="AT3" s="152"/>
      <c r="AU3" s="152"/>
      <c r="AV3" s="152"/>
      <c r="AW3" s="152"/>
      <c r="AX3" s="152"/>
    </row>
    <row r="4" spans="1:54" ht="18" customHeight="1" x14ac:dyDescent="0.2">
      <c r="A4" s="15"/>
      <c r="AO4" s="137" t="str">
        <f>IF('①鑑文（参考様式）'!F2="","",'①鑑文（参考様式）'!F2)</f>
        <v>令和　　年　　月　　日</v>
      </c>
      <c r="AP4" s="137"/>
      <c r="AQ4" s="137"/>
      <c r="AR4" s="137"/>
      <c r="AS4" s="137"/>
      <c r="AT4" s="137"/>
      <c r="AU4" s="137"/>
      <c r="AV4" s="137"/>
      <c r="AW4" s="137"/>
      <c r="AX4" s="137"/>
    </row>
    <row r="5" spans="1:54" ht="15.6" customHeight="1" thickBot="1" x14ac:dyDescent="0.25">
      <c r="A5" s="42" t="s">
        <v>38</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47"/>
      <c r="AM5" s="47"/>
      <c r="AN5" s="47"/>
      <c r="AO5" s="47"/>
      <c r="AP5" s="47"/>
      <c r="AQ5" s="47"/>
      <c r="AR5" s="47"/>
      <c r="AS5" s="47"/>
      <c r="AT5" s="47"/>
      <c r="AU5" s="47"/>
      <c r="AV5" s="47"/>
      <c r="AW5" s="47"/>
      <c r="AX5" s="47"/>
    </row>
    <row r="6" spans="1:54" ht="27" customHeight="1" thickBot="1" x14ac:dyDescent="0.25">
      <c r="A6" s="153" t="s">
        <v>0</v>
      </c>
      <c r="B6" s="154"/>
      <c r="C6" s="154"/>
      <c r="D6" s="154"/>
      <c r="E6" s="154"/>
      <c r="F6" s="154"/>
      <c r="G6" s="154"/>
      <c r="H6" s="154"/>
      <c r="I6" s="154"/>
      <c r="J6" s="154"/>
      <c r="K6" s="154"/>
      <c r="L6" s="154"/>
      <c r="M6" s="154"/>
      <c r="N6" s="154"/>
      <c r="O6" s="154"/>
      <c r="P6" s="154"/>
      <c r="Q6" s="154"/>
      <c r="R6" s="155" t="s">
        <v>32</v>
      </c>
      <c r="S6" s="155"/>
      <c r="T6" s="155"/>
      <c r="U6" s="155"/>
      <c r="V6" s="155"/>
      <c r="W6" s="155"/>
      <c r="X6" s="155"/>
      <c r="Y6" s="155"/>
      <c r="Z6" s="155"/>
      <c r="AA6" s="155"/>
      <c r="AB6" s="155"/>
      <c r="AC6" s="155"/>
      <c r="AD6" s="155"/>
      <c r="AE6" s="155"/>
      <c r="AF6" s="155"/>
      <c r="AG6" s="155"/>
      <c r="AH6" s="155"/>
      <c r="AI6" s="156" t="s">
        <v>19</v>
      </c>
      <c r="AJ6" s="156"/>
      <c r="AK6" s="156"/>
      <c r="AL6" s="157"/>
      <c r="AM6" s="139" t="s">
        <v>40</v>
      </c>
      <c r="AN6" s="140"/>
      <c r="AO6" s="140"/>
      <c r="AP6" s="140"/>
      <c r="AQ6" s="140"/>
      <c r="AR6" s="140"/>
      <c r="AS6" s="140"/>
      <c r="AT6" s="140"/>
      <c r="AU6" s="140"/>
      <c r="AV6" s="140"/>
      <c r="AW6" s="140"/>
      <c r="AX6" s="141"/>
    </row>
    <row r="7" spans="1:54" ht="53.25" customHeight="1" thickTop="1" thickBot="1" x14ac:dyDescent="0.25">
      <c r="A7" s="132" t="str">
        <f>IF('①鑑文（参考様式）'!F7="","",'①鑑文（参考様式）'!F7)</f>
        <v/>
      </c>
      <c r="B7" s="133"/>
      <c r="C7" s="133"/>
      <c r="D7" s="133"/>
      <c r="E7" s="133"/>
      <c r="F7" s="133"/>
      <c r="G7" s="133"/>
      <c r="H7" s="133"/>
      <c r="I7" s="133"/>
      <c r="J7" s="133"/>
      <c r="K7" s="133"/>
      <c r="L7" s="133"/>
      <c r="M7" s="133"/>
      <c r="N7" s="133"/>
      <c r="O7" s="133"/>
      <c r="P7" s="133"/>
      <c r="Q7" s="133"/>
      <c r="R7" s="134"/>
      <c r="S7" s="134"/>
      <c r="T7" s="134"/>
      <c r="U7" s="134"/>
      <c r="V7" s="134"/>
      <c r="W7" s="134"/>
      <c r="X7" s="134"/>
      <c r="Y7" s="134"/>
      <c r="Z7" s="134"/>
      <c r="AA7" s="134"/>
      <c r="AB7" s="134"/>
      <c r="AC7" s="134"/>
      <c r="AD7" s="134"/>
      <c r="AE7" s="134"/>
      <c r="AF7" s="134"/>
      <c r="AG7" s="134"/>
      <c r="AH7" s="134"/>
      <c r="AI7" s="135"/>
      <c r="AJ7" s="135"/>
      <c r="AK7" s="135"/>
      <c r="AL7" s="136"/>
      <c r="AM7" s="142"/>
      <c r="AN7" s="143"/>
      <c r="AO7" s="143"/>
      <c r="AP7" s="143"/>
      <c r="AQ7" s="143"/>
      <c r="AR7" s="143"/>
      <c r="AS7" s="143"/>
      <c r="AT7" s="143"/>
      <c r="AU7" s="143"/>
      <c r="AV7" s="143"/>
      <c r="AW7" s="143"/>
      <c r="AX7" s="144"/>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38" t="s">
        <v>67</v>
      </c>
      <c r="AN8" s="138"/>
      <c r="AO8" s="138"/>
      <c r="AP8" s="138"/>
      <c r="AQ8" s="138"/>
      <c r="AR8" s="138"/>
      <c r="AS8" s="138"/>
      <c r="AT8" s="138"/>
      <c r="AU8" s="138"/>
      <c r="AV8" s="138"/>
      <c r="AW8" s="138"/>
      <c r="AX8" s="138"/>
      <c r="AY8" s="138"/>
      <c r="AZ8" s="138"/>
      <c r="BA8" s="138"/>
      <c r="BB8" s="138"/>
    </row>
    <row r="9" spans="1:54" s="16" customFormat="1" ht="18.75" customHeight="1" thickBot="1" x14ac:dyDescent="0.25">
      <c r="A9" s="76"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158" t="s">
        <v>1</v>
      </c>
      <c r="B10" s="159"/>
      <c r="C10" s="159"/>
      <c r="D10" s="159"/>
      <c r="E10" s="159"/>
      <c r="F10" s="159"/>
      <c r="G10" s="159"/>
      <c r="H10" s="159"/>
      <c r="I10" s="159"/>
      <c r="J10" s="160" t="s">
        <v>2</v>
      </c>
      <c r="K10" s="161"/>
      <c r="L10" s="161"/>
      <c r="M10" s="161"/>
      <c r="N10" s="161"/>
      <c r="O10" s="161"/>
      <c r="P10" s="161"/>
      <c r="Q10" s="162"/>
      <c r="R10" s="163" t="s">
        <v>18</v>
      </c>
      <c r="S10" s="163"/>
      <c r="T10" s="163"/>
      <c r="U10" s="163"/>
      <c r="V10" s="163"/>
      <c r="W10" s="163"/>
      <c r="X10" s="163"/>
      <c r="Y10" s="163"/>
      <c r="Z10" s="163"/>
      <c r="AA10" s="163" t="s">
        <v>3</v>
      </c>
      <c r="AB10" s="163"/>
      <c r="AC10" s="163"/>
      <c r="AD10" s="163"/>
      <c r="AE10" s="163"/>
      <c r="AF10" s="163"/>
      <c r="AG10" s="163"/>
      <c r="AH10" s="163"/>
      <c r="AI10" s="163"/>
      <c r="AJ10" s="163"/>
      <c r="AK10" s="163"/>
      <c r="AL10" s="163"/>
      <c r="AM10" s="163"/>
      <c r="AN10" s="163"/>
      <c r="AO10" s="164"/>
      <c r="AP10"/>
      <c r="AQ10"/>
      <c r="AR10"/>
      <c r="AS10"/>
      <c r="AT10"/>
      <c r="AU10"/>
      <c r="AV10"/>
      <c r="AW10"/>
      <c r="AX10"/>
    </row>
    <row r="11" spans="1:54" ht="30" customHeight="1" thickTop="1" thickBot="1" x14ac:dyDescent="0.25">
      <c r="A11" s="168"/>
      <c r="B11" s="169"/>
      <c r="C11" s="169"/>
      <c r="D11" s="169"/>
      <c r="E11" s="169"/>
      <c r="F11" s="169"/>
      <c r="G11" s="169"/>
      <c r="H11" s="169"/>
      <c r="I11" s="169"/>
      <c r="J11" s="170"/>
      <c r="K11" s="171"/>
      <c r="L11" s="171"/>
      <c r="M11" s="171"/>
      <c r="N11" s="171"/>
      <c r="O11" s="171"/>
      <c r="P11" s="171"/>
      <c r="Q11" s="172"/>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4"/>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99</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65" t="s">
        <v>129</v>
      </c>
      <c r="B14" s="166"/>
      <c r="C14" s="166"/>
      <c r="D14" s="166"/>
      <c r="E14" s="166"/>
      <c r="F14" s="166"/>
      <c r="G14" s="166"/>
      <c r="H14" s="166"/>
      <c r="I14" s="166"/>
      <c r="J14" s="166"/>
      <c r="K14" s="166"/>
      <c r="L14" s="166"/>
      <c r="M14" s="166"/>
      <c r="N14" s="167"/>
      <c r="O14" s="175" t="s">
        <v>31</v>
      </c>
      <c r="P14" s="176"/>
      <c r="Q14" s="176"/>
      <c r="R14" s="176"/>
      <c r="S14" s="176"/>
      <c r="T14" s="176"/>
      <c r="U14" s="176"/>
      <c r="V14" s="176"/>
      <c r="W14" s="176"/>
      <c r="X14" s="165" t="s">
        <v>30</v>
      </c>
      <c r="Y14" s="166"/>
      <c r="Z14" s="166"/>
      <c r="AA14" s="166"/>
      <c r="AB14" s="166"/>
      <c r="AC14" s="166"/>
      <c r="AD14" s="167"/>
      <c r="AE14" s="145" t="s">
        <v>17</v>
      </c>
      <c r="AF14" s="146"/>
      <c r="AG14" s="147"/>
      <c r="AH14" s="145" t="s">
        <v>152</v>
      </c>
      <c r="AI14" s="146"/>
      <c r="AJ14" s="146"/>
      <c r="AK14" s="146"/>
      <c r="AL14" s="146"/>
      <c r="AM14" s="146"/>
      <c r="AN14" s="146"/>
      <c r="AO14" s="146"/>
      <c r="AP14" s="146"/>
      <c r="AQ14" s="146"/>
      <c r="AR14" s="146"/>
      <c r="AS14" s="146"/>
      <c r="AT14" s="146"/>
      <c r="AU14" s="146"/>
      <c r="AV14" s="146"/>
      <c r="AW14" s="146"/>
      <c r="AX14" s="147"/>
    </row>
    <row r="15" spans="1:54" ht="33" customHeight="1" thickTop="1" thickBot="1" x14ac:dyDescent="0.25">
      <c r="A15" s="123"/>
      <c r="B15" s="124"/>
      <c r="C15" s="124"/>
      <c r="D15" s="124"/>
      <c r="E15" s="124"/>
      <c r="F15" s="124"/>
      <c r="G15" s="124"/>
      <c r="H15" s="124"/>
      <c r="I15" s="124"/>
      <c r="J15" s="124"/>
      <c r="K15" s="124"/>
      <c r="L15" s="124"/>
      <c r="M15" s="124"/>
      <c r="N15" s="125"/>
      <c r="O15" s="123"/>
      <c r="P15" s="124"/>
      <c r="Q15" s="124"/>
      <c r="R15" s="124"/>
      <c r="S15" s="124"/>
      <c r="T15" s="124"/>
      <c r="U15" s="124"/>
      <c r="V15" s="124"/>
      <c r="W15" s="124"/>
      <c r="X15" s="123"/>
      <c r="Y15" s="124"/>
      <c r="Z15" s="124"/>
      <c r="AA15" s="124"/>
      <c r="AB15" s="124"/>
      <c r="AC15" s="124"/>
      <c r="AD15" s="125"/>
      <c r="AE15" s="129"/>
      <c r="AF15" s="130"/>
      <c r="AG15" s="131"/>
      <c r="AH15" s="126"/>
      <c r="AI15" s="127"/>
      <c r="AJ15" s="128"/>
      <c r="AK15" s="148" t="s">
        <v>47</v>
      </c>
      <c r="AL15" s="149"/>
      <c r="AM15" s="149"/>
      <c r="AN15" s="149"/>
      <c r="AO15" s="149"/>
      <c r="AP15" s="149"/>
      <c r="AQ15" s="149"/>
      <c r="AR15" s="149"/>
      <c r="AS15" s="149"/>
      <c r="AT15" s="149"/>
      <c r="AU15" s="149"/>
      <c r="AV15" s="149"/>
      <c r="AW15" s="149"/>
      <c r="AX15" s="150"/>
    </row>
    <row r="16" spans="1:54" ht="33" customHeight="1" thickTop="1" thickBot="1" x14ac:dyDescent="0.25">
      <c r="A16" s="123"/>
      <c r="B16" s="124"/>
      <c r="C16" s="124"/>
      <c r="D16" s="124"/>
      <c r="E16" s="124"/>
      <c r="F16" s="124"/>
      <c r="G16" s="124"/>
      <c r="H16" s="124"/>
      <c r="I16" s="124"/>
      <c r="J16" s="124"/>
      <c r="K16" s="124"/>
      <c r="L16" s="124"/>
      <c r="M16" s="124"/>
      <c r="N16" s="125"/>
      <c r="O16" s="123"/>
      <c r="P16" s="124"/>
      <c r="Q16" s="124"/>
      <c r="R16" s="124"/>
      <c r="S16" s="124"/>
      <c r="T16" s="124"/>
      <c r="U16" s="124"/>
      <c r="V16" s="124"/>
      <c r="W16" s="124"/>
      <c r="X16" s="123"/>
      <c r="Y16" s="124"/>
      <c r="Z16" s="124"/>
      <c r="AA16" s="124"/>
      <c r="AB16" s="124"/>
      <c r="AC16" s="124"/>
      <c r="AD16" s="125"/>
      <c r="AE16" s="129"/>
      <c r="AF16" s="130"/>
      <c r="AG16" s="131"/>
      <c r="AH16" s="126"/>
      <c r="AI16" s="127"/>
      <c r="AJ16" s="128"/>
      <c r="AK16" s="148" t="s">
        <v>47</v>
      </c>
      <c r="AL16" s="149"/>
      <c r="AM16" s="149"/>
      <c r="AN16" s="149"/>
      <c r="AO16" s="149"/>
      <c r="AP16" s="149"/>
      <c r="AQ16" s="149"/>
      <c r="AR16" s="149"/>
      <c r="AS16" s="149"/>
      <c r="AT16" s="149"/>
      <c r="AU16" s="149"/>
      <c r="AV16" s="149"/>
      <c r="AW16" s="149"/>
      <c r="AX16" s="150"/>
    </row>
    <row r="17" spans="1:56" ht="33" customHeight="1" thickTop="1" thickBot="1" x14ac:dyDescent="0.25">
      <c r="A17" s="123"/>
      <c r="B17" s="124"/>
      <c r="C17" s="124"/>
      <c r="D17" s="124"/>
      <c r="E17" s="124"/>
      <c r="F17" s="124"/>
      <c r="G17" s="124"/>
      <c r="H17" s="124"/>
      <c r="I17" s="124"/>
      <c r="J17" s="124"/>
      <c r="K17" s="124"/>
      <c r="L17" s="124"/>
      <c r="M17" s="124"/>
      <c r="N17" s="125"/>
      <c r="O17" s="123"/>
      <c r="P17" s="124"/>
      <c r="Q17" s="124"/>
      <c r="R17" s="124"/>
      <c r="S17" s="124"/>
      <c r="T17" s="124"/>
      <c r="U17" s="124"/>
      <c r="V17" s="124"/>
      <c r="W17" s="124"/>
      <c r="X17" s="123"/>
      <c r="Y17" s="124"/>
      <c r="Z17" s="124"/>
      <c r="AA17" s="124"/>
      <c r="AB17" s="124"/>
      <c r="AC17" s="124"/>
      <c r="AD17" s="125"/>
      <c r="AE17" s="129"/>
      <c r="AF17" s="130"/>
      <c r="AG17" s="131"/>
      <c r="AH17" s="126"/>
      <c r="AI17" s="127"/>
      <c r="AJ17" s="128"/>
      <c r="AK17" s="148" t="s">
        <v>47</v>
      </c>
      <c r="AL17" s="149"/>
      <c r="AM17" s="149"/>
      <c r="AN17" s="149"/>
      <c r="AO17" s="149"/>
      <c r="AP17" s="149"/>
      <c r="AQ17" s="149"/>
      <c r="AR17" s="149"/>
      <c r="AS17" s="149"/>
      <c r="AT17" s="149"/>
      <c r="AU17" s="149"/>
      <c r="AV17" s="149"/>
      <c r="AW17" s="149"/>
      <c r="AX17" s="150"/>
    </row>
    <row r="18" spans="1:56" ht="33" customHeight="1" thickTop="1" thickBot="1" x14ac:dyDescent="0.25">
      <c r="A18" s="123"/>
      <c r="B18" s="124"/>
      <c r="C18" s="124"/>
      <c r="D18" s="124"/>
      <c r="E18" s="124"/>
      <c r="F18" s="124"/>
      <c r="G18" s="124"/>
      <c r="H18" s="124"/>
      <c r="I18" s="124"/>
      <c r="J18" s="124"/>
      <c r="K18" s="124"/>
      <c r="L18" s="124"/>
      <c r="M18" s="124"/>
      <c r="N18" s="125"/>
      <c r="O18" s="123"/>
      <c r="P18" s="124"/>
      <c r="Q18" s="124"/>
      <c r="R18" s="124"/>
      <c r="S18" s="124"/>
      <c r="T18" s="124"/>
      <c r="U18" s="124"/>
      <c r="V18" s="124"/>
      <c r="W18" s="124"/>
      <c r="X18" s="123"/>
      <c r="Y18" s="124"/>
      <c r="Z18" s="124"/>
      <c r="AA18" s="124"/>
      <c r="AB18" s="124"/>
      <c r="AC18" s="124"/>
      <c r="AD18" s="125"/>
      <c r="AE18" s="123"/>
      <c r="AF18" s="124"/>
      <c r="AG18" s="125"/>
      <c r="AH18" s="126"/>
      <c r="AI18" s="127"/>
      <c r="AJ18" s="128"/>
      <c r="AK18" s="218" t="s">
        <v>47</v>
      </c>
      <c r="AL18" s="219"/>
      <c r="AM18" s="219"/>
      <c r="AN18" s="219"/>
      <c r="AO18" s="219"/>
      <c r="AP18" s="219"/>
      <c r="AQ18" s="219"/>
      <c r="AR18" s="219"/>
      <c r="AS18" s="219"/>
      <c r="AT18" s="219"/>
      <c r="AU18" s="219"/>
      <c r="AV18" s="219"/>
      <c r="AW18" s="219"/>
      <c r="AX18" s="220"/>
    </row>
    <row r="19" spans="1:56" s="4" customFormat="1" ht="18" customHeight="1" x14ac:dyDescent="0.2">
      <c r="A19" s="190" t="s">
        <v>68</v>
      </c>
      <c r="B19" s="190"/>
      <c r="C19" s="190"/>
      <c r="D19" s="190"/>
      <c r="E19" s="190"/>
      <c r="F19" s="190"/>
      <c r="G19" s="190"/>
      <c r="H19" s="190"/>
      <c r="I19" s="190"/>
      <c r="J19" s="190"/>
      <c r="K19" s="190"/>
      <c r="L19" s="190"/>
      <c r="M19" s="190"/>
      <c r="N19" s="190"/>
      <c r="O19" s="190"/>
      <c r="P19" s="190"/>
      <c r="Q19" s="64"/>
      <c r="R19" s="25"/>
      <c r="S19" s="25"/>
      <c r="T19" s="26"/>
      <c r="U19" s="26"/>
      <c r="V19" s="26"/>
      <c r="W19" s="26"/>
      <c r="X19" s="26"/>
      <c r="Y19" s="26"/>
      <c r="Z19" s="26"/>
      <c r="AA19" s="26"/>
      <c r="AB19" s="26"/>
      <c r="AC19" s="26"/>
      <c r="AD19" s="26"/>
      <c r="AE19" s="26"/>
      <c r="AF19" s="177" t="s">
        <v>48</v>
      </c>
      <c r="AG19" s="177"/>
      <c r="AH19" s="177"/>
      <c r="AI19" s="177"/>
      <c r="AJ19" s="177"/>
      <c r="AK19" s="177"/>
      <c r="AL19" s="177"/>
      <c r="AM19" s="177"/>
      <c r="AN19" s="177"/>
      <c r="AO19" s="177"/>
      <c r="AP19" s="177"/>
      <c r="AQ19" s="177"/>
      <c r="AR19" s="177"/>
      <c r="AS19" s="177"/>
      <c r="AT19" s="177"/>
      <c r="AU19" s="177"/>
      <c r="AV19" s="177"/>
      <c r="AW19" s="177"/>
      <c r="AX19" s="177"/>
      <c r="AY19" s="18"/>
      <c r="AZ19" s="18"/>
      <c r="BA19" s="18"/>
      <c r="BB19" s="18"/>
      <c r="BC19" s="18"/>
      <c r="BD19" s="18"/>
    </row>
    <row r="20" spans="1:56" ht="18.75" customHeight="1" x14ac:dyDescent="0.2">
      <c r="A20" s="44"/>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6" ht="18.75" customHeight="1" x14ac:dyDescent="0.2">
      <c r="A21" s="44" t="s">
        <v>65</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row>
    <row r="22" spans="1:56" ht="18.75" customHeight="1" x14ac:dyDescent="0.2">
      <c r="A22" s="44"/>
      <c r="B22" s="21"/>
      <c r="C22" s="194" t="s">
        <v>95</v>
      </c>
      <c r="D22" s="194"/>
      <c r="E22" s="194"/>
      <c r="F22" s="194"/>
      <c r="G22" s="194"/>
      <c r="H22" s="194"/>
      <c r="I22" s="194"/>
      <c r="J22" s="194"/>
      <c r="K22" s="194"/>
      <c r="L22" s="194"/>
      <c r="M22" s="194"/>
      <c r="N22" s="194"/>
      <c r="O22" s="194"/>
      <c r="P22" s="191"/>
      <c r="Q22" s="192"/>
      <c r="R22" s="193"/>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row>
    <row r="23" spans="1:56" ht="18.75" customHeight="1" x14ac:dyDescent="0.2">
      <c r="A23" s="21"/>
      <c r="B23" s="21"/>
      <c r="C23" s="194" t="s">
        <v>96</v>
      </c>
      <c r="D23" s="194"/>
      <c r="E23" s="194"/>
      <c r="F23" s="194"/>
      <c r="G23" s="194"/>
      <c r="H23" s="194"/>
      <c r="I23" s="194"/>
      <c r="J23" s="194"/>
      <c r="K23" s="194"/>
      <c r="L23" s="194"/>
      <c r="M23" s="194"/>
      <c r="N23" s="194"/>
      <c r="O23" s="194"/>
      <c r="P23" s="191"/>
      <c r="Q23" s="192"/>
      <c r="R23" s="193"/>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row>
    <row r="24" spans="1:56" ht="18.75" customHeight="1" thickBot="1" x14ac:dyDescent="0.25">
      <c r="A24" s="44"/>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6" s="17" customFormat="1" ht="27" customHeight="1" x14ac:dyDescent="0.2">
      <c r="A25" s="178" t="s">
        <v>64</v>
      </c>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80"/>
    </row>
    <row r="26" spans="1:56" s="1" customFormat="1" ht="18.75" customHeight="1" thickBot="1" x14ac:dyDescent="0.25">
      <c r="A26" s="181" t="s">
        <v>53</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3"/>
    </row>
    <row r="27" spans="1:56" ht="69.599999999999994" customHeight="1" thickBot="1" x14ac:dyDescent="0.25">
      <c r="A27" s="184" t="s">
        <v>58</v>
      </c>
      <c r="B27" s="185"/>
      <c r="C27" s="185"/>
      <c r="D27" s="185"/>
      <c r="E27" s="185"/>
      <c r="F27" s="186"/>
      <c r="G27" s="187"/>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9"/>
    </row>
    <row r="28" spans="1:56" s="2" customFormat="1" ht="26.25" customHeight="1" thickBot="1" x14ac:dyDescent="0.25">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row>
    <row r="29" spans="1:56" s="20" customFormat="1" ht="26.25" customHeight="1" x14ac:dyDescent="0.2">
      <c r="A29" s="199" t="s">
        <v>118</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1"/>
    </row>
    <row r="30" spans="1:56" s="1" customFormat="1" ht="33" customHeight="1" thickBot="1" x14ac:dyDescent="0.25">
      <c r="A30" s="203" t="s">
        <v>116</v>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5"/>
    </row>
    <row r="31" spans="1:56" ht="84.9" customHeight="1" thickBot="1" x14ac:dyDescent="0.25">
      <c r="A31" s="184" t="s">
        <v>54</v>
      </c>
      <c r="B31" s="185"/>
      <c r="C31" s="185"/>
      <c r="D31" s="185"/>
      <c r="E31" s="185"/>
      <c r="F31" s="186"/>
      <c r="G31" s="187"/>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9"/>
    </row>
    <row r="32" spans="1:56" s="2" customFormat="1" ht="26.25" customHeight="1" thickBot="1" x14ac:dyDescent="0.25">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row>
    <row r="33" spans="1:50" s="20" customFormat="1" ht="26.25" customHeight="1" x14ac:dyDescent="0.2">
      <c r="A33" s="199" t="s">
        <v>55</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1"/>
    </row>
    <row r="34" spans="1:50" s="1" customFormat="1" ht="18.75" customHeight="1" thickBot="1" x14ac:dyDescent="0.25">
      <c r="A34" s="181" t="s">
        <v>57</v>
      </c>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3"/>
    </row>
    <row r="35" spans="1:50" ht="84.6" customHeight="1" thickBot="1" x14ac:dyDescent="0.25">
      <c r="A35" s="184" t="s">
        <v>56</v>
      </c>
      <c r="B35" s="198"/>
      <c r="C35" s="198"/>
      <c r="D35" s="198"/>
      <c r="E35" s="198"/>
      <c r="F35" s="202"/>
      <c r="G35" s="187"/>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9"/>
    </row>
    <row r="36" spans="1:50" s="2" customFormat="1" ht="26.25" customHeight="1" thickBot="1" x14ac:dyDescent="0.25">
      <c r="A36" s="198"/>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row>
    <row r="37" spans="1:50" s="17" customFormat="1" ht="26.25" customHeight="1" x14ac:dyDescent="0.2">
      <c r="A37" s="199" t="s">
        <v>119</v>
      </c>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1"/>
    </row>
    <row r="38" spans="1:50" s="1" customFormat="1" ht="24.9" customHeight="1" thickBot="1" x14ac:dyDescent="0.25">
      <c r="A38" s="203" t="s">
        <v>98</v>
      </c>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5"/>
    </row>
    <row r="39" spans="1:50" ht="84.9" customHeight="1" x14ac:dyDescent="0.2">
      <c r="A39" s="224" t="s">
        <v>21</v>
      </c>
      <c r="B39" s="225"/>
      <c r="C39" s="225"/>
      <c r="D39" s="225"/>
      <c r="E39" s="225"/>
      <c r="F39" s="226"/>
      <c r="G39" s="209"/>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1"/>
    </row>
    <row r="40" spans="1:50" ht="84.9" customHeight="1" thickBot="1" x14ac:dyDescent="0.25">
      <c r="A40" s="227" t="s">
        <v>22</v>
      </c>
      <c r="B40" s="228"/>
      <c r="C40" s="228"/>
      <c r="D40" s="228"/>
      <c r="E40" s="228"/>
      <c r="F40" s="229"/>
      <c r="G40" s="215"/>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7"/>
    </row>
    <row r="41" spans="1:50" s="2" customFormat="1" ht="26.25" customHeight="1" thickBot="1" x14ac:dyDescent="0.2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row>
    <row r="42" spans="1:50" s="17" customFormat="1" ht="26.25" customHeight="1" x14ac:dyDescent="0.2">
      <c r="A42" s="195" t="s">
        <v>59</v>
      </c>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7"/>
    </row>
    <row r="43" spans="1:50" s="1" customFormat="1" ht="24.6" customHeight="1" thickBot="1" x14ac:dyDescent="0.25">
      <c r="A43" s="221" t="s">
        <v>62</v>
      </c>
      <c r="B43" s="222"/>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3"/>
    </row>
    <row r="44" spans="1:50" ht="84.9" customHeight="1" x14ac:dyDescent="0.2">
      <c r="A44" s="206" t="s">
        <v>60</v>
      </c>
      <c r="B44" s="207"/>
      <c r="C44" s="207"/>
      <c r="D44" s="207"/>
      <c r="E44" s="207"/>
      <c r="F44" s="208"/>
      <c r="G44" s="209"/>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1"/>
    </row>
    <row r="45" spans="1:50" ht="84.9" customHeight="1" thickBot="1" x14ac:dyDescent="0.25">
      <c r="A45" s="212" t="s">
        <v>61</v>
      </c>
      <c r="B45" s="213"/>
      <c r="C45" s="213"/>
      <c r="D45" s="213"/>
      <c r="E45" s="213"/>
      <c r="F45" s="214"/>
      <c r="G45" s="215"/>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7"/>
    </row>
    <row r="46" spans="1:50" s="3" customFormat="1" ht="22.2"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row>
    <row r="47" spans="1:50" x14ac:dyDescent="0.2">
      <c r="A47" s="77"/>
    </row>
    <row r="50" spans="1:51" ht="12.75" customHeight="1" x14ac:dyDescent="0.2"/>
    <row r="53" spans="1:51" x14ac:dyDescent="0.2">
      <c r="A53" s="7" t="s">
        <v>23</v>
      </c>
      <c r="E53" s="19"/>
      <c r="AY53" s="48" t="s">
        <v>69</v>
      </c>
    </row>
    <row r="54" spans="1:51" x14ac:dyDescent="0.2">
      <c r="A54" s="7" t="s">
        <v>24</v>
      </c>
      <c r="E54" s="19"/>
      <c r="AY54" s="48" t="s">
        <v>70</v>
      </c>
    </row>
    <row r="55" spans="1:51" x14ac:dyDescent="0.2">
      <c r="A55" s="7" t="s">
        <v>25</v>
      </c>
      <c r="E55" s="19"/>
      <c r="AY55" s="48" t="s">
        <v>71</v>
      </c>
    </row>
    <row r="56" spans="1:51" x14ac:dyDescent="0.2">
      <c r="A56" s="7" t="s">
        <v>26</v>
      </c>
      <c r="E56" s="19"/>
      <c r="AY56" s="48" t="s">
        <v>72</v>
      </c>
    </row>
    <row r="57" spans="1:51" x14ac:dyDescent="0.2">
      <c r="A57" s="7" t="s">
        <v>153</v>
      </c>
      <c r="E57" s="19"/>
      <c r="AY57" s="48" t="s">
        <v>73</v>
      </c>
    </row>
    <row r="58" spans="1:51" x14ac:dyDescent="0.2">
      <c r="A58" s="7" t="s">
        <v>27</v>
      </c>
      <c r="E58" s="19"/>
      <c r="AY58" s="48" t="s">
        <v>74</v>
      </c>
    </row>
    <row r="59" spans="1:51" x14ac:dyDescent="0.2">
      <c r="A59" s="7" t="s">
        <v>28</v>
      </c>
      <c r="E59" s="19"/>
      <c r="AY59" s="48" t="s">
        <v>75</v>
      </c>
    </row>
    <row r="60" spans="1:51" x14ac:dyDescent="0.2">
      <c r="A60" s="7" t="s">
        <v>29</v>
      </c>
      <c r="E60" s="19"/>
      <c r="AY60" s="48" t="s">
        <v>76</v>
      </c>
    </row>
    <row r="61" spans="1:51" x14ac:dyDescent="0.2">
      <c r="A61" s="45" t="s">
        <v>66</v>
      </c>
      <c r="AY61" s="48" t="s">
        <v>77</v>
      </c>
    </row>
    <row r="62" spans="1:51" x14ac:dyDescent="0.2">
      <c r="AY62" s="48" t="s">
        <v>78</v>
      </c>
    </row>
    <row r="63" spans="1:51" x14ac:dyDescent="0.2">
      <c r="AY63" s="48" t="s">
        <v>79</v>
      </c>
    </row>
    <row r="64" spans="1:51" x14ac:dyDescent="0.2">
      <c r="AY64" s="48" t="s">
        <v>80</v>
      </c>
    </row>
    <row r="65" spans="51:51" x14ac:dyDescent="0.2">
      <c r="AY65" s="48" t="s">
        <v>81</v>
      </c>
    </row>
    <row r="66" spans="51:51" x14ac:dyDescent="0.2">
      <c r="AY66" s="48" t="s">
        <v>82</v>
      </c>
    </row>
    <row r="67" spans="51:51" x14ac:dyDescent="0.2">
      <c r="AY67" s="48" t="s">
        <v>83</v>
      </c>
    </row>
    <row r="68" spans="51:51" x14ac:dyDescent="0.2">
      <c r="AY68" s="48" t="s">
        <v>84</v>
      </c>
    </row>
    <row r="69" spans="51:51" x14ac:dyDescent="0.2">
      <c r="AY69" s="48" t="s">
        <v>85</v>
      </c>
    </row>
    <row r="70" spans="51:51" x14ac:dyDescent="0.2">
      <c r="AY70" s="48" t="s">
        <v>86</v>
      </c>
    </row>
    <row r="71" spans="51:51" x14ac:dyDescent="0.2">
      <c r="AY71" s="48" t="s">
        <v>87</v>
      </c>
    </row>
    <row r="72" spans="51:51" x14ac:dyDescent="0.2">
      <c r="AY72" s="48" t="s">
        <v>88</v>
      </c>
    </row>
    <row r="73" spans="51:51" x14ac:dyDescent="0.2">
      <c r="AY73" s="48" t="s">
        <v>89</v>
      </c>
    </row>
    <row r="74" spans="51:51" x14ac:dyDescent="0.2">
      <c r="AY74" s="48" t="s">
        <v>90</v>
      </c>
    </row>
    <row r="75" spans="51:51" x14ac:dyDescent="0.2">
      <c r="AY75" s="48" t="s">
        <v>91</v>
      </c>
    </row>
    <row r="76" spans="51:51" x14ac:dyDescent="0.2">
      <c r="AY76" s="48" t="s">
        <v>92</v>
      </c>
    </row>
    <row r="77" spans="51:51" x14ac:dyDescent="0.2">
      <c r="AY77" s="48" t="s">
        <v>93</v>
      </c>
    </row>
    <row r="78" spans="51:51" x14ac:dyDescent="0.2">
      <c r="AY78" s="48" t="s">
        <v>94</v>
      </c>
    </row>
    <row r="79" spans="51:51" x14ac:dyDescent="0.2">
      <c r="AY79" s="46"/>
    </row>
  </sheetData>
  <sheetProtection sheet="1" objects="1" scenarios="1"/>
  <mergeCells count="83">
    <mergeCell ref="A44:F44"/>
    <mergeCell ref="G44:AX44"/>
    <mergeCell ref="A45:F45"/>
    <mergeCell ref="G45:AX45"/>
    <mergeCell ref="AK16:AX16"/>
    <mergeCell ref="AK17:AX17"/>
    <mergeCell ref="AK18:AX18"/>
    <mergeCell ref="A41:AX41"/>
    <mergeCell ref="A36:AX36"/>
    <mergeCell ref="A33:AX33"/>
    <mergeCell ref="A43:AX43"/>
    <mergeCell ref="A38:AX38"/>
    <mergeCell ref="A39:F39"/>
    <mergeCell ref="G39:AX39"/>
    <mergeCell ref="A40:F40"/>
    <mergeCell ref="G40:AX40"/>
    <mergeCell ref="A42:AX42"/>
    <mergeCell ref="A28:AX28"/>
    <mergeCell ref="A37:AX37"/>
    <mergeCell ref="A35:F35"/>
    <mergeCell ref="G35:AX35"/>
    <mergeCell ref="A34:AX34"/>
    <mergeCell ref="A29:AX29"/>
    <mergeCell ref="A30:AX30"/>
    <mergeCell ref="A31:F31"/>
    <mergeCell ref="G31:AX31"/>
    <mergeCell ref="A32:AX32"/>
    <mergeCell ref="AF19:AX19"/>
    <mergeCell ref="A25:AX25"/>
    <mergeCell ref="A26:AX26"/>
    <mergeCell ref="A27:F27"/>
    <mergeCell ref="G27:AX27"/>
    <mergeCell ref="A19:P19"/>
    <mergeCell ref="P22:R22"/>
    <mergeCell ref="P23:R23"/>
    <mergeCell ref="C22:O22"/>
    <mergeCell ref="C23:O23"/>
    <mergeCell ref="A15:N15"/>
    <mergeCell ref="AH15:AJ15"/>
    <mergeCell ref="A11:I11"/>
    <mergeCell ref="J11:Q11"/>
    <mergeCell ref="R11:Z11"/>
    <mergeCell ref="AA11:AO11"/>
    <mergeCell ref="O15:W15"/>
    <mergeCell ref="X15:AD15"/>
    <mergeCell ref="O14:W14"/>
    <mergeCell ref="X14:AD14"/>
    <mergeCell ref="A10:I10"/>
    <mergeCell ref="J10:Q10"/>
    <mergeCell ref="R10:Z10"/>
    <mergeCell ref="AA10:AO10"/>
    <mergeCell ref="A14:N14"/>
    <mergeCell ref="A2:AX2"/>
    <mergeCell ref="AP3:AX3"/>
    <mergeCell ref="A6:Q6"/>
    <mergeCell ref="R6:AH6"/>
    <mergeCell ref="AI6:AL6"/>
    <mergeCell ref="A7:Q7"/>
    <mergeCell ref="R7:AH7"/>
    <mergeCell ref="AI7:AL7"/>
    <mergeCell ref="AO4:AX4"/>
    <mergeCell ref="A16:N16"/>
    <mergeCell ref="O16:W16"/>
    <mergeCell ref="X16:AD16"/>
    <mergeCell ref="AH16:AJ16"/>
    <mergeCell ref="AE16:AG16"/>
    <mergeCell ref="AM8:BB8"/>
    <mergeCell ref="AM6:AX6"/>
    <mergeCell ref="AM7:AX7"/>
    <mergeCell ref="AE15:AG15"/>
    <mergeCell ref="AE14:AG14"/>
    <mergeCell ref="AH14:AX14"/>
    <mergeCell ref="AK15:AX15"/>
    <mergeCell ref="A18:N18"/>
    <mergeCell ref="O18:W18"/>
    <mergeCell ref="X18:AD18"/>
    <mergeCell ref="AH18:AJ18"/>
    <mergeCell ref="A17:N17"/>
    <mergeCell ref="O17:W17"/>
    <mergeCell ref="X17:AD17"/>
    <mergeCell ref="AH17:AJ17"/>
    <mergeCell ref="AE17:AG17"/>
    <mergeCell ref="AE18:AG18"/>
  </mergeCells>
  <phoneticPr fontId="1"/>
  <dataValidations count="3">
    <dataValidation type="list" allowBlank="1" showInputMessage="1" showErrorMessage="1" sqref="AH15:AJ18 P22:R23" xr:uid="{00000000-0002-0000-0200-000002000000}">
      <formula1>"あり,なし"</formula1>
    </dataValidation>
    <dataValidation type="list" allowBlank="1" showInputMessage="1" showErrorMessage="1" sqref="A15:N18" xr:uid="{2948C549-DFD4-4F71-BD0C-9AFD9418A7E8}">
      <formula1>$A$53:$A$61</formula1>
    </dataValidation>
    <dataValidation type="list" allowBlank="1" showInputMessage="1" showErrorMessage="1" sqref="AM7:AX7" xr:uid="{27247AF5-0352-4B5E-AEC6-6657D8538519}">
      <formula1>$AY$53:$AY$78</formula1>
    </dataValidation>
  </dataValidations>
  <pageMargins left="1.0236220472440944" right="0.62992125984251968" top="0.94488188976377963" bottom="0.55118110236220474" header="0.31496062992125984" footer="0.31496062992125984"/>
  <pageSetup paperSize="9" scale="76" fitToHeight="0" orientation="portrait" r:id="rId1"/>
  <rowBreaks count="1" manualBreakCount="1">
    <brk id="35" max="4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801F-4464-432A-BCE6-8F901587E298}">
  <sheetPr>
    <tabColor rgb="FFFFFF00"/>
    <pageSetUpPr fitToPage="1"/>
  </sheetPr>
  <dimension ref="A1:BD75"/>
  <sheetViews>
    <sheetView showGridLines="0" view="pageBreakPreview" zoomScale="85" zoomScaleNormal="100" zoomScaleSheetLayoutView="85" workbookViewId="0">
      <selection activeCell="AI7" sqref="AI7:AL7"/>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51" t="s">
        <v>123</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row>
    <row r="3" spans="1:54" x14ac:dyDescent="0.2">
      <c r="AP3" s="152"/>
      <c r="AQ3" s="152"/>
      <c r="AR3" s="152"/>
      <c r="AS3" s="152"/>
      <c r="AT3" s="152"/>
      <c r="AU3" s="152"/>
      <c r="AV3" s="152"/>
      <c r="AW3" s="152"/>
      <c r="AX3" s="152"/>
    </row>
    <row r="4" spans="1:54" ht="18" customHeight="1" x14ac:dyDescent="0.2">
      <c r="A4" s="15"/>
      <c r="AO4" s="137" t="str">
        <f>IF('①鑑文（参考様式）'!F2="","",'①鑑文（参考様式）'!F2)</f>
        <v>令和　　年　　月　　日</v>
      </c>
      <c r="AP4" s="137"/>
      <c r="AQ4" s="137"/>
      <c r="AR4" s="137"/>
      <c r="AS4" s="137"/>
      <c r="AT4" s="137"/>
      <c r="AU4" s="137"/>
      <c r="AV4" s="137"/>
      <c r="AW4" s="137"/>
      <c r="AX4" s="137"/>
    </row>
    <row r="5" spans="1:54" ht="15.6" customHeight="1" thickBot="1" x14ac:dyDescent="0.25">
      <c r="A5" s="42" t="s">
        <v>38</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47"/>
      <c r="AM5" s="47"/>
      <c r="AN5" s="47"/>
      <c r="AO5" s="47"/>
      <c r="AP5" s="47"/>
      <c r="AQ5" s="47"/>
      <c r="AR5" s="47"/>
      <c r="AS5" s="47"/>
      <c r="AT5" s="47"/>
      <c r="AU5" s="47"/>
      <c r="AV5" s="47"/>
      <c r="AW5" s="47"/>
      <c r="AX5" s="47"/>
    </row>
    <row r="6" spans="1:54" ht="27" customHeight="1" thickBot="1" x14ac:dyDescent="0.25">
      <c r="A6" s="153" t="s">
        <v>0</v>
      </c>
      <c r="B6" s="154"/>
      <c r="C6" s="154"/>
      <c r="D6" s="154"/>
      <c r="E6" s="154"/>
      <c r="F6" s="154"/>
      <c r="G6" s="154"/>
      <c r="H6" s="154"/>
      <c r="I6" s="154"/>
      <c r="J6" s="154"/>
      <c r="K6" s="154"/>
      <c r="L6" s="154"/>
      <c r="M6" s="154"/>
      <c r="N6" s="154"/>
      <c r="O6" s="154"/>
      <c r="P6" s="154"/>
      <c r="Q6" s="154"/>
      <c r="R6" s="155" t="s">
        <v>32</v>
      </c>
      <c r="S6" s="155"/>
      <c r="T6" s="155"/>
      <c r="U6" s="155"/>
      <c r="V6" s="155"/>
      <c r="W6" s="155"/>
      <c r="X6" s="155"/>
      <c r="Y6" s="155"/>
      <c r="Z6" s="155"/>
      <c r="AA6" s="155"/>
      <c r="AB6" s="155"/>
      <c r="AC6" s="155"/>
      <c r="AD6" s="155"/>
      <c r="AE6" s="155"/>
      <c r="AF6" s="155"/>
      <c r="AG6" s="155"/>
      <c r="AH6" s="155"/>
      <c r="AI6" s="156" t="s">
        <v>19</v>
      </c>
      <c r="AJ6" s="156"/>
      <c r="AK6" s="156"/>
      <c r="AL6" s="157"/>
      <c r="AM6" s="139" t="s">
        <v>40</v>
      </c>
      <c r="AN6" s="140"/>
      <c r="AO6" s="140"/>
      <c r="AP6" s="140"/>
      <c r="AQ6" s="140"/>
      <c r="AR6" s="140"/>
      <c r="AS6" s="140"/>
      <c r="AT6" s="140"/>
      <c r="AU6" s="140"/>
      <c r="AV6" s="140"/>
      <c r="AW6" s="140"/>
      <c r="AX6" s="141"/>
    </row>
    <row r="7" spans="1:54" ht="53.25" customHeight="1" thickTop="1" thickBot="1" x14ac:dyDescent="0.25">
      <c r="A7" s="132" t="str">
        <f>IF('①鑑文（参考様式）'!F7="","",'①鑑文（参考様式）'!F7)</f>
        <v/>
      </c>
      <c r="B7" s="133"/>
      <c r="C7" s="133"/>
      <c r="D7" s="133"/>
      <c r="E7" s="133"/>
      <c r="F7" s="133"/>
      <c r="G7" s="133"/>
      <c r="H7" s="133"/>
      <c r="I7" s="133"/>
      <c r="J7" s="133"/>
      <c r="K7" s="133"/>
      <c r="L7" s="133"/>
      <c r="M7" s="133"/>
      <c r="N7" s="133"/>
      <c r="O7" s="133"/>
      <c r="P7" s="133"/>
      <c r="Q7" s="133"/>
      <c r="R7" s="134"/>
      <c r="S7" s="134"/>
      <c r="T7" s="134"/>
      <c r="U7" s="134"/>
      <c r="V7" s="134"/>
      <c r="W7" s="134"/>
      <c r="X7" s="134"/>
      <c r="Y7" s="134"/>
      <c r="Z7" s="134"/>
      <c r="AA7" s="134"/>
      <c r="AB7" s="134"/>
      <c r="AC7" s="134"/>
      <c r="AD7" s="134"/>
      <c r="AE7" s="134"/>
      <c r="AF7" s="134"/>
      <c r="AG7" s="134"/>
      <c r="AH7" s="134"/>
      <c r="AI7" s="135"/>
      <c r="AJ7" s="135"/>
      <c r="AK7" s="135"/>
      <c r="AL7" s="136"/>
      <c r="AM7" s="142"/>
      <c r="AN7" s="143"/>
      <c r="AO7" s="143"/>
      <c r="AP7" s="143"/>
      <c r="AQ7" s="143"/>
      <c r="AR7" s="143"/>
      <c r="AS7" s="143"/>
      <c r="AT7" s="143"/>
      <c r="AU7" s="143"/>
      <c r="AV7" s="143"/>
      <c r="AW7" s="143"/>
      <c r="AX7" s="144"/>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38" t="s">
        <v>67</v>
      </c>
      <c r="AN8" s="138"/>
      <c r="AO8" s="138"/>
      <c r="AP8" s="138"/>
      <c r="AQ8" s="138"/>
      <c r="AR8" s="138"/>
      <c r="AS8" s="138"/>
      <c r="AT8" s="138"/>
      <c r="AU8" s="138"/>
      <c r="AV8" s="138"/>
      <c r="AW8" s="138"/>
      <c r="AX8" s="138"/>
      <c r="AY8" s="138"/>
      <c r="AZ8" s="138"/>
      <c r="BA8" s="138"/>
      <c r="BB8" s="138"/>
    </row>
    <row r="9" spans="1:54" s="16" customFormat="1" ht="18.75" customHeight="1" thickBot="1" x14ac:dyDescent="0.25">
      <c r="A9" s="76"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158" t="s">
        <v>1</v>
      </c>
      <c r="B10" s="159"/>
      <c r="C10" s="159"/>
      <c r="D10" s="159"/>
      <c r="E10" s="159"/>
      <c r="F10" s="159"/>
      <c r="G10" s="159"/>
      <c r="H10" s="159"/>
      <c r="I10" s="238"/>
      <c r="J10" s="161" t="s">
        <v>2</v>
      </c>
      <c r="K10" s="161"/>
      <c r="L10" s="161"/>
      <c r="M10" s="161"/>
      <c r="N10" s="161"/>
      <c r="O10" s="161"/>
      <c r="P10" s="161"/>
      <c r="Q10" s="162"/>
      <c r="R10" s="163" t="s">
        <v>18</v>
      </c>
      <c r="S10" s="163"/>
      <c r="T10" s="163"/>
      <c r="U10" s="163"/>
      <c r="V10" s="163"/>
      <c r="W10" s="163"/>
      <c r="X10" s="163"/>
      <c r="Y10" s="163"/>
      <c r="Z10" s="163"/>
      <c r="AA10" s="163" t="s">
        <v>3</v>
      </c>
      <c r="AB10" s="163"/>
      <c r="AC10" s="163"/>
      <c r="AD10" s="163"/>
      <c r="AE10" s="163"/>
      <c r="AF10" s="163"/>
      <c r="AG10" s="163"/>
      <c r="AH10" s="163"/>
      <c r="AI10" s="163"/>
      <c r="AJ10" s="163"/>
      <c r="AK10" s="163"/>
      <c r="AL10" s="163"/>
      <c r="AM10" s="163"/>
      <c r="AN10" s="163"/>
      <c r="AO10" s="164"/>
      <c r="AP10"/>
      <c r="AQ10"/>
      <c r="AR10"/>
      <c r="AS10"/>
      <c r="AT10"/>
      <c r="AU10"/>
      <c r="AV10"/>
      <c r="AW10"/>
      <c r="AX10"/>
    </row>
    <row r="11" spans="1:54" ht="30" customHeight="1" thickTop="1" thickBot="1" x14ac:dyDescent="0.25">
      <c r="A11" s="168"/>
      <c r="B11" s="169"/>
      <c r="C11" s="169"/>
      <c r="D11" s="169"/>
      <c r="E11" s="169"/>
      <c r="F11" s="169"/>
      <c r="G11" s="169"/>
      <c r="H11" s="169"/>
      <c r="I11" s="237"/>
      <c r="J11" s="171"/>
      <c r="K11" s="171"/>
      <c r="L11" s="171"/>
      <c r="M11" s="171"/>
      <c r="N11" s="171"/>
      <c r="O11" s="171"/>
      <c r="P11" s="171"/>
      <c r="Q11" s="172"/>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4"/>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100</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65" t="s">
        <v>130</v>
      </c>
      <c r="B14" s="166"/>
      <c r="C14" s="166"/>
      <c r="D14" s="166"/>
      <c r="E14" s="166"/>
      <c r="F14" s="166"/>
      <c r="G14" s="166"/>
      <c r="H14" s="166"/>
      <c r="I14" s="166"/>
      <c r="J14" s="166"/>
      <c r="K14" s="166"/>
      <c r="L14" s="166"/>
      <c r="M14" s="166"/>
      <c r="N14" s="167"/>
      <c r="O14" s="175" t="s">
        <v>113</v>
      </c>
      <c r="P14" s="176"/>
      <c r="Q14" s="176"/>
      <c r="R14" s="176"/>
      <c r="S14" s="176"/>
      <c r="T14" s="176"/>
      <c r="U14" s="176"/>
      <c r="V14" s="176"/>
      <c r="W14" s="176"/>
      <c r="X14" s="145" t="s">
        <v>17</v>
      </c>
      <c r="Y14" s="146"/>
      <c r="Z14" s="147"/>
      <c r="AA14"/>
      <c r="AB14"/>
      <c r="AC14"/>
      <c r="AD14"/>
      <c r="AE14"/>
      <c r="AF14"/>
      <c r="AG14"/>
      <c r="AH14"/>
      <c r="AI14"/>
      <c r="AJ14"/>
      <c r="AK14"/>
      <c r="AL14"/>
      <c r="AM14"/>
      <c r="AN14"/>
      <c r="AO14"/>
      <c r="AP14"/>
      <c r="AQ14"/>
      <c r="AR14"/>
      <c r="AS14"/>
      <c r="AT14"/>
      <c r="AU14"/>
      <c r="AV14"/>
      <c r="AW14"/>
      <c r="AX14"/>
    </row>
    <row r="15" spans="1:54" ht="33" customHeight="1" thickTop="1" thickBot="1" x14ac:dyDescent="0.25">
      <c r="A15" s="123"/>
      <c r="B15" s="124"/>
      <c r="C15" s="124"/>
      <c r="D15" s="124"/>
      <c r="E15" s="124"/>
      <c r="F15" s="124"/>
      <c r="G15" s="124"/>
      <c r="H15" s="124"/>
      <c r="I15" s="124"/>
      <c r="J15" s="124"/>
      <c r="K15" s="124"/>
      <c r="L15" s="124"/>
      <c r="M15" s="124"/>
      <c r="N15" s="125"/>
      <c r="O15" s="123"/>
      <c r="P15" s="124"/>
      <c r="Q15" s="124"/>
      <c r="R15" s="124"/>
      <c r="S15" s="124"/>
      <c r="T15" s="124"/>
      <c r="U15" s="124"/>
      <c r="V15" s="124"/>
      <c r="W15" s="124"/>
      <c r="X15" s="129"/>
      <c r="Y15" s="130"/>
      <c r="Z15" s="131"/>
      <c r="AA15"/>
      <c r="AB15" s="230" t="s">
        <v>212</v>
      </c>
      <c r="AC15" s="230"/>
      <c r="AD15" s="230"/>
      <c r="AE15" s="230"/>
      <c r="AF15" s="230"/>
      <c r="AG15" s="230"/>
      <c r="AH15" s="230"/>
      <c r="AI15" s="230"/>
      <c r="AJ15" s="230"/>
      <c r="AK15" s="230"/>
      <c r="AL15" s="230"/>
      <c r="AM15" s="230"/>
      <c r="AN15" s="230"/>
      <c r="AO15" s="230"/>
      <c r="AP15" s="230"/>
      <c r="AQ15" s="230"/>
      <c r="AR15" s="230"/>
      <c r="AS15" s="230"/>
      <c r="AT15" s="230"/>
      <c r="AU15" s="230"/>
      <c r="AV15" s="230"/>
      <c r="AW15"/>
      <c r="AX15"/>
    </row>
    <row r="16" spans="1:54" ht="33" customHeight="1" thickTop="1" thickBot="1" x14ac:dyDescent="0.25">
      <c r="A16" s="123"/>
      <c r="B16" s="124"/>
      <c r="C16" s="124"/>
      <c r="D16" s="124"/>
      <c r="E16" s="124"/>
      <c r="F16" s="124"/>
      <c r="G16" s="124"/>
      <c r="H16" s="124"/>
      <c r="I16" s="124"/>
      <c r="J16" s="124"/>
      <c r="K16" s="124"/>
      <c r="L16" s="124"/>
      <c r="M16" s="124"/>
      <c r="N16" s="125"/>
      <c r="O16" s="123"/>
      <c r="P16" s="124"/>
      <c r="Q16" s="124"/>
      <c r="R16" s="124"/>
      <c r="S16" s="124"/>
      <c r="T16" s="124"/>
      <c r="U16" s="124"/>
      <c r="V16" s="124"/>
      <c r="W16" s="124"/>
      <c r="X16" s="129"/>
      <c r="Y16" s="130"/>
      <c r="Z16" s="131"/>
      <c r="AA16"/>
      <c r="AB16"/>
      <c r="AC16"/>
      <c r="AD16"/>
      <c r="AE16"/>
      <c r="AF16"/>
      <c r="AG16"/>
      <c r="AH16"/>
      <c r="AI16"/>
      <c r="AJ16"/>
      <c r="AK16"/>
      <c r="AL16"/>
      <c r="AM16"/>
      <c r="AN16"/>
      <c r="AO16"/>
      <c r="AP16"/>
      <c r="AQ16"/>
      <c r="AR16"/>
      <c r="AS16"/>
      <c r="AT16"/>
      <c r="AU16"/>
      <c r="AV16"/>
      <c r="AW16"/>
      <c r="AX16"/>
    </row>
    <row r="17" spans="1:56" ht="33" customHeight="1" thickTop="1" thickBot="1" x14ac:dyDescent="0.25">
      <c r="A17" s="123"/>
      <c r="B17" s="124"/>
      <c r="C17" s="124"/>
      <c r="D17" s="124"/>
      <c r="E17" s="124"/>
      <c r="F17" s="124"/>
      <c r="G17" s="124"/>
      <c r="H17" s="124"/>
      <c r="I17" s="124"/>
      <c r="J17" s="124"/>
      <c r="K17" s="124"/>
      <c r="L17" s="124"/>
      <c r="M17" s="124"/>
      <c r="N17" s="125"/>
      <c r="O17" s="123"/>
      <c r="P17" s="124"/>
      <c r="Q17" s="124"/>
      <c r="R17" s="124"/>
      <c r="S17" s="124"/>
      <c r="T17" s="124"/>
      <c r="U17" s="124"/>
      <c r="V17" s="124"/>
      <c r="W17" s="124"/>
      <c r="X17" s="129"/>
      <c r="Y17" s="130"/>
      <c r="Z17" s="131"/>
      <c r="AA17"/>
      <c r="AB17"/>
      <c r="AC17"/>
      <c r="AD17"/>
      <c r="AE17"/>
      <c r="AF17"/>
      <c r="AG17"/>
      <c r="AH17"/>
      <c r="AI17"/>
      <c r="AJ17"/>
      <c r="AK17"/>
      <c r="AL17"/>
      <c r="AM17"/>
      <c r="AN17"/>
      <c r="AO17"/>
      <c r="AP17"/>
      <c r="AQ17"/>
      <c r="AR17"/>
      <c r="AS17"/>
      <c r="AT17"/>
      <c r="AU17"/>
      <c r="AV17"/>
      <c r="AW17"/>
      <c r="AX17"/>
    </row>
    <row r="18" spans="1:56" ht="33" customHeight="1" thickTop="1" thickBot="1" x14ac:dyDescent="0.25">
      <c r="A18" s="123"/>
      <c r="B18" s="124"/>
      <c r="C18" s="124"/>
      <c r="D18" s="124"/>
      <c r="E18" s="124"/>
      <c r="F18" s="124"/>
      <c r="G18" s="124"/>
      <c r="H18" s="124"/>
      <c r="I18" s="124"/>
      <c r="J18" s="124"/>
      <c r="K18" s="124"/>
      <c r="L18" s="124"/>
      <c r="M18" s="124"/>
      <c r="N18" s="125"/>
      <c r="O18" s="123"/>
      <c r="P18" s="124"/>
      <c r="Q18" s="124"/>
      <c r="R18" s="124"/>
      <c r="S18" s="124"/>
      <c r="T18" s="124"/>
      <c r="U18" s="124"/>
      <c r="V18" s="124"/>
      <c r="W18" s="124"/>
      <c r="X18" s="123"/>
      <c r="Y18" s="124"/>
      <c r="Z18" s="125"/>
      <c r="AA18" s="2"/>
      <c r="AB18" s="2"/>
      <c r="AC18" s="2"/>
      <c r="AD18" s="2"/>
      <c r="AE18" s="2"/>
      <c r="AF18" s="2"/>
      <c r="AG18" s="2"/>
      <c r="AH18" s="2"/>
      <c r="AI18" s="2"/>
      <c r="AJ18" s="2"/>
      <c r="AK18" s="2"/>
      <c r="AL18" s="2"/>
      <c r="AM18" s="2"/>
      <c r="AN18" s="2"/>
      <c r="AO18" s="2"/>
      <c r="AP18"/>
      <c r="AQ18"/>
      <c r="AR18"/>
      <c r="AS18"/>
      <c r="AT18"/>
      <c r="AU18"/>
      <c r="AV18"/>
      <c r="AW18"/>
      <c r="AX18"/>
    </row>
    <row r="19" spans="1:56" s="4" customFormat="1" ht="18" customHeight="1" x14ac:dyDescent="0.2">
      <c r="A19" s="235" t="s">
        <v>68</v>
      </c>
      <c r="B19" s="235"/>
      <c r="C19" s="235"/>
      <c r="D19" s="235"/>
      <c r="E19" s="235"/>
      <c r="F19" s="235"/>
      <c r="G19" s="235"/>
      <c r="H19" s="235"/>
      <c r="I19" s="235"/>
      <c r="J19" s="235"/>
      <c r="K19" s="235"/>
      <c r="L19" s="235"/>
      <c r="M19" s="235"/>
      <c r="N19" s="235"/>
      <c r="O19" s="235"/>
      <c r="P19" s="235"/>
      <c r="Q19" s="24"/>
      <c r="R19" s="25"/>
      <c r="S19" s="25"/>
      <c r="T19" s="26"/>
      <c r="U19" s="26"/>
      <c r="V19" s="26"/>
      <c r="W19" s="26"/>
      <c r="X19" s="26"/>
      <c r="Y19" s="26"/>
      <c r="Z19" s="26"/>
      <c r="AA19" s="26"/>
      <c r="AB19" s="26"/>
      <c r="AC19" s="26"/>
      <c r="AD19" s="26"/>
      <c r="AE19" s="26"/>
      <c r="AF19" s="177"/>
      <c r="AG19" s="177"/>
      <c r="AH19" s="177"/>
      <c r="AI19" s="177"/>
      <c r="AJ19" s="177"/>
      <c r="AK19" s="177"/>
      <c r="AL19" s="177"/>
      <c r="AM19" s="177"/>
      <c r="AN19" s="177"/>
      <c r="AO19" s="177"/>
      <c r="AP19" s="177"/>
      <c r="AQ19" s="177"/>
      <c r="AR19" s="177"/>
      <c r="AS19" s="177"/>
      <c r="AT19" s="177"/>
      <c r="AU19" s="177"/>
      <c r="AV19" s="177"/>
      <c r="AW19" s="177"/>
      <c r="AX19" s="177"/>
      <c r="AY19" s="18"/>
      <c r="AZ19" s="18"/>
      <c r="BA19" s="18"/>
      <c r="BB19" s="18"/>
      <c r="BC19" s="18"/>
      <c r="BD19" s="18"/>
    </row>
    <row r="20" spans="1:56" ht="18.75" customHeight="1" x14ac:dyDescent="0.2">
      <c r="A20" s="44"/>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6" ht="18.75" customHeight="1" x14ac:dyDescent="0.2">
      <c r="A21" s="44" t="s">
        <v>65</v>
      </c>
      <c r="B21" s="21"/>
      <c r="C21" s="21"/>
      <c r="D21" s="21"/>
      <c r="E21" s="21"/>
      <c r="F21" s="21"/>
      <c r="G21" s="21"/>
      <c r="H21" s="21"/>
      <c r="I21" s="21"/>
      <c r="J21" s="21"/>
      <c r="K21" s="21"/>
      <c r="L21" s="21"/>
      <c r="M21" s="21"/>
      <c r="N21" s="21"/>
      <c r="O21" s="21"/>
      <c r="P21" s="21"/>
      <c r="Q21" s="21"/>
      <c r="R21" s="21"/>
      <c r="S21" s="21"/>
      <c r="T21" s="21"/>
      <c r="U21" s="21"/>
      <c r="V21" s="21"/>
      <c r="W21" s="21"/>
      <c r="X21" s="21"/>
      <c r="Y21" s="50" t="s">
        <v>106</v>
      </c>
      <c r="Z21" s="21"/>
      <c r="AA21" s="50"/>
      <c r="AB21" s="21"/>
      <c r="AC21" s="21"/>
      <c r="AD21" s="21"/>
      <c r="AE21" s="21"/>
      <c r="AF21" s="21"/>
      <c r="AG21" s="21"/>
      <c r="AH21" s="21"/>
      <c r="AI21" s="21"/>
      <c r="AJ21" s="21"/>
      <c r="AK21" s="21"/>
      <c r="AL21" s="21"/>
      <c r="AM21" s="21"/>
      <c r="AN21" s="21"/>
      <c r="AO21" s="21"/>
      <c r="AP21" s="21"/>
      <c r="AQ21" s="21"/>
      <c r="AR21" s="21"/>
      <c r="AS21" s="21"/>
      <c r="AT21" s="21"/>
      <c r="AU21" s="21"/>
      <c r="AV21" s="21"/>
      <c r="AW21" s="21"/>
      <c r="AX21" s="21"/>
    </row>
    <row r="22" spans="1:56" ht="18.75" customHeight="1" x14ac:dyDescent="0.2">
      <c r="A22" s="44"/>
      <c r="B22" s="21"/>
      <c r="C22" s="194" t="s">
        <v>95</v>
      </c>
      <c r="D22" s="194"/>
      <c r="E22" s="194"/>
      <c r="F22" s="194"/>
      <c r="G22" s="194"/>
      <c r="H22" s="194"/>
      <c r="I22" s="194"/>
      <c r="J22" s="194"/>
      <c r="K22" s="194"/>
      <c r="L22" s="194"/>
      <c r="M22" s="194"/>
      <c r="N22" s="194"/>
      <c r="O22" s="194"/>
      <c r="P22" s="191"/>
      <c r="Q22" s="192"/>
      <c r="R22" s="193"/>
      <c r="S22" s="21"/>
      <c r="T22" s="21"/>
      <c r="U22" s="21"/>
      <c r="V22" s="21"/>
      <c r="W22" s="21"/>
      <c r="X22" s="21"/>
      <c r="Y22" s="21"/>
      <c r="Z22" s="21"/>
      <c r="AA22" s="194" t="s">
        <v>107</v>
      </c>
      <c r="AB22" s="194"/>
      <c r="AC22" s="194"/>
      <c r="AD22" s="194"/>
      <c r="AE22" s="194"/>
      <c r="AF22" s="194"/>
      <c r="AG22" s="194"/>
      <c r="AH22" s="194"/>
      <c r="AI22" s="194"/>
      <c r="AJ22" s="194"/>
      <c r="AK22" s="194"/>
      <c r="AL22" s="194"/>
      <c r="AM22" s="194"/>
      <c r="AN22" s="236"/>
      <c r="AO22" s="236"/>
      <c r="AP22" s="236"/>
      <c r="AQ22" s="236"/>
      <c r="AR22" s="236"/>
      <c r="AS22"/>
      <c r="AT22"/>
      <c r="AU22"/>
      <c r="AV22"/>
      <c r="AW22"/>
      <c r="AX22"/>
    </row>
    <row r="23" spans="1:56" ht="18.75" customHeight="1" x14ac:dyDescent="0.2">
      <c r="A23" s="21"/>
      <c r="B23" s="21"/>
      <c r="C23" s="194" t="s">
        <v>96</v>
      </c>
      <c r="D23" s="194"/>
      <c r="E23" s="194"/>
      <c r="F23" s="194"/>
      <c r="G23" s="194"/>
      <c r="H23" s="194"/>
      <c r="I23" s="194"/>
      <c r="J23" s="194"/>
      <c r="K23" s="194"/>
      <c r="L23" s="194"/>
      <c r="M23" s="194"/>
      <c r="N23" s="194"/>
      <c r="O23" s="194"/>
      <c r="P23" s="191"/>
      <c r="Q23" s="192"/>
      <c r="R23" s="193"/>
      <c r="S23" s="21"/>
      <c r="T23" s="21"/>
      <c r="U23" s="21"/>
      <c r="V23" s="21"/>
      <c r="W23" s="21"/>
      <c r="X23" s="21"/>
      <c r="Y23" s="21"/>
      <c r="Z23" s="21"/>
      <c r="AA23" s="194" t="s">
        <v>108</v>
      </c>
      <c r="AB23" s="194"/>
      <c r="AC23" s="194"/>
      <c r="AD23" s="194"/>
      <c r="AE23" s="194"/>
      <c r="AF23" s="194"/>
      <c r="AG23" s="194"/>
      <c r="AH23" s="194"/>
      <c r="AI23" s="194"/>
      <c r="AJ23" s="194"/>
      <c r="AK23" s="194"/>
      <c r="AL23" s="194"/>
      <c r="AM23" s="194"/>
      <c r="AN23" s="236"/>
      <c r="AO23" s="236"/>
      <c r="AP23" s="236"/>
      <c r="AQ23" s="236"/>
      <c r="AR23" s="236"/>
      <c r="AS23" t="s">
        <v>109</v>
      </c>
      <c r="AT23"/>
      <c r="AU23"/>
      <c r="AV23"/>
      <c r="AW23"/>
      <c r="AX23"/>
    </row>
    <row r="24" spans="1:56" ht="18.75" customHeight="1" thickBot="1" x14ac:dyDescent="0.25">
      <c r="A24" s="44"/>
      <c r="B24" s="21"/>
      <c r="C24" s="21"/>
      <c r="D24" s="21"/>
      <c r="E24" s="21"/>
      <c r="F24" s="21"/>
      <c r="G24" s="21"/>
      <c r="H24" s="21"/>
      <c r="I24" s="21"/>
      <c r="J24" s="21"/>
      <c r="K24" s="21"/>
      <c r="L24" s="21"/>
      <c r="M24" s="21"/>
      <c r="N24" s="21"/>
      <c r="O24" s="21"/>
      <c r="P24" s="51" t="s">
        <v>110</v>
      </c>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6" s="20" customFormat="1" ht="27" customHeight="1" x14ac:dyDescent="0.2">
      <c r="A25" s="178" t="s">
        <v>111</v>
      </c>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80"/>
    </row>
    <row r="26" spans="1:56" s="1" customFormat="1" ht="18.75" customHeight="1" thickBot="1" x14ac:dyDescent="0.25">
      <c r="A26" s="181" t="s">
        <v>112</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3"/>
    </row>
    <row r="27" spans="1:56" ht="69.599999999999994" customHeight="1" thickBot="1" x14ac:dyDescent="0.25">
      <c r="A27" s="184" t="s">
        <v>58</v>
      </c>
      <c r="B27" s="185"/>
      <c r="C27" s="185"/>
      <c r="D27" s="185"/>
      <c r="E27" s="185"/>
      <c r="F27" s="186"/>
      <c r="G27" s="187"/>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9"/>
    </row>
    <row r="28" spans="1:56" s="2" customFormat="1" ht="26.25" customHeight="1" thickBot="1" x14ac:dyDescent="0.25">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row>
    <row r="29" spans="1:56" s="20" customFormat="1" ht="26.25" customHeight="1" x14ac:dyDescent="0.2">
      <c r="A29" s="199" t="s">
        <v>147</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1"/>
    </row>
    <row r="30" spans="1:56" s="1" customFormat="1" ht="18.75" customHeight="1" thickBot="1" x14ac:dyDescent="0.25">
      <c r="A30" s="181" t="s">
        <v>114</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3"/>
    </row>
    <row r="31" spans="1:56" ht="84.6" customHeight="1" thickBot="1" x14ac:dyDescent="0.25">
      <c r="A31" s="206" t="s">
        <v>56</v>
      </c>
      <c r="B31" s="225"/>
      <c r="C31" s="225"/>
      <c r="D31" s="225"/>
      <c r="E31" s="225"/>
      <c r="F31" s="226"/>
      <c r="G31" s="209"/>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1"/>
    </row>
    <row r="32" spans="1:56" s="2" customFormat="1" ht="26.25" customHeight="1" thickBot="1" x14ac:dyDescent="0.25">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row>
    <row r="33" spans="1:50" s="20" customFormat="1" ht="26.25" customHeight="1" x14ac:dyDescent="0.2">
      <c r="A33" s="199" t="s">
        <v>117</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1"/>
    </row>
    <row r="34" spans="1:50" s="1" customFormat="1" ht="24.9" customHeight="1" thickBot="1" x14ac:dyDescent="0.25">
      <c r="A34" s="203" t="s">
        <v>115</v>
      </c>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5"/>
    </row>
    <row r="35" spans="1:50" ht="84.9" customHeight="1" x14ac:dyDescent="0.2">
      <c r="A35" s="224" t="s">
        <v>21</v>
      </c>
      <c r="B35" s="225"/>
      <c r="C35" s="225"/>
      <c r="D35" s="225"/>
      <c r="E35" s="225"/>
      <c r="F35" s="226"/>
      <c r="G35" s="209"/>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1"/>
    </row>
    <row r="36" spans="1:50" ht="84.9" customHeight="1" thickBot="1" x14ac:dyDescent="0.25">
      <c r="A36" s="227" t="s">
        <v>22</v>
      </c>
      <c r="B36" s="228"/>
      <c r="C36" s="228"/>
      <c r="D36" s="228"/>
      <c r="E36" s="228"/>
      <c r="F36" s="229"/>
      <c r="G36" s="231"/>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3"/>
    </row>
    <row r="37" spans="1:50" s="2" customFormat="1" ht="26.25" customHeight="1" thickBot="1" x14ac:dyDescent="0.25">
      <c r="A37" s="234"/>
      <c r="B37" s="2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row>
    <row r="38" spans="1:50" s="20" customFormat="1" ht="26.25" customHeight="1" x14ac:dyDescent="0.2">
      <c r="A38" s="195" t="s">
        <v>120</v>
      </c>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7"/>
    </row>
    <row r="39" spans="1:50" s="1" customFormat="1" ht="24.6" customHeight="1" thickBot="1" x14ac:dyDescent="0.25">
      <c r="A39" s="221" t="s">
        <v>62</v>
      </c>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3"/>
    </row>
    <row r="40" spans="1:50" ht="84.9" customHeight="1" x14ac:dyDescent="0.2">
      <c r="A40" s="206" t="s">
        <v>60</v>
      </c>
      <c r="B40" s="207"/>
      <c r="C40" s="207"/>
      <c r="D40" s="207"/>
      <c r="E40" s="207"/>
      <c r="F40" s="208"/>
      <c r="G40" s="209"/>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1"/>
    </row>
    <row r="41" spans="1:50" ht="84.9" customHeight="1" thickBot="1" x14ac:dyDescent="0.25">
      <c r="A41" s="212" t="s">
        <v>61</v>
      </c>
      <c r="B41" s="213"/>
      <c r="C41" s="213"/>
      <c r="D41" s="213"/>
      <c r="E41" s="213"/>
      <c r="F41" s="214"/>
      <c r="G41" s="215"/>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7"/>
    </row>
    <row r="42" spans="1:50" s="3" customFormat="1" ht="22.2"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row>
    <row r="46" spans="1:50" ht="12.75" customHeight="1" x14ac:dyDescent="0.2"/>
    <row r="49" spans="1:51" x14ac:dyDescent="0.2">
      <c r="A49" s="7" t="s">
        <v>101</v>
      </c>
      <c r="E49" s="19"/>
      <c r="AY49" s="48" t="s">
        <v>69</v>
      </c>
    </row>
    <row r="50" spans="1:51" x14ac:dyDescent="0.2">
      <c r="A50" s="7" t="s">
        <v>102</v>
      </c>
      <c r="E50" s="19"/>
      <c r="AY50" s="48" t="s">
        <v>70</v>
      </c>
    </row>
    <row r="51" spans="1:51" x14ac:dyDescent="0.2">
      <c r="A51" s="7" t="s">
        <v>103</v>
      </c>
      <c r="E51" s="19"/>
      <c r="AY51" s="48" t="s">
        <v>71</v>
      </c>
    </row>
    <row r="52" spans="1:51" x14ac:dyDescent="0.2">
      <c r="A52" s="7" t="s">
        <v>104</v>
      </c>
      <c r="E52" s="19"/>
      <c r="AY52" s="48" t="s">
        <v>72</v>
      </c>
    </row>
    <row r="53" spans="1:51" x14ac:dyDescent="0.2">
      <c r="A53" s="7" t="s">
        <v>105</v>
      </c>
      <c r="E53" s="19"/>
      <c r="AY53" s="48" t="s">
        <v>73</v>
      </c>
    </row>
    <row r="54" spans="1:51" x14ac:dyDescent="0.2">
      <c r="E54" s="19"/>
      <c r="AY54" s="48" t="s">
        <v>74</v>
      </c>
    </row>
    <row r="55" spans="1:51" x14ac:dyDescent="0.2">
      <c r="E55" s="19"/>
      <c r="AY55" s="48" t="s">
        <v>75</v>
      </c>
    </row>
    <row r="56" spans="1:51" x14ac:dyDescent="0.2">
      <c r="E56" s="19"/>
      <c r="AY56" s="48" t="s">
        <v>76</v>
      </c>
    </row>
    <row r="57" spans="1:51" x14ac:dyDescent="0.2">
      <c r="A57" s="45"/>
      <c r="AY57" s="48" t="s">
        <v>77</v>
      </c>
    </row>
    <row r="58" spans="1:51" x14ac:dyDescent="0.2">
      <c r="AY58" s="48" t="s">
        <v>78</v>
      </c>
    </row>
    <row r="59" spans="1:51" x14ac:dyDescent="0.2">
      <c r="AY59" s="48" t="s">
        <v>79</v>
      </c>
    </row>
    <row r="60" spans="1:51" x14ac:dyDescent="0.2">
      <c r="AY60" s="48" t="s">
        <v>80</v>
      </c>
    </row>
    <row r="61" spans="1:51" x14ac:dyDescent="0.2">
      <c r="AY61" s="48" t="s">
        <v>81</v>
      </c>
    </row>
    <row r="62" spans="1:51" x14ac:dyDescent="0.2">
      <c r="AY62" s="48" t="s">
        <v>82</v>
      </c>
    </row>
    <row r="63" spans="1:51" x14ac:dyDescent="0.2">
      <c r="AY63" s="48" t="s">
        <v>83</v>
      </c>
    </row>
    <row r="64" spans="1:51" x14ac:dyDescent="0.2">
      <c r="AY64" s="48" t="s">
        <v>84</v>
      </c>
    </row>
    <row r="65" spans="51:51" x14ac:dyDescent="0.2">
      <c r="AY65" s="48" t="s">
        <v>85</v>
      </c>
    </row>
    <row r="66" spans="51:51" x14ac:dyDescent="0.2">
      <c r="AY66" s="48" t="s">
        <v>86</v>
      </c>
    </row>
    <row r="67" spans="51:51" x14ac:dyDescent="0.2">
      <c r="AY67" s="48" t="s">
        <v>87</v>
      </c>
    </row>
    <row r="68" spans="51:51" x14ac:dyDescent="0.2">
      <c r="AY68" s="48" t="s">
        <v>88</v>
      </c>
    </row>
    <row r="69" spans="51:51" x14ac:dyDescent="0.2">
      <c r="AY69" s="48" t="s">
        <v>89</v>
      </c>
    </row>
    <row r="70" spans="51:51" x14ac:dyDescent="0.2">
      <c r="AY70" s="48" t="s">
        <v>90</v>
      </c>
    </row>
    <row r="71" spans="51:51" x14ac:dyDescent="0.2">
      <c r="AY71" s="48" t="s">
        <v>91</v>
      </c>
    </row>
    <row r="72" spans="51:51" x14ac:dyDescent="0.2">
      <c r="AY72" s="48" t="s">
        <v>92</v>
      </c>
    </row>
    <row r="73" spans="51:51" x14ac:dyDescent="0.2">
      <c r="AY73" s="48" t="s">
        <v>93</v>
      </c>
    </row>
    <row r="74" spans="51:51" x14ac:dyDescent="0.2">
      <c r="AY74" s="48" t="s">
        <v>94</v>
      </c>
    </row>
    <row r="75" spans="51:51" x14ac:dyDescent="0.2">
      <c r="AY75" s="46"/>
    </row>
  </sheetData>
  <sheetProtection sheet="1" objects="1" scenarios="1"/>
  <mergeCells count="69">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 ref="A11:I11"/>
    <mergeCell ref="J11:Q11"/>
    <mergeCell ref="R11:Z11"/>
    <mergeCell ref="AA11:AO11"/>
    <mergeCell ref="A14:N14"/>
    <mergeCell ref="O14:W14"/>
    <mergeCell ref="X14:Z14"/>
    <mergeCell ref="A16:N16"/>
    <mergeCell ref="O16:W16"/>
    <mergeCell ref="X16:Z16"/>
    <mergeCell ref="A15:N15"/>
    <mergeCell ref="O15:W15"/>
    <mergeCell ref="X15:Z15"/>
    <mergeCell ref="A18:N18"/>
    <mergeCell ref="O18:W18"/>
    <mergeCell ref="X18:Z18"/>
    <mergeCell ref="A17:N17"/>
    <mergeCell ref="O17:W17"/>
    <mergeCell ref="X17:Z17"/>
    <mergeCell ref="A19:P19"/>
    <mergeCell ref="AF19:AX19"/>
    <mergeCell ref="C22:O22"/>
    <mergeCell ref="P22:R22"/>
    <mergeCell ref="C23:O23"/>
    <mergeCell ref="P23:R23"/>
    <mergeCell ref="AA22:AM22"/>
    <mergeCell ref="AA23:AM23"/>
    <mergeCell ref="AN22:AR22"/>
    <mergeCell ref="AN23:AR23"/>
    <mergeCell ref="G35:AX35"/>
    <mergeCell ref="A29:AX29"/>
    <mergeCell ref="A30:AX30"/>
    <mergeCell ref="A25:AX25"/>
    <mergeCell ref="A26:AX26"/>
    <mergeCell ref="A27:F27"/>
    <mergeCell ref="G27:AX27"/>
    <mergeCell ref="A28:AX28"/>
    <mergeCell ref="AB15:AV15"/>
    <mergeCell ref="A41:F41"/>
    <mergeCell ref="G41:AX41"/>
    <mergeCell ref="A36:F36"/>
    <mergeCell ref="G36:AX36"/>
    <mergeCell ref="A37:AX37"/>
    <mergeCell ref="A38:AX38"/>
    <mergeCell ref="A39:AX39"/>
    <mergeCell ref="A40:F40"/>
    <mergeCell ref="G40:AX40"/>
    <mergeCell ref="A31:F31"/>
    <mergeCell ref="G31:AX31"/>
    <mergeCell ref="A32:AX32"/>
    <mergeCell ref="A33:AX33"/>
    <mergeCell ref="A34:AX34"/>
    <mergeCell ref="A35:F35"/>
  </mergeCells>
  <phoneticPr fontId="1"/>
  <dataValidations count="3">
    <dataValidation type="list" allowBlank="1" showInputMessage="1" showErrorMessage="1" sqref="AM7:AX7" xr:uid="{74FAA669-0A22-4535-96E3-3201066C9E87}">
      <formula1>$AY$49:$AY$74</formula1>
    </dataValidation>
    <dataValidation type="list" allowBlank="1" showInputMessage="1" showErrorMessage="1" sqref="P22:R23 AN22" xr:uid="{938F88E2-01F8-4B11-899E-660B79A49693}">
      <formula1>"あり,なし"</formula1>
    </dataValidation>
    <dataValidation type="list" allowBlank="1" showInputMessage="1" showErrorMessage="1" sqref="A15:N18" xr:uid="{6D7E8948-6C91-4CA9-B9A5-D474C1FD47D9}">
      <formula1>$A$49:$A$53</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6057-9A20-4ED0-B06F-4D68BD77D7DF}">
  <sheetPr>
    <tabColor rgb="FFFFFF00"/>
    <pageSetUpPr fitToPage="1"/>
  </sheetPr>
  <dimension ref="A1:BD88"/>
  <sheetViews>
    <sheetView showGridLines="0" view="pageBreakPreview" topLeftCell="A17" zoomScale="85" zoomScaleNormal="100" zoomScaleSheetLayoutView="85" workbookViewId="0">
      <selection activeCell="AI7" sqref="AI7:AL7"/>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7.799999999999997" customHeight="1" x14ac:dyDescent="0.2">
      <c r="A2" s="151" t="s">
        <v>150</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row>
    <row r="3" spans="1:54" x14ac:dyDescent="0.2">
      <c r="AP3" s="152"/>
      <c r="AQ3" s="152"/>
      <c r="AR3" s="152"/>
      <c r="AS3" s="152"/>
      <c r="AT3" s="152"/>
      <c r="AU3" s="152"/>
      <c r="AV3" s="152"/>
      <c r="AW3" s="152"/>
      <c r="AX3" s="152"/>
    </row>
    <row r="4" spans="1:54" ht="18" customHeight="1" x14ac:dyDescent="0.2">
      <c r="A4" s="15"/>
      <c r="AO4" s="137" t="str">
        <f>IF('①鑑文（参考様式）'!F2="","",'①鑑文（参考様式）'!F2)</f>
        <v>令和　　年　　月　　日</v>
      </c>
      <c r="AP4" s="137"/>
      <c r="AQ4" s="137"/>
      <c r="AR4" s="137"/>
      <c r="AS4" s="137"/>
      <c r="AT4" s="137"/>
      <c r="AU4" s="137"/>
      <c r="AV4" s="137"/>
      <c r="AW4" s="137"/>
      <c r="AX4" s="137"/>
    </row>
    <row r="5" spans="1:54" ht="15.6" customHeight="1" thickBot="1" x14ac:dyDescent="0.25">
      <c r="A5" s="42" t="s">
        <v>38</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47"/>
      <c r="AM5" s="47"/>
      <c r="AN5" s="47"/>
      <c r="AO5" s="47"/>
      <c r="AP5" s="47"/>
      <c r="AQ5" s="47"/>
      <c r="AR5" s="47"/>
      <c r="AS5" s="47"/>
      <c r="AT5" s="47"/>
      <c r="AU5" s="47"/>
      <c r="AV5" s="47"/>
      <c r="AW5" s="47"/>
      <c r="AX5" s="47"/>
    </row>
    <row r="6" spans="1:54" ht="27" customHeight="1" thickBot="1" x14ac:dyDescent="0.25">
      <c r="A6" s="153" t="s">
        <v>0</v>
      </c>
      <c r="B6" s="154"/>
      <c r="C6" s="154"/>
      <c r="D6" s="154"/>
      <c r="E6" s="154"/>
      <c r="F6" s="154"/>
      <c r="G6" s="154"/>
      <c r="H6" s="154"/>
      <c r="I6" s="154"/>
      <c r="J6" s="154"/>
      <c r="K6" s="154"/>
      <c r="L6" s="154"/>
      <c r="M6" s="154"/>
      <c r="N6" s="154"/>
      <c r="O6" s="154"/>
      <c r="P6" s="154"/>
      <c r="Q6" s="154"/>
      <c r="R6" s="155" t="s">
        <v>32</v>
      </c>
      <c r="S6" s="155"/>
      <c r="T6" s="155"/>
      <c r="U6" s="155"/>
      <c r="V6" s="155"/>
      <c r="W6" s="155"/>
      <c r="X6" s="155"/>
      <c r="Y6" s="155"/>
      <c r="Z6" s="155"/>
      <c r="AA6" s="155"/>
      <c r="AB6" s="155"/>
      <c r="AC6" s="155"/>
      <c r="AD6" s="155"/>
      <c r="AE6" s="155"/>
      <c r="AF6" s="155"/>
      <c r="AG6" s="155"/>
      <c r="AH6" s="155"/>
      <c r="AI6" s="156" t="s">
        <v>19</v>
      </c>
      <c r="AJ6" s="156"/>
      <c r="AK6" s="156"/>
      <c r="AL6" s="157"/>
      <c r="AM6" s="139" t="s">
        <v>40</v>
      </c>
      <c r="AN6" s="140"/>
      <c r="AO6" s="140"/>
      <c r="AP6" s="140"/>
      <c r="AQ6" s="140"/>
      <c r="AR6" s="140"/>
      <c r="AS6" s="140"/>
      <c r="AT6" s="140"/>
      <c r="AU6" s="140"/>
      <c r="AV6" s="140"/>
      <c r="AW6" s="140"/>
      <c r="AX6" s="141"/>
    </row>
    <row r="7" spans="1:54" ht="53.25" customHeight="1" thickTop="1" thickBot="1" x14ac:dyDescent="0.25">
      <c r="A7" s="132" t="str">
        <f>IF('①鑑文（参考様式）'!F7="","",'①鑑文（参考様式）'!F7)</f>
        <v/>
      </c>
      <c r="B7" s="133"/>
      <c r="C7" s="133"/>
      <c r="D7" s="133"/>
      <c r="E7" s="133"/>
      <c r="F7" s="133"/>
      <c r="G7" s="133"/>
      <c r="H7" s="133"/>
      <c r="I7" s="133"/>
      <c r="J7" s="133"/>
      <c r="K7" s="133"/>
      <c r="L7" s="133"/>
      <c r="M7" s="133"/>
      <c r="N7" s="133"/>
      <c r="O7" s="133"/>
      <c r="P7" s="133"/>
      <c r="Q7" s="133"/>
      <c r="R7" s="134"/>
      <c r="S7" s="134"/>
      <c r="T7" s="134"/>
      <c r="U7" s="134"/>
      <c r="V7" s="134"/>
      <c r="W7" s="134"/>
      <c r="X7" s="134"/>
      <c r="Y7" s="134"/>
      <c r="Z7" s="134"/>
      <c r="AA7" s="134"/>
      <c r="AB7" s="134"/>
      <c r="AC7" s="134"/>
      <c r="AD7" s="134"/>
      <c r="AE7" s="134"/>
      <c r="AF7" s="134"/>
      <c r="AG7" s="134"/>
      <c r="AH7" s="134"/>
      <c r="AI7" s="135"/>
      <c r="AJ7" s="135"/>
      <c r="AK7" s="135"/>
      <c r="AL7" s="136"/>
      <c r="AM7" s="142"/>
      <c r="AN7" s="143"/>
      <c r="AO7" s="143"/>
      <c r="AP7" s="143"/>
      <c r="AQ7" s="143"/>
      <c r="AR7" s="143"/>
      <c r="AS7" s="143"/>
      <c r="AT7" s="143"/>
      <c r="AU7" s="143"/>
      <c r="AV7" s="143"/>
      <c r="AW7" s="143"/>
      <c r="AX7" s="144"/>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38" t="s">
        <v>67</v>
      </c>
      <c r="AN8" s="138"/>
      <c r="AO8" s="138"/>
      <c r="AP8" s="138"/>
      <c r="AQ8" s="138"/>
      <c r="AR8" s="138"/>
      <c r="AS8" s="138"/>
      <c r="AT8" s="138"/>
      <c r="AU8" s="138"/>
      <c r="AV8" s="138"/>
      <c r="AW8" s="138"/>
      <c r="AX8" s="138"/>
      <c r="AY8" s="138"/>
      <c r="AZ8" s="138"/>
      <c r="BA8" s="138"/>
      <c r="BB8" s="138"/>
    </row>
    <row r="9" spans="1:54" s="16" customFormat="1" ht="18.75" customHeight="1" thickBot="1" x14ac:dyDescent="0.25">
      <c r="A9" s="76"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158" t="s">
        <v>1</v>
      </c>
      <c r="B10" s="159"/>
      <c r="C10" s="159"/>
      <c r="D10" s="159"/>
      <c r="E10" s="159"/>
      <c r="F10" s="159"/>
      <c r="G10" s="159"/>
      <c r="H10" s="159"/>
      <c r="I10" s="159"/>
      <c r="J10" s="160" t="s">
        <v>2</v>
      </c>
      <c r="K10" s="161"/>
      <c r="L10" s="161"/>
      <c r="M10" s="161"/>
      <c r="N10" s="161"/>
      <c r="O10" s="161"/>
      <c r="P10" s="161"/>
      <c r="Q10" s="162"/>
      <c r="R10" s="163" t="s">
        <v>18</v>
      </c>
      <c r="S10" s="163"/>
      <c r="T10" s="163"/>
      <c r="U10" s="163"/>
      <c r="V10" s="163"/>
      <c r="W10" s="163"/>
      <c r="X10" s="163"/>
      <c r="Y10" s="163"/>
      <c r="Z10" s="163"/>
      <c r="AA10" s="163" t="s">
        <v>3</v>
      </c>
      <c r="AB10" s="163"/>
      <c r="AC10" s="163"/>
      <c r="AD10" s="163"/>
      <c r="AE10" s="163"/>
      <c r="AF10" s="163"/>
      <c r="AG10" s="163"/>
      <c r="AH10" s="163"/>
      <c r="AI10" s="163"/>
      <c r="AJ10" s="163"/>
      <c r="AK10" s="163"/>
      <c r="AL10" s="163"/>
      <c r="AM10" s="163"/>
      <c r="AN10" s="163"/>
      <c r="AO10" s="164"/>
      <c r="AP10"/>
      <c r="AQ10"/>
      <c r="AR10"/>
      <c r="AS10"/>
      <c r="AT10"/>
      <c r="AU10"/>
      <c r="AV10"/>
      <c r="AW10"/>
      <c r="AX10"/>
    </row>
    <row r="11" spans="1:54" ht="30" customHeight="1" thickTop="1" thickBot="1" x14ac:dyDescent="0.25">
      <c r="A11" s="168"/>
      <c r="B11" s="169"/>
      <c r="C11" s="169"/>
      <c r="D11" s="169"/>
      <c r="E11" s="169"/>
      <c r="F11" s="169"/>
      <c r="G11" s="169"/>
      <c r="H11" s="169"/>
      <c r="I11" s="169"/>
      <c r="J11" s="170"/>
      <c r="K11" s="171"/>
      <c r="L11" s="171"/>
      <c r="M11" s="171"/>
      <c r="N11" s="171"/>
      <c r="O11" s="171"/>
      <c r="P11" s="171"/>
      <c r="Q11" s="172"/>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4"/>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128</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248" t="s">
        <v>129</v>
      </c>
      <c r="B14" s="249"/>
      <c r="C14" s="249"/>
      <c r="D14" s="249"/>
      <c r="E14" s="249"/>
      <c r="F14" s="249"/>
      <c r="G14" s="249"/>
      <c r="H14" s="249"/>
      <c r="I14" s="249"/>
      <c r="J14" s="249"/>
      <c r="K14" s="249"/>
      <c r="L14" s="249"/>
      <c r="M14" s="249"/>
      <c r="N14" s="250"/>
      <c r="O14" s="175" t="s">
        <v>31</v>
      </c>
      <c r="P14" s="176"/>
      <c r="Q14" s="176"/>
      <c r="R14" s="176"/>
      <c r="S14" s="176"/>
      <c r="T14" s="176"/>
      <c r="U14" s="176"/>
      <c r="V14" s="176"/>
      <c r="W14" s="176"/>
      <c r="X14" s="165" t="s">
        <v>30</v>
      </c>
      <c r="Y14" s="166"/>
      <c r="Z14" s="166"/>
      <c r="AA14" s="166"/>
      <c r="AB14" s="166"/>
      <c r="AC14" s="166"/>
      <c r="AD14" s="167"/>
      <c r="AE14" s="145" t="s">
        <v>17</v>
      </c>
      <c r="AF14" s="146"/>
      <c r="AG14" s="147"/>
      <c r="AH14" s="145" t="s">
        <v>20</v>
      </c>
      <c r="AI14" s="146"/>
      <c r="AJ14" s="146"/>
      <c r="AK14" s="146"/>
      <c r="AL14" s="146"/>
      <c r="AM14" s="146"/>
      <c r="AN14" s="146"/>
      <c r="AO14" s="146"/>
      <c r="AP14" s="146"/>
      <c r="AQ14" s="146"/>
      <c r="AR14" s="146"/>
      <c r="AS14" s="146"/>
      <c r="AT14" s="146"/>
      <c r="AU14" s="146"/>
      <c r="AV14" s="146"/>
      <c r="AW14" s="146"/>
      <c r="AX14" s="147"/>
    </row>
    <row r="15" spans="1:54" ht="33" customHeight="1" thickTop="1" thickBot="1" x14ac:dyDescent="0.25">
      <c r="A15" s="123"/>
      <c r="B15" s="124"/>
      <c r="C15" s="124"/>
      <c r="D15" s="124"/>
      <c r="E15" s="124"/>
      <c r="F15" s="124"/>
      <c r="G15" s="124"/>
      <c r="H15" s="124"/>
      <c r="I15" s="124"/>
      <c r="J15" s="124"/>
      <c r="K15" s="124"/>
      <c r="L15" s="124"/>
      <c r="M15" s="124"/>
      <c r="N15" s="125"/>
      <c r="O15" s="123"/>
      <c r="P15" s="124"/>
      <c r="Q15" s="124"/>
      <c r="R15" s="124"/>
      <c r="S15" s="124"/>
      <c r="T15" s="124"/>
      <c r="U15" s="124"/>
      <c r="V15" s="124"/>
      <c r="W15" s="124"/>
      <c r="X15" s="123"/>
      <c r="Y15" s="124"/>
      <c r="Z15" s="124"/>
      <c r="AA15" s="124"/>
      <c r="AB15" s="124"/>
      <c r="AC15" s="124"/>
      <c r="AD15" s="125"/>
      <c r="AE15" s="129"/>
      <c r="AF15" s="130"/>
      <c r="AG15" s="131"/>
      <c r="AH15" s="126"/>
      <c r="AI15" s="127"/>
      <c r="AJ15" s="128"/>
      <c r="AK15" s="148" t="s">
        <v>133</v>
      </c>
      <c r="AL15" s="149"/>
      <c r="AM15" s="149"/>
      <c r="AN15" s="149"/>
      <c r="AO15" s="149"/>
      <c r="AP15" s="149"/>
      <c r="AQ15" s="149"/>
      <c r="AR15" s="149"/>
      <c r="AS15" s="149"/>
      <c r="AT15" s="149"/>
      <c r="AU15" s="149"/>
      <c r="AV15" s="149"/>
      <c r="AW15" s="149"/>
      <c r="AX15" s="150"/>
    </row>
    <row r="16" spans="1:54" ht="33" customHeight="1" thickTop="1" thickBot="1" x14ac:dyDescent="0.25">
      <c r="A16" s="123"/>
      <c r="B16" s="124"/>
      <c r="C16" s="124"/>
      <c r="D16" s="124"/>
      <c r="E16" s="124"/>
      <c r="F16" s="124"/>
      <c r="G16" s="124"/>
      <c r="H16" s="124"/>
      <c r="I16" s="124"/>
      <c r="J16" s="124"/>
      <c r="K16" s="124"/>
      <c r="L16" s="124"/>
      <c r="M16" s="124"/>
      <c r="N16" s="125"/>
      <c r="O16" s="123"/>
      <c r="P16" s="124"/>
      <c r="Q16" s="124"/>
      <c r="R16" s="124"/>
      <c r="S16" s="124"/>
      <c r="T16" s="124"/>
      <c r="U16" s="124"/>
      <c r="V16" s="124"/>
      <c r="W16" s="124"/>
      <c r="X16" s="123"/>
      <c r="Y16" s="124"/>
      <c r="Z16" s="124"/>
      <c r="AA16" s="124"/>
      <c r="AB16" s="124"/>
      <c r="AC16" s="124"/>
      <c r="AD16" s="125"/>
      <c r="AE16" s="129"/>
      <c r="AF16" s="130"/>
      <c r="AG16" s="131"/>
      <c r="AH16" s="126"/>
      <c r="AI16" s="127"/>
      <c r="AJ16" s="128"/>
      <c r="AK16" s="148" t="s">
        <v>133</v>
      </c>
      <c r="AL16" s="149"/>
      <c r="AM16" s="149"/>
      <c r="AN16" s="149"/>
      <c r="AO16" s="149"/>
      <c r="AP16" s="149"/>
      <c r="AQ16" s="149"/>
      <c r="AR16" s="149"/>
      <c r="AS16" s="149"/>
      <c r="AT16" s="149"/>
      <c r="AU16" s="149"/>
      <c r="AV16" s="149"/>
      <c r="AW16" s="149"/>
      <c r="AX16" s="150"/>
    </row>
    <row r="17" spans="1:56" ht="33" customHeight="1" thickTop="1" thickBot="1" x14ac:dyDescent="0.25">
      <c r="A17" s="123"/>
      <c r="B17" s="124"/>
      <c r="C17" s="124"/>
      <c r="D17" s="124"/>
      <c r="E17" s="124"/>
      <c r="F17" s="124"/>
      <c r="G17" s="124"/>
      <c r="H17" s="124"/>
      <c r="I17" s="124"/>
      <c r="J17" s="124"/>
      <c r="K17" s="124"/>
      <c r="L17" s="124"/>
      <c r="M17" s="124"/>
      <c r="N17" s="125"/>
      <c r="O17" s="123"/>
      <c r="P17" s="124"/>
      <c r="Q17" s="124"/>
      <c r="R17" s="124"/>
      <c r="S17" s="124"/>
      <c r="T17" s="124"/>
      <c r="U17" s="124"/>
      <c r="V17" s="124"/>
      <c r="W17" s="124"/>
      <c r="X17" s="123"/>
      <c r="Y17" s="124"/>
      <c r="Z17" s="124"/>
      <c r="AA17" s="124"/>
      <c r="AB17" s="124"/>
      <c r="AC17" s="124"/>
      <c r="AD17" s="125"/>
      <c r="AE17" s="129"/>
      <c r="AF17" s="130"/>
      <c r="AG17" s="131"/>
      <c r="AH17" s="126"/>
      <c r="AI17" s="127"/>
      <c r="AJ17" s="128"/>
      <c r="AK17" s="148" t="s">
        <v>133</v>
      </c>
      <c r="AL17" s="149"/>
      <c r="AM17" s="149"/>
      <c r="AN17" s="149"/>
      <c r="AO17" s="149"/>
      <c r="AP17" s="149"/>
      <c r="AQ17" s="149"/>
      <c r="AR17" s="149"/>
      <c r="AS17" s="149"/>
      <c r="AT17" s="149"/>
      <c r="AU17" s="149"/>
      <c r="AV17" s="149"/>
      <c r="AW17" s="149"/>
      <c r="AX17" s="150"/>
    </row>
    <row r="18" spans="1:56" ht="33" customHeight="1" thickTop="1" thickBot="1" x14ac:dyDescent="0.25">
      <c r="A18" s="123"/>
      <c r="B18" s="124"/>
      <c r="C18" s="124"/>
      <c r="D18" s="124"/>
      <c r="E18" s="124"/>
      <c r="F18" s="124"/>
      <c r="G18" s="124"/>
      <c r="H18" s="124"/>
      <c r="I18" s="124"/>
      <c r="J18" s="124"/>
      <c r="K18" s="124"/>
      <c r="L18" s="124"/>
      <c r="M18" s="124"/>
      <c r="N18" s="125"/>
      <c r="O18" s="123"/>
      <c r="P18" s="124"/>
      <c r="Q18" s="124"/>
      <c r="R18" s="124"/>
      <c r="S18" s="124"/>
      <c r="T18" s="124"/>
      <c r="U18" s="124"/>
      <c r="V18" s="124"/>
      <c r="W18" s="124"/>
      <c r="X18" s="123"/>
      <c r="Y18" s="124"/>
      <c r="Z18" s="124"/>
      <c r="AA18" s="124"/>
      <c r="AB18" s="124"/>
      <c r="AC18" s="124"/>
      <c r="AD18" s="125"/>
      <c r="AE18" s="123"/>
      <c r="AF18" s="124"/>
      <c r="AG18" s="125"/>
      <c r="AH18" s="126"/>
      <c r="AI18" s="127"/>
      <c r="AJ18" s="128"/>
      <c r="AK18" s="218" t="s">
        <v>133</v>
      </c>
      <c r="AL18" s="219"/>
      <c r="AM18" s="219"/>
      <c r="AN18" s="219"/>
      <c r="AO18" s="219"/>
      <c r="AP18" s="219"/>
      <c r="AQ18" s="219"/>
      <c r="AR18" s="219"/>
      <c r="AS18" s="219"/>
      <c r="AT18" s="219"/>
      <c r="AU18" s="219"/>
      <c r="AV18" s="219"/>
      <c r="AW18" s="219"/>
      <c r="AX18" s="220"/>
    </row>
    <row r="19" spans="1:56" ht="33" customHeight="1" thickBot="1" x14ac:dyDescent="0.25">
      <c r="A19" s="248" t="s">
        <v>130</v>
      </c>
      <c r="B19" s="249"/>
      <c r="C19" s="249"/>
      <c r="D19" s="249"/>
      <c r="E19" s="249"/>
      <c r="F19" s="249"/>
      <c r="G19" s="249"/>
      <c r="H19" s="249"/>
      <c r="I19" s="249"/>
      <c r="J19" s="249"/>
      <c r="K19" s="249"/>
      <c r="L19" s="249"/>
      <c r="M19" s="249"/>
      <c r="N19" s="250"/>
      <c r="O19" s="175" t="s">
        <v>113</v>
      </c>
      <c r="P19" s="176"/>
      <c r="Q19" s="176"/>
      <c r="R19" s="176"/>
      <c r="S19" s="176"/>
      <c r="T19" s="176"/>
      <c r="U19" s="176"/>
      <c r="V19" s="176"/>
      <c r="W19" s="176"/>
      <c r="X19" s="145" t="s">
        <v>17</v>
      </c>
      <c r="Y19" s="146"/>
      <c r="Z19" s="147"/>
      <c r="AA19"/>
      <c r="AB19"/>
      <c r="AC19"/>
      <c r="AD19"/>
      <c r="AE19"/>
      <c r="AF19"/>
      <c r="AG19"/>
      <c r="AH19"/>
      <c r="AI19"/>
      <c r="AJ19"/>
      <c r="AK19"/>
      <c r="AL19"/>
      <c r="AM19"/>
      <c r="AN19"/>
      <c r="AO19"/>
      <c r="AP19"/>
      <c r="AQ19"/>
      <c r="AR19"/>
      <c r="AS19"/>
      <c r="AT19"/>
      <c r="AU19"/>
      <c r="AV19"/>
      <c r="AW19"/>
      <c r="AX19"/>
    </row>
    <row r="20" spans="1:56" ht="33" customHeight="1" thickTop="1" thickBot="1" x14ac:dyDescent="0.25">
      <c r="A20" s="244"/>
      <c r="B20" s="245"/>
      <c r="C20" s="245"/>
      <c r="D20" s="245"/>
      <c r="E20" s="245"/>
      <c r="F20" s="245"/>
      <c r="G20" s="245"/>
      <c r="H20" s="245"/>
      <c r="I20" s="245"/>
      <c r="J20" s="245"/>
      <c r="K20" s="245"/>
      <c r="L20" s="245"/>
      <c r="M20" s="245"/>
      <c r="N20" s="246"/>
      <c r="O20" s="244"/>
      <c r="P20" s="245"/>
      <c r="Q20" s="245"/>
      <c r="R20" s="245"/>
      <c r="S20" s="245"/>
      <c r="T20" s="245"/>
      <c r="U20" s="245"/>
      <c r="V20" s="245"/>
      <c r="W20" s="245"/>
      <c r="X20" s="241"/>
      <c r="Y20" s="242"/>
      <c r="Z20" s="243"/>
      <c r="AA20"/>
      <c r="AB20" s="230" t="s">
        <v>212</v>
      </c>
      <c r="AC20" s="230"/>
      <c r="AD20" s="230"/>
      <c r="AE20" s="230"/>
      <c r="AF20" s="230"/>
      <c r="AG20" s="230"/>
      <c r="AH20" s="230"/>
      <c r="AI20" s="230"/>
      <c r="AJ20" s="230"/>
      <c r="AK20" s="230"/>
      <c r="AL20" s="230"/>
      <c r="AM20" s="230"/>
      <c r="AN20" s="230"/>
      <c r="AO20" s="230"/>
      <c r="AP20" s="230"/>
      <c r="AQ20" s="230"/>
      <c r="AR20" s="230"/>
      <c r="AS20" s="230"/>
      <c r="AT20" s="230"/>
      <c r="AU20" s="230"/>
      <c r="AV20" s="230"/>
      <c r="AW20"/>
      <c r="AX20"/>
    </row>
    <row r="21" spans="1:56" ht="33" customHeight="1" thickTop="1" thickBot="1" x14ac:dyDescent="0.25">
      <c r="A21" s="244"/>
      <c r="B21" s="245"/>
      <c r="C21" s="245"/>
      <c r="D21" s="245"/>
      <c r="E21" s="245"/>
      <c r="F21" s="245"/>
      <c r="G21" s="245"/>
      <c r="H21" s="245"/>
      <c r="I21" s="245"/>
      <c r="J21" s="245"/>
      <c r="K21" s="245"/>
      <c r="L21" s="245"/>
      <c r="M21" s="245"/>
      <c r="N21" s="246"/>
      <c r="O21" s="244"/>
      <c r="P21" s="245"/>
      <c r="Q21" s="245"/>
      <c r="R21" s="245"/>
      <c r="S21" s="245"/>
      <c r="T21" s="245"/>
      <c r="U21" s="245"/>
      <c r="V21" s="245"/>
      <c r="W21" s="245"/>
      <c r="X21" s="241"/>
      <c r="Y21" s="242"/>
      <c r="Z21" s="243"/>
      <c r="AA21"/>
      <c r="AB21"/>
      <c r="AC21"/>
      <c r="AD21"/>
      <c r="AE21"/>
      <c r="AF21"/>
      <c r="AG21"/>
      <c r="AH21"/>
      <c r="AI21"/>
      <c r="AJ21"/>
      <c r="AK21"/>
      <c r="AL21"/>
      <c r="AM21"/>
      <c r="AN21"/>
      <c r="AO21"/>
      <c r="AP21"/>
      <c r="AQ21"/>
      <c r="AR21"/>
      <c r="AS21"/>
      <c r="AT21"/>
      <c r="AU21"/>
      <c r="AV21"/>
      <c r="AW21"/>
      <c r="AX21"/>
    </row>
    <row r="22" spans="1:56" ht="33" customHeight="1" thickTop="1" thickBot="1" x14ac:dyDescent="0.25">
      <c r="A22" s="244"/>
      <c r="B22" s="245"/>
      <c r="C22" s="245"/>
      <c r="D22" s="245"/>
      <c r="E22" s="245"/>
      <c r="F22" s="245"/>
      <c r="G22" s="245"/>
      <c r="H22" s="245"/>
      <c r="I22" s="245"/>
      <c r="J22" s="245"/>
      <c r="K22" s="245"/>
      <c r="L22" s="245"/>
      <c r="M22" s="245"/>
      <c r="N22" s="246"/>
      <c r="O22" s="244"/>
      <c r="P22" s="245"/>
      <c r="Q22" s="245"/>
      <c r="R22" s="245"/>
      <c r="S22" s="245"/>
      <c r="T22" s="245"/>
      <c r="U22" s="245"/>
      <c r="V22" s="245"/>
      <c r="W22" s="245"/>
      <c r="X22" s="241"/>
      <c r="Y22" s="242"/>
      <c r="Z22" s="243"/>
      <c r="AA22"/>
      <c r="AB22"/>
      <c r="AC22"/>
      <c r="AD22"/>
      <c r="AE22"/>
      <c r="AF22"/>
      <c r="AG22"/>
      <c r="AH22"/>
      <c r="AI22"/>
      <c r="AJ22"/>
      <c r="AK22"/>
      <c r="AL22"/>
      <c r="AM22"/>
      <c r="AN22"/>
      <c r="AO22"/>
      <c r="AP22"/>
      <c r="AQ22"/>
      <c r="AR22"/>
      <c r="AS22"/>
      <c r="AT22"/>
      <c r="AU22"/>
      <c r="AV22"/>
      <c r="AW22"/>
      <c r="AX22"/>
    </row>
    <row r="23" spans="1:56" ht="33" customHeight="1" thickTop="1" thickBot="1" x14ac:dyDescent="0.25">
      <c r="A23" s="244"/>
      <c r="B23" s="245"/>
      <c r="C23" s="245"/>
      <c r="D23" s="245"/>
      <c r="E23" s="245"/>
      <c r="F23" s="245"/>
      <c r="G23" s="245"/>
      <c r="H23" s="245"/>
      <c r="I23" s="245"/>
      <c r="J23" s="245"/>
      <c r="K23" s="245"/>
      <c r="L23" s="245"/>
      <c r="M23" s="245"/>
      <c r="N23" s="246"/>
      <c r="O23" s="244"/>
      <c r="P23" s="245"/>
      <c r="Q23" s="245"/>
      <c r="R23" s="245"/>
      <c r="S23" s="245"/>
      <c r="T23" s="245"/>
      <c r="U23" s="245"/>
      <c r="V23" s="245"/>
      <c r="W23" s="245"/>
      <c r="X23" s="239"/>
      <c r="Y23" s="240"/>
      <c r="Z23" s="247"/>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6" s="4" customFormat="1" ht="30.6" customHeight="1" thickBot="1" x14ac:dyDescent="0.25">
      <c r="A24" s="248" t="s">
        <v>131</v>
      </c>
      <c r="B24" s="249"/>
      <c r="C24" s="249"/>
      <c r="D24" s="249"/>
      <c r="E24" s="249"/>
      <c r="F24" s="249"/>
      <c r="G24" s="249"/>
      <c r="H24" s="249"/>
      <c r="I24" s="249"/>
      <c r="J24" s="249"/>
      <c r="K24" s="249"/>
      <c r="L24" s="249"/>
      <c r="M24" s="249"/>
      <c r="N24" s="250"/>
      <c r="O24" s="267" t="s">
        <v>132</v>
      </c>
      <c r="P24" s="268"/>
      <c r="Q24" s="268"/>
      <c r="R24" s="268"/>
      <c r="S24" s="268"/>
      <c r="T24" s="268"/>
      <c r="U24" s="268"/>
      <c r="V24" s="268"/>
      <c r="W24" s="269"/>
      <c r="X24" s="251" t="s">
        <v>17</v>
      </c>
      <c r="Y24" s="252"/>
      <c r="Z24" s="253"/>
      <c r="AA24" s="26"/>
      <c r="AB24" s="271" t="s">
        <v>171</v>
      </c>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18"/>
      <c r="AZ24" s="18"/>
      <c r="BA24" s="18"/>
      <c r="BB24" s="18"/>
      <c r="BC24" s="18"/>
      <c r="BD24" s="18"/>
    </row>
    <row r="25" spans="1:56" ht="33" customHeight="1" thickTop="1" thickBot="1" x14ac:dyDescent="0.25">
      <c r="A25" s="244"/>
      <c r="B25" s="245"/>
      <c r="C25" s="245"/>
      <c r="D25" s="245"/>
      <c r="E25" s="245"/>
      <c r="F25" s="245"/>
      <c r="G25" s="245"/>
      <c r="H25" s="245"/>
      <c r="I25" s="245"/>
      <c r="J25" s="245"/>
      <c r="K25" s="245"/>
      <c r="L25" s="245"/>
      <c r="M25" s="245"/>
      <c r="N25" s="246"/>
      <c r="O25" s="239"/>
      <c r="P25" s="240"/>
      <c r="Q25" s="240"/>
      <c r="R25" s="240"/>
      <c r="S25" s="240"/>
      <c r="T25" s="240"/>
      <c r="U25" s="240"/>
      <c r="V25" s="240"/>
      <c r="W25" s="240"/>
      <c r="X25" s="241"/>
      <c r="Y25" s="242"/>
      <c r="Z25" s="243"/>
      <c r="AA25"/>
      <c r="AB25" s="271"/>
      <c r="AC25" s="271"/>
      <c r="AD25" s="271"/>
      <c r="AE25" s="271"/>
      <c r="AF25" s="271"/>
      <c r="AG25" s="271"/>
      <c r="AH25" s="271"/>
      <c r="AI25" s="271"/>
      <c r="AJ25" s="271"/>
      <c r="AK25" s="271"/>
      <c r="AL25" s="271"/>
      <c r="AM25" s="271"/>
      <c r="AN25" s="271"/>
      <c r="AO25" s="271"/>
      <c r="AP25" s="271"/>
      <c r="AQ25" s="271"/>
      <c r="AR25" s="271"/>
      <c r="AS25" s="271"/>
      <c r="AT25" s="271"/>
      <c r="AU25" s="271"/>
      <c r="AV25" s="271"/>
      <c r="AW25" s="271"/>
      <c r="AX25" s="271"/>
    </row>
    <row r="26" spans="1:56" ht="33" customHeight="1" thickTop="1" thickBot="1" x14ac:dyDescent="0.25">
      <c r="A26" s="244"/>
      <c r="B26" s="245"/>
      <c r="C26" s="245"/>
      <c r="D26" s="245"/>
      <c r="E26" s="245"/>
      <c r="F26" s="245"/>
      <c r="G26" s="245"/>
      <c r="H26" s="245"/>
      <c r="I26" s="245"/>
      <c r="J26" s="245"/>
      <c r="K26" s="245"/>
      <c r="L26" s="245"/>
      <c r="M26" s="245"/>
      <c r="N26" s="246"/>
      <c r="O26" s="239"/>
      <c r="P26" s="240"/>
      <c r="Q26" s="240"/>
      <c r="R26" s="240"/>
      <c r="S26" s="240"/>
      <c r="T26" s="240"/>
      <c r="U26" s="240"/>
      <c r="V26" s="240"/>
      <c r="W26" s="240"/>
      <c r="X26" s="241"/>
      <c r="Y26" s="242"/>
      <c r="Z26" s="243"/>
      <c r="AA26"/>
      <c r="AB26" s="271"/>
      <c r="AC26" s="271"/>
      <c r="AD26" s="271"/>
      <c r="AE26" s="271"/>
      <c r="AF26" s="271"/>
      <c r="AG26" s="271"/>
      <c r="AH26" s="271"/>
      <c r="AI26" s="271"/>
      <c r="AJ26" s="271"/>
      <c r="AK26" s="271"/>
      <c r="AL26" s="271"/>
      <c r="AM26" s="271"/>
      <c r="AN26" s="271"/>
      <c r="AO26" s="271"/>
      <c r="AP26" s="271"/>
      <c r="AQ26" s="271"/>
      <c r="AR26" s="271"/>
      <c r="AS26" s="271"/>
      <c r="AT26" s="271"/>
      <c r="AU26" s="271"/>
      <c r="AV26" s="271"/>
      <c r="AW26" s="271"/>
      <c r="AX26" s="271"/>
    </row>
    <row r="27" spans="1:56" ht="33" customHeight="1" thickTop="1" thickBot="1" x14ac:dyDescent="0.25">
      <c r="A27" s="244"/>
      <c r="B27" s="245"/>
      <c r="C27" s="245"/>
      <c r="D27" s="245"/>
      <c r="E27" s="245"/>
      <c r="F27" s="245"/>
      <c r="G27" s="245"/>
      <c r="H27" s="245"/>
      <c r="I27" s="245"/>
      <c r="J27" s="245"/>
      <c r="K27" s="245"/>
      <c r="L27" s="245"/>
      <c r="M27" s="245"/>
      <c r="N27" s="246"/>
      <c r="O27" s="239"/>
      <c r="P27" s="240"/>
      <c r="Q27" s="240"/>
      <c r="R27" s="240"/>
      <c r="S27" s="240"/>
      <c r="T27" s="240"/>
      <c r="U27" s="240"/>
      <c r="V27" s="240"/>
      <c r="W27" s="240"/>
      <c r="X27" s="241"/>
      <c r="Y27" s="242"/>
      <c r="Z27" s="243"/>
      <c r="AA27"/>
      <c r="AB27"/>
      <c r="AC27" s="63" t="s">
        <v>134</v>
      </c>
      <c r="AD27" s="20"/>
      <c r="AE27" s="20"/>
      <c r="AF27" s="20"/>
      <c r="AG27" s="20"/>
      <c r="AH27" s="20"/>
      <c r="AI27" s="20"/>
      <c r="AJ27" s="20"/>
      <c r="AK27" s="20"/>
      <c r="AL27" s="20"/>
      <c r="AM27" s="20"/>
      <c r="AN27" s="20"/>
      <c r="AO27"/>
      <c r="AP27"/>
      <c r="AQ27" s="270" t="s">
        <v>135</v>
      </c>
      <c r="AR27" s="270"/>
      <c r="AS27" s="270"/>
      <c r="AT27" s="270"/>
      <c r="AU27" s="270"/>
      <c r="AV27" s="270"/>
      <c r="AW27" s="270"/>
      <c r="AX27" s="270"/>
    </row>
    <row r="28" spans="1:56" ht="33" customHeight="1" thickTop="1" thickBot="1" x14ac:dyDescent="0.25">
      <c r="A28" s="244"/>
      <c r="B28" s="245"/>
      <c r="C28" s="245"/>
      <c r="D28" s="245"/>
      <c r="E28" s="245"/>
      <c r="F28" s="245"/>
      <c r="G28" s="245"/>
      <c r="H28" s="245"/>
      <c r="I28" s="245"/>
      <c r="J28" s="245"/>
      <c r="K28" s="245"/>
      <c r="L28" s="245"/>
      <c r="M28" s="245"/>
      <c r="N28" s="246"/>
      <c r="O28" s="239"/>
      <c r="P28" s="240"/>
      <c r="Q28" s="240"/>
      <c r="R28" s="240"/>
      <c r="S28" s="240"/>
      <c r="T28" s="240"/>
      <c r="U28" s="240"/>
      <c r="V28" s="240"/>
      <c r="W28" s="240"/>
      <c r="X28" s="239"/>
      <c r="Y28" s="240"/>
      <c r="Z28" s="247"/>
      <c r="AA28" s="2"/>
      <c r="AB28" s="2"/>
      <c r="AC28" s="62"/>
      <c r="AD28" s="62"/>
      <c r="AE28" s="62"/>
      <c r="AF28" s="62"/>
      <c r="AG28" s="236"/>
      <c r="AH28" s="236"/>
      <c r="AI28" s="236"/>
      <c r="AJ28" s="236"/>
      <c r="AK28" s="236"/>
      <c r="AL28" s="62"/>
      <c r="AM28" s="62"/>
      <c r="AN28" s="62"/>
      <c r="AO28" s="62"/>
      <c r="AP28" s="62"/>
      <c r="AQ28" s="2"/>
      <c r="AR28" s="2"/>
      <c r="AS28" s="2"/>
      <c r="AT28" s="2"/>
      <c r="AU28" s="2"/>
      <c r="AV28" s="2"/>
      <c r="AW28" s="2"/>
      <c r="AX28" s="2"/>
    </row>
    <row r="29" spans="1:56" ht="18.75" customHeight="1" x14ac:dyDescent="0.2">
      <c r="A29" s="190" t="s">
        <v>68</v>
      </c>
      <c r="B29" s="190"/>
      <c r="C29" s="190"/>
      <c r="D29" s="190"/>
      <c r="E29" s="190"/>
      <c r="F29" s="190"/>
      <c r="G29" s="190"/>
      <c r="H29" s="190"/>
      <c r="I29" s="190"/>
      <c r="J29" s="190"/>
      <c r="K29" s="190"/>
      <c r="L29" s="190"/>
      <c r="M29" s="190"/>
      <c r="N29" s="190"/>
      <c r="O29" s="190"/>
      <c r="P29" s="190"/>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row>
    <row r="30" spans="1:56" ht="18.75" customHeight="1" x14ac:dyDescent="0.2">
      <c r="A30" s="44" t="s">
        <v>65</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row>
    <row r="31" spans="1:56" ht="18.75" customHeight="1" x14ac:dyDescent="0.2">
      <c r="A31" s="44"/>
      <c r="B31" s="21"/>
      <c r="C31" s="194" t="s">
        <v>95</v>
      </c>
      <c r="D31" s="194"/>
      <c r="E31" s="194"/>
      <c r="F31" s="194"/>
      <c r="G31" s="194"/>
      <c r="H31" s="194"/>
      <c r="I31" s="194"/>
      <c r="J31" s="194"/>
      <c r="K31" s="194"/>
      <c r="L31" s="194"/>
      <c r="M31" s="194"/>
      <c r="N31" s="194"/>
      <c r="O31" s="194"/>
      <c r="P31" s="191"/>
      <c r="Q31" s="192"/>
      <c r="R31" s="193"/>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row>
    <row r="32" spans="1:56" ht="18.75" customHeight="1" x14ac:dyDescent="0.2">
      <c r="A32" s="21"/>
      <c r="B32" s="21"/>
      <c r="C32" s="194" t="s">
        <v>96</v>
      </c>
      <c r="D32" s="194"/>
      <c r="E32" s="194"/>
      <c r="F32" s="194"/>
      <c r="G32" s="194"/>
      <c r="H32" s="194"/>
      <c r="I32" s="194"/>
      <c r="J32" s="194"/>
      <c r="K32" s="194"/>
      <c r="L32" s="194"/>
      <c r="M32" s="194"/>
      <c r="N32" s="194"/>
      <c r="O32" s="194"/>
      <c r="P32" s="191"/>
      <c r="Q32" s="192"/>
      <c r="R32" s="193"/>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row>
    <row r="33" spans="1:50" ht="18.75" customHeight="1" thickBot="1" x14ac:dyDescent="0.25">
      <c r="A33" s="44"/>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row>
    <row r="34" spans="1:50" s="20" customFormat="1" ht="27" customHeight="1" x14ac:dyDescent="0.2">
      <c r="A34" s="178" t="s">
        <v>139</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1"/>
    </row>
    <row r="35" spans="1:50" s="1" customFormat="1" ht="18.75" customHeight="1" thickBot="1" x14ac:dyDescent="0.25">
      <c r="A35" s="257" t="s">
        <v>140</v>
      </c>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9"/>
    </row>
    <row r="36" spans="1:50" ht="69.599999999999994" customHeight="1" thickBot="1" x14ac:dyDescent="0.25">
      <c r="A36" s="184" t="s">
        <v>58</v>
      </c>
      <c r="B36" s="185"/>
      <c r="C36" s="185"/>
      <c r="D36" s="185"/>
      <c r="E36" s="185"/>
      <c r="F36" s="186"/>
      <c r="G36" s="187"/>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9"/>
    </row>
    <row r="37" spans="1:50" s="2" customFormat="1" ht="26.25" customHeight="1" thickBot="1" x14ac:dyDescent="0.25">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row>
    <row r="38" spans="1:50" s="20" customFormat="1" ht="26.25" customHeight="1" x14ac:dyDescent="0.2">
      <c r="A38" s="199" t="s">
        <v>141</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1"/>
    </row>
    <row r="39" spans="1:50" s="1" customFormat="1" ht="33" customHeight="1" thickBot="1" x14ac:dyDescent="0.25">
      <c r="A39" s="254" t="s">
        <v>142</v>
      </c>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6"/>
    </row>
    <row r="40" spans="1:50" ht="84.9" customHeight="1" thickBot="1" x14ac:dyDescent="0.25">
      <c r="A40" s="206" t="s">
        <v>54</v>
      </c>
      <c r="B40" s="207"/>
      <c r="C40" s="207"/>
      <c r="D40" s="207"/>
      <c r="E40" s="207"/>
      <c r="F40" s="208"/>
      <c r="G40" s="187"/>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9"/>
    </row>
    <row r="41" spans="1:50" s="2" customFormat="1" ht="26.25" customHeight="1" thickBot="1" x14ac:dyDescent="0.2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row>
    <row r="42" spans="1:50" s="20" customFormat="1" ht="26.25" customHeight="1" x14ac:dyDescent="0.2">
      <c r="A42" s="199" t="s">
        <v>143</v>
      </c>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1"/>
    </row>
    <row r="43" spans="1:50" s="1" customFormat="1" ht="18.75" customHeight="1" thickBot="1" x14ac:dyDescent="0.25">
      <c r="A43" s="257" t="s">
        <v>144</v>
      </c>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9"/>
    </row>
    <row r="44" spans="1:50" ht="84.6" customHeight="1" thickBot="1" x14ac:dyDescent="0.25">
      <c r="A44" s="206" t="s">
        <v>56</v>
      </c>
      <c r="B44" s="225"/>
      <c r="C44" s="225"/>
      <c r="D44" s="225"/>
      <c r="E44" s="225"/>
      <c r="F44" s="226"/>
      <c r="G44" s="187"/>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9"/>
    </row>
    <row r="45" spans="1:50" s="2" customFormat="1" ht="26.25" customHeight="1" thickBot="1" x14ac:dyDescent="0.2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row>
    <row r="46" spans="1:50" s="20" customFormat="1" ht="26.25" customHeight="1" x14ac:dyDescent="0.2">
      <c r="A46" s="199" t="s">
        <v>145</v>
      </c>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1"/>
    </row>
    <row r="47" spans="1:50" s="1" customFormat="1" ht="24.9" customHeight="1" thickBot="1" x14ac:dyDescent="0.25">
      <c r="A47" s="254" t="s">
        <v>98</v>
      </c>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6"/>
    </row>
    <row r="48" spans="1:50" ht="84.9" customHeight="1" x14ac:dyDescent="0.2">
      <c r="A48" s="224" t="s">
        <v>21</v>
      </c>
      <c r="B48" s="225"/>
      <c r="C48" s="225"/>
      <c r="D48" s="225"/>
      <c r="E48" s="225"/>
      <c r="F48" s="226"/>
      <c r="G48" s="209"/>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1"/>
    </row>
    <row r="49" spans="1:51" ht="84.9" customHeight="1" thickBot="1" x14ac:dyDescent="0.25">
      <c r="A49" s="227" t="s">
        <v>22</v>
      </c>
      <c r="B49" s="228"/>
      <c r="C49" s="228"/>
      <c r="D49" s="228"/>
      <c r="E49" s="228"/>
      <c r="F49" s="229"/>
      <c r="G49" s="231"/>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3"/>
    </row>
    <row r="50" spans="1:51" s="2" customFormat="1" ht="26.25" customHeight="1" thickBot="1" x14ac:dyDescent="0.25">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row>
    <row r="51" spans="1:51" s="20" customFormat="1" ht="26.25" customHeight="1" x14ac:dyDescent="0.2">
      <c r="A51" s="195" t="s">
        <v>146</v>
      </c>
      <c r="B51" s="26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3"/>
    </row>
    <row r="52" spans="1:51" s="1" customFormat="1" ht="24.6" customHeight="1" thickBot="1" x14ac:dyDescent="0.25">
      <c r="A52" s="264" t="s">
        <v>62</v>
      </c>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6"/>
    </row>
    <row r="53" spans="1:51" ht="84.9" customHeight="1" x14ac:dyDescent="0.2">
      <c r="A53" s="206" t="s">
        <v>60</v>
      </c>
      <c r="B53" s="207"/>
      <c r="C53" s="207"/>
      <c r="D53" s="207"/>
      <c r="E53" s="207"/>
      <c r="F53" s="208"/>
      <c r="G53" s="209"/>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1"/>
    </row>
    <row r="54" spans="1:51" ht="84.9" customHeight="1" thickBot="1" x14ac:dyDescent="0.25">
      <c r="A54" s="212" t="s">
        <v>61</v>
      </c>
      <c r="B54" s="213"/>
      <c r="C54" s="213"/>
      <c r="D54" s="213"/>
      <c r="E54" s="213"/>
      <c r="F54" s="214"/>
      <c r="G54" s="231"/>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3"/>
    </row>
    <row r="55" spans="1:51" s="3" customFormat="1" ht="22.2" customHeight="1"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row>
    <row r="59" spans="1:51" ht="12.75" customHeight="1" x14ac:dyDescent="0.2"/>
    <row r="62" spans="1:51" x14ac:dyDescent="0.2">
      <c r="A62" s="7" t="s">
        <v>23</v>
      </c>
      <c r="E62" s="19"/>
      <c r="AY62" s="48" t="s">
        <v>69</v>
      </c>
    </row>
    <row r="63" spans="1:51" x14ac:dyDescent="0.2">
      <c r="A63" s="7" t="s">
        <v>24</v>
      </c>
      <c r="E63" s="19"/>
      <c r="AY63" s="48" t="s">
        <v>70</v>
      </c>
    </row>
    <row r="64" spans="1:51" x14ac:dyDescent="0.2">
      <c r="A64" s="7" t="s">
        <v>25</v>
      </c>
      <c r="E64" s="19"/>
      <c r="AY64" s="48" t="s">
        <v>71</v>
      </c>
    </row>
    <row r="65" spans="1:51" x14ac:dyDescent="0.2">
      <c r="A65" s="7" t="s">
        <v>26</v>
      </c>
      <c r="E65" s="19"/>
      <c r="AY65" s="48" t="s">
        <v>72</v>
      </c>
    </row>
    <row r="66" spans="1:51" x14ac:dyDescent="0.2">
      <c r="A66" s="7" t="s">
        <v>153</v>
      </c>
      <c r="E66" s="19"/>
      <c r="AY66" s="48" t="s">
        <v>73</v>
      </c>
    </row>
    <row r="67" spans="1:51" x14ac:dyDescent="0.2">
      <c r="A67" s="7" t="s">
        <v>27</v>
      </c>
      <c r="E67" s="19"/>
      <c r="AY67" s="48" t="s">
        <v>74</v>
      </c>
    </row>
    <row r="68" spans="1:51" x14ac:dyDescent="0.2">
      <c r="A68" s="7" t="s">
        <v>28</v>
      </c>
      <c r="E68" s="19"/>
      <c r="AY68" s="48" t="s">
        <v>75</v>
      </c>
    </row>
    <row r="69" spans="1:51" x14ac:dyDescent="0.2">
      <c r="A69" s="7" t="s">
        <v>29</v>
      </c>
      <c r="E69" s="19"/>
      <c r="AY69" s="48" t="s">
        <v>76</v>
      </c>
    </row>
    <row r="70" spans="1:51" x14ac:dyDescent="0.2">
      <c r="A70" s="45" t="s">
        <v>66</v>
      </c>
      <c r="AY70" s="48" t="s">
        <v>77</v>
      </c>
    </row>
    <row r="71" spans="1:51" x14ac:dyDescent="0.2">
      <c r="AY71" s="48" t="s">
        <v>78</v>
      </c>
    </row>
    <row r="72" spans="1:51" x14ac:dyDescent="0.2">
      <c r="A72" s="7" t="s">
        <v>101</v>
      </c>
      <c r="AY72" s="48" t="s">
        <v>79</v>
      </c>
    </row>
    <row r="73" spans="1:51" x14ac:dyDescent="0.2">
      <c r="A73" s="7" t="s">
        <v>102</v>
      </c>
      <c r="AY73" s="48" t="s">
        <v>80</v>
      </c>
    </row>
    <row r="74" spans="1:51" x14ac:dyDescent="0.2">
      <c r="A74" s="7" t="s">
        <v>103</v>
      </c>
      <c r="AY74" s="48" t="s">
        <v>81</v>
      </c>
    </row>
    <row r="75" spans="1:51" x14ac:dyDescent="0.2">
      <c r="A75" s="7" t="s">
        <v>104</v>
      </c>
      <c r="AY75" s="48" t="s">
        <v>82</v>
      </c>
    </row>
    <row r="76" spans="1:51" x14ac:dyDescent="0.2">
      <c r="A76" s="7" t="s">
        <v>105</v>
      </c>
      <c r="AY76" s="48" t="s">
        <v>83</v>
      </c>
    </row>
    <row r="77" spans="1:51" x14ac:dyDescent="0.2">
      <c r="AY77" s="48" t="s">
        <v>84</v>
      </c>
    </row>
    <row r="78" spans="1:51" x14ac:dyDescent="0.2">
      <c r="A78" s="7" t="s">
        <v>136</v>
      </c>
      <c r="AY78" s="48" t="s">
        <v>85</v>
      </c>
    </row>
    <row r="79" spans="1:51" x14ac:dyDescent="0.2">
      <c r="A79" s="7" t="s">
        <v>137</v>
      </c>
      <c r="AY79" s="48" t="s">
        <v>86</v>
      </c>
    </row>
    <row r="80" spans="1:51" x14ac:dyDescent="0.2">
      <c r="A80" s="7" t="s">
        <v>138</v>
      </c>
      <c r="AY80" s="48" t="s">
        <v>87</v>
      </c>
    </row>
    <row r="81" spans="51:51" x14ac:dyDescent="0.2">
      <c r="AY81" s="48" t="s">
        <v>88</v>
      </c>
    </row>
    <row r="82" spans="51:51" x14ac:dyDescent="0.2">
      <c r="AY82" s="48" t="s">
        <v>89</v>
      </c>
    </row>
    <row r="83" spans="51:51" x14ac:dyDescent="0.2">
      <c r="AY83" s="48" t="s">
        <v>90</v>
      </c>
    </row>
    <row r="84" spans="51:51" x14ac:dyDescent="0.2">
      <c r="AY84" s="48" t="s">
        <v>91</v>
      </c>
    </row>
    <row r="85" spans="51:51" x14ac:dyDescent="0.2">
      <c r="AY85" s="48" t="s">
        <v>92</v>
      </c>
    </row>
    <row r="86" spans="51:51" x14ac:dyDescent="0.2">
      <c r="AY86" s="48" t="s">
        <v>93</v>
      </c>
    </row>
    <row r="87" spans="51:51" x14ac:dyDescent="0.2">
      <c r="AY87" s="48" t="s">
        <v>94</v>
      </c>
    </row>
    <row r="88" spans="51:51" x14ac:dyDescent="0.2">
      <c r="AY88" s="46"/>
    </row>
  </sheetData>
  <sheetProtection sheet="1" objects="1" scenarios="1"/>
  <mergeCells count="116">
    <mergeCell ref="A2:AX2"/>
    <mergeCell ref="AP3:AX3"/>
    <mergeCell ref="AO4:AX4"/>
    <mergeCell ref="A6:Q6"/>
    <mergeCell ref="R6:AH6"/>
    <mergeCell ref="AI6:AL6"/>
    <mergeCell ref="AM6:AX6"/>
    <mergeCell ref="AG28:AK28"/>
    <mergeCell ref="AB24:AX26"/>
    <mergeCell ref="A7:Q7"/>
    <mergeCell ref="R7:AH7"/>
    <mergeCell ref="AI7:AL7"/>
    <mergeCell ref="AM7:AX7"/>
    <mergeCell ref="AM8:BB8"/>
    <mergeCell ref="A10:I10"/>
    <mergeCell ref="J10:Q10"/>
    <mergeCell ref="R10:Z10"/>
    <mergeCell ref="AA10:AO10"/>
    <mergeCell ref="A15:N15"/>
    <mergeCell ref="O15:W15"/>
    <mergeCell ref="X15:AD15"/>
    <mergeCell ref="AE15:AG15"/>
    <mergeCell ref="AH15:AJ15"/>
    <mergeCell ref="AK15:AX15"/>
    <mergeCell ref="A11:I11"/>
    <mergeCell ref="J11:Q11"/>
    <mergeCell ref="R11:Z11"/>
    <mergeCell ref="AA11:AO11"/>
    <mergeCell ref="A14:N14"/>
    <mergeCell ref="O14:W14"/>
    <mergeCell ref="X14:AD14"/>
    <mergeCell ref="AE14:AG14"/>
    <mergeCell ref="AH14:AX14"/>
    <mergeCell ref="A17:N17"/>
    <mergeCell ref="O17:W17"/>
    <mergeCell ref="X17:AD17"/>
    <mergeCell ref="AE17:AG17"/>
    <mergeCell ref="AH17:AJ17"/>
    <mergeCell ref="AK17:AX17"/>
    <mergeCell ref="A16:N16"/>
    <mergeCell ref="O16:W16"/>
    <mergeCell ref="X16:AD16"/>
    <mergeCell ref="AE16:AG16"/>
    <mergeCell ref="AH16:AJ16"/>
    <mergeCell ref="AK16:AX16"/>
    <mergeCell ref="P31:R31"/>
    <mergeCell ref="C32:O32"/>
    <mergeCell ref="P32:R32"/>
    <mergeCell ref="A18:N18"/>
    <mergeCell ref="O18:W18"/>
    <mergeCell ref="X18:AD18"/>
    <mergeCell ref="AE18:AG18"/>
    <mergeCell ref="AH18:AJ18"/>
    <mergeCell ref="AK18:AX18"/>
    <mergeCell ref="A29:P29"/>
    <mergeCell ref="A19:N19"/>
    <mergeCell ref="O19:W19"/>
    <mergeCell ref="X19:Z19"/>
    <mergeCell ref="O26:W26"/>
    <mergeCell ref="X26:Z26"/>
    <mergeCell ref="O22:W22"/>
    <mergeCell ref="X22:Z22"/>
    <mergeCell ref="A23:N23"/>
    <mergeCell ref="O23:W23"/>
    <mergeCell ref="X23:Z23"/>
    <mergeCell ref="C31:O31"/>
    <mergeCell ref="O24:W24"/>
    <mergeCell ref="AQ27:AX27"/>
    <mergeCell ref="A27:N27"/>
    <mergeCell ref="A54:F54"/>
    <mergeCell ref="G54:AX54"/>
    <mergeCell ref="A20:N20"/>
    <mergeCell ref="O20:W20"/>
    <mergeCell ref="X20:Z20"/>
    <mergeCell ref="AB20:AV20"/>
    <mergeCell ref="A21:N21"/>
    <mergeCell ref="O21:W21"/>
    <mergeCell ref="X21:Z21"/>
    <mergeCell ref="A22:N22"/>
    <mergeCell ref="A49:F49"/>
    <mergeCell ref="G49:AX49"/>
    <mergeCell ref="A50:AX50"/>
    <mergeCell ref="A51:AX51"/>
    <mergeCell ref="A52:AX52"/>
    <mergeCell ref="A53:F53"/>
    <mergeCell ref="A44:F44"/>
    <mergeCell ref="G44:AX44"/>
    <mergeCell ref="A45:AX45"/>
    <mergeCell ref="A46:AX46"/>
    <mergeCell ref="A47:AX47"/>
    <mergeCell ref="G53:AX53"/>
    <mergeCell ref="G48:AX48"/>
    <mergeCell ref="A26:N26"/>
    <mergeCell ref="A48:F48"/>
    <mergeCell ref="A39:AX39"/>
    <mergeCell ref="A40:F40"/>
    <mergeCell ref="G40:AX40"/>
    <mergeCell ref="A41:AX41"/>
    <mergeCell ref="A42:AX42"/>
    <mergeCell ref="A43:AX43"/>
    <mergeCell ref="A34:AX34"/>
    <mergeCell ref="A35:AX35"/>
    <mergeCell ref="A36:F36"/>
    <mergeCell ref="G36:AX36"/>
    <mergeCell ref="A37:AX37"/>
    <mergeCell ref="A38:AX38"/>
    <mergeCell ref="O27:W27"/>
    <mergeCell ref="X27:Z27"/>
    <mergeCell ref="A28:N28"/>
    <mergeCell ref="O28:W28"/>
    <mergeCell ref="X28:Z28"/>
    <mergeCell ref="A24:N24"/>
    <mergeCell ref="A25:N25"/>
    <mergeCell ref="O25:W25"/>
    <mergeCell ref="X25:Z25"/>
    <mergeCell ref="X24:Z24"/>
  </mergeCells>
  <phoneticPr fontId="1"/>
  <dataValidations count="5">
    <dataValidation type="list" allowBlank="1" showInputMessage="1" showErrorMessage="1" sqref="AM7:AX7" xr:uid="{390D4E85-38D1-4D79-AE68-F634BC3CCD57}">
      <formula1>$AY$62:$AY$87</formula1>
    </dataValidation>
    <dataValidation type="list" allowBlank="1" showInputMessage="1" showErrorMessage="1" sqref="A15:N18" xr:uid="{95E7BBD9-B223-463C-8E4A-AA977941BF75}">
      <formula1>$A$62:$A$70</formula1>
    </dataValidation>
    <dataValidation type="list" allowBlank="1" showInputMessage="1" showErrorMessage="1" sqref="P31:R32 AH15:AJ18" xr:uid="{29D0B126-0B1E-4A15-88CA-69B592304EB9}">
      <formula1>"あり,なし"</formula1>
    </dataValidation>
    <dataValidation type="list" allowBlank="1" showInputMessage="1" showErrorMessage="1" sqref="A20:N23" xr:uid="{0179C52D-60EE-4571-8B3A-237C6643AE94}">
      <formula1>$A$72:$A$76</formula1>
    </dataValidation>
    <dataValidation type="list" allowBlank="1" showInputMessage="1" showErrorMessage="1" sqref="A25:N28" xr:uid="{2B103D88-016A-4181-A9C8-AFAB005CE102}">
      <formula1>$A$78:$A$80</formula1>
    </dataValidation>
  </dataValidations>
  <pageMargins left="1.0236220472440944" right="0.62992125984251968" top="0.94488188976377963" bottom="0.55118110236220474" header="0.31496062992125984" footer="0.31496062992125984"/>
  <pageSetup paperSize="9" scale="76" fitToHeight="0" orientation="portrait" r:id="rId1"/>
  <rowBreaks count="1" manualBreakCount="1">
    <brk id="36" max="4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AE0B-5306-4DEC-91C5-D9EAC196719F}">
  <sheetPr>
    <tabColor rgb="FFFFFF00"/>
    <pageSetUpPr fitToPage="1"/>
  </sheetPr>
  <dimension ref="A1:BB56"/>
  <sheetViews>
    <sheetView showGridLines="0" view="pageBreakPreview" zoomScale="85" zoomScaleNormal="100" zoomScaleSheetLayoutView="85" workbookViewId="0">
      <selection activeCell="AO5" sqref="AO5"/>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51" t="s">
        <v>154</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row>
    <row r="3" spans="1:54" x14ac:dyDescent="0.2">
      <c r="AP3" s="152"/>
      <c r="AQ3" s="152"/>
      <c r="AR3" s="152"/>
      <c r="AS3" s="152"/>
      <c r="AT3" s="152"/>
      <c r="AU3" s="152"/>
      <c r="AV3" s="152"/>
      <c r="AW3" s="152"/>
      <c r="AX3" s="152"/>
    </row>
    <row r="4" spans="1:54" ht="18" customHeight="1" x14ac:dyDescent="0.2">
      <c r="A4" s="15"/>
      <c r="AO4" s="137" t="str">
        <f>IF('①鑑文（参考様式）'!F2="","",'①鑑文（参考様式）'!F2)</f>
        <v>令和　　年　　月　　日</v>
      </c>
      <c r="AP4" s="137"/>
      <c r="AQ4" s="137"/>
      <c r="AR4" s="137"/>
      <c r="AS4" s="137"/>
      <c r="AT4" s="137"/>
      <c r="AU4" s="137"/>
      <c r="AV4" s="137"/>
      <c r="AW4" s="137"/>
      <c r="AX4" s="137"/>
    </row>
    <row r="5" spans="1:54" ht="15.6" customHeight="1" thickBot="1" x14ac:dyDescent="0.25">
      <c r="A5" s="42" t="s">
        <v>38</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47"/>
      <c r="AM5" s="47"/>
      <c r="AN5" s="47"/>
      <c r="AO5" s="47"/>
      <c r="AP5" s="47"/>
      <c r="AQ5" s="47"/>
      <c r="AR5" s="47"/>
      <c r="AS5" s="47"/>
      <c r="AT5" s="47"/>
      <c r="AU5" s="47"/>
      <c r="AV5" s="47"/>
      <c r="AW5" s="47"/>
      <c r="AX5" s="47"/>
    </row>
    <row r="6" spans="1:54" ht="27" customHeight="1" thickBot="1" x14ac:dyDescent="0.25">
      <c r="A6" s="153" t="s">
        <v>0</v>
      </c>
      <c r="B6" s="154"/>
      <c r="C6" s="154"/>
      <c r="D6" s="154"/>
      <c r="E6" s="154"/>
      <c r="F6" s="154"/>
      <c r="G6" s="154"/>
      <c r="H6" s="154"/>
      <c r="I6" s="154"/>
      <c r="J6" s="154"/>
      <c r="K6" s="154"/>
      <c r="L6" s="154"/>
      <c r="M6" s="154"/>
      <c r="N6" s="154"/>
      <c r="O6" s="154"/>
      <c r="P6" s="154"/>
      <c r="Q6" s="154"/>
      <c r="R6" s="155" t="s">
        <v>32</v>
      </c>
      <c r="S6" s="155"/>
      <c r="T6" s="155"/>
      <c r="U6" s="155"/>
      <c r="V6" s="155"/>
      <c r="W6" s="155"/>
      <c r="X6" s="155"/>
      <c r="Y6" s="155"/>
      <c r="Z6" s="155"/>
      <c r="AA6" s="155"/>
      <c r="AB6" s="155"/>
      <c r="AC6" s="155"/>
      <c r="AD6" s="155"/>
      <c r="AE6" s="155"/>
      <c r="AF6" s="155"/>
      <c r="AG6" s="155"/>
      <c r="AH6" s="155"/>
      <c r="AI6" s="156" t="s">
        <v>19</v>
      </c>
      <c r="AJ6" s="156"/>
      <c r="AK6" s="156"/>
      <c r="AL6" s="157"/>
      <c r="AM6" s="139" t="s">
        <v>40</v>
      </c>
      <c r="AN6" s="140"/>
      <c r="AO6" s="140"/>
      <c r="AP6" s="140"/>
      <c r="AQ6" s="140"/>
      <c r="AR6" s="140"/>
      <c r="AS6" s="140"/>
      <c r="AT6" s="140"/>
      <c r="AU6" s="140"/>
      <c r="AV6" s="140"/>
      <c r="AW6" s="140"/>
      <c r="AX6" s="141"/>
    </row>
    <row r="7" spans="1:54" ht="53.25" customHeight="1" thickTop="1" thickBot="1" x14ac:dyDescent="0.25">
      <c r="A7" s="132" t="str">
        <f>IF('①鑑文（参考様式）'!F7="","",'①鑑文（参考様式）'!F7)</f>
        <v/>
      </c>
      <c r="B7" s="133"/>
      <c r="C7" s="133"/>
      <c r="D7" s="133"/>
      <c r="E7" s="133"/>
      <c r="F7" s="133"/>
      <c r="G7" s="133"/>
      <c r="H7" s="133"/>
      <c r="I7" s="133"/>
      <c r="J7" s="133"/>
      <c r="K7" s="133"/>
      <c r="L7" s="133"/>
      <c r="M7" s="133"/>
      <c r="N7" s="133"/>
      <c r="O7" s="133"/>
      <c r="P7" s="133"/>
      <c r="Q7" s="133"/>
      <c r="R7" s="134"/>
      <c r="S7" s="134"/>
      <c r="T7" s="134"/>
      <c r="U7" s="134"/>
      <c r="V7" s="134"/>
      <c r="W7" s="134"/>
      <c r="X7" s="134"/>
      <c r="Y7" s="134"/>
      <c r="Z7" s="134"/>
      <c r="AA7" s="134"/>
      <c r="AB7" s="134"/>
      <c r="AC7" s="134"/>
      <c r="AD7" s="134"/>
      <c r="AE7" s="134"/>
      <c r="AF7" s="134"/>
      <c r="AG7" s="134"/>
      <c r="AH7" s="134"/>
      <c r="AI7" s="272"/>
      <c r="AJ7" s="272"/>
      <c r="AK7" s="272"/>
      <c r="AL7" s="273"/>
      <c r="AM7" s="142"/>
      <c r="AN7" s="143"/>
      <c r="AO7" s="143"/>
      <c r="AP7" s="143"/>
      <c r="AQ7" s="143"/>
      <c r="AR7" s="143"/>
      <c r="AS7" s="143"/>
      <c r="AT7" s="143"/>
      <c r="AU7" s="143"/>
      <c r="AV7" s="143"/>
      <c r="AW7" s="143"/>
      <c r="AX7" s="144"/>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38" t="s">
        <v>67</v>
      </c>
      <c r="AN8" s="138"/>
      <c r="AO8" s="138"/>
      <c r="AP8" s="138"/>
      <c r="AQ8" s="138"/>
      <c r="AR8" s="138"/>
      <c r="AS8" s="138"/>
      <c r="AT8" s="138"/>
      <c r="AU8" s="138"/>
      <c r="AV8" s="138"/>
      <c r="AW8" s="138"/>
      <c r="AX8" s="138"/>
      <c r="AY8" s="138"/>
      <c r="AZ8" s="138"/>
      <c r="BA8" s="138"/>
      <c r="BB8" s="138"/>
    </row>
    <row r="9" spans="1:54" s="16" customFormat="1" ht="18.75" customHeight="1" thickBot="1" x14ac:dyDescent="0.25">
      <c r="A9" s="76"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158" t="s">
        <v>1</v>
      </c>
      <c r="B10" s="159"/>
      <c r="C10" s="159"/>
      <c r="D10" s="159"/>
      <c r="E10" s="159"/>
      <c r="F10" s="159"/>
      <c r="G10" s="159"/>
      <c r="H10" s="159"/>
      <c r="I10" s="159"/>
      <c r="J10" s="160" t="s">
        <v>2</v>
      </c>
      <c r="K10" s="161"/>
      <c r="L10" s="161"/>
      <c r="M10" s="161"/>
      <c r="N10" s="161"/>
      <c r="O10" s="161"/>
      <c r="P10" s="161"/>
      <c r="Q10" s="162"/>
      <c r="R10" s="163" t="s">
        <v>18</v>
      </c>
      <c r="S10" s="163"/>
      <c r="T10" s="163"/>
      <c r="U10" s="163"/>
      <c r="V10" s="163"/>
      <c r="W10" s="163"/>
      <c r="X10" s="163"/>
      <c r="Y10" s="163"/>
      <c r="Z10" s="163"/>
      <c r="AA10" s="163" t="s">
        <v>3</v>
      </c>
      <c r="AB10" s="163"/>
      <c r="AC10" s="163"/>
      <c r="AD10" s="163"/>
      <c r="AE10" s="163"/>
      <c r="AF10" s="163"/>
      <c r="AG10" s="163"/>
      <c r="AH10" s="163"/>
      <c r="AI10" s="163"/>
      <c r="AJ10" s="163"/>
      <c r="AK10" s="163"/>
      <c r="AL10" s="163"/>
      <c r="AM10" s="163"/>
      <c r="AN10" s="163"/>
      <c r="AO10" s="164"/>
      <c r="AP10"/>
      <c r="AQ10"/>
      <c r="AR10"/>
      <c r="AS10"/>
      <c r="AT10"/>
      <c r="AU10"/>
      <c r="AV10"/>
      <c r="AW10"/>
      <c r="AX10"/>
    </row>
    <row r="11" spans="1:54" ht="30" customHeight="1" thickTop="1" thickBot="1" x14ac:dyDescent="0.25">
      <c r="A11" s="168"/>
      <c r="B11" s="169"/>
      <c r="C11" s="169"/>
      <c r="D11" s="169"/>
      <c r="E11" s="169"/>
      <c r="F11" s="169"/>
      <c r="G11" s="169"/>
      <c r="H11" s="169"/>
      <c r="I11" s="169"/>
      <c r="J11" s="170"/>
      <c r="K11" s="171"/>
      <c r="L11" s="171"/>
      <c r="M11" s="171"/>
      <c r="N11" s="171"/>
      <c r="O11" s="171"/>
      <c r="P11" s="171"/>
      <c r="Q11" s="172"/>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4"/>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155</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65" t="s">
        <v>6</v>
      </c>
      <c r="B14" s="166"/>
      <c r="C14" s="166"/>
      <c r="D14" s="166"/>
      <c r="E14" s="166"/>
      <c r="F14" s="166"/>
      <c r="G14" s="166"/>
      <c r="H14" s="166"/>
      <c r="I14" s="166"/>
      <c r="J14" s="166"/>
      <c r="K14" s="166"/>
      <c r="L14" s="166"/>
      <c r="M14" s="166"/>
      <c r="N14" s="167"/>
      <c r="O14" s="165" t="s">
        <v>156</v>
      </c>
      <c r="P14" s="166"/>
      <c r="Q14" s="166"/>
      <c r="R14" s="166"/>
      <c r="S14" s="166"/>
      <c r="T14" s="166"/>
      <c r="U14" s="166"/>
      <c r="V14" s="166"/>
      <c r="W14" s="166"/>
      <c r="X14" s="165" t="s">
        <v>162</v>
      </c>
      <c r="Y14" s="166"/>
      <c r="Z14" s="166"/>
      <c r="AA14" s="166"/>
      <c r="AB14" s="166"/>
      <c r="AC14" s="166"/>
      <c r="AD14" s="167"/>
      <c r="AE14"/>
      <c r="AF14"/>
      <c r="AG14"/>
      <c r="AH14"/>
      <c r="AI14"/>
      <c r="AJ14"/>
      <c r="AK14"/>
      <c r="AL14"/>
      <c r="AM14"/>
      <c r="AN14"/>
      <c r="AO14"/>
      <c r="AP14"/>
      <c r="AQ14"/>
      <c r="AR14"/>
      <c r="AS14"/>
      <c r="AT14"/>
      <c r="AU14"/>
      <c r="AV14"/>
      <c r="AW14"/>
      <c r="AX14"/>
    </row>
    <row r="15" spans="1:54" ht="33" customHeight="1" thickTop="1" thickBot="1" x14ac:dyDescent="0.25">
      <c r="A15" s="123"/>
      <c r="B15" s="124"/>
      <c r="C15" s="124"/>
      <c r="D15" s="124"/>
      <c r="E15" s="124"/>
      <c r="F15" s="124"/>
      <c r="G15" s="124"/>
      <c r="H15" s="124"/>
      <c r="I15" s="124"/>
      <c r="J15" s="124"/>
      <c r="K15" s="124"/>
      <c r="L15" s="124"/>
      <c r="M15" s="124"/>
      <c r="N15" s="125"/>
      <c r="O15" s="123"/>
      <c r="P15" s="124"/>
      <c r="Q15" s="124"/>
      <c r="R15" s="124"/>
      <c r="S15" s="124"/>
      <c r="T15" s="124"/>
      <c r="U15" s="124"/>
      <c r="V15" s="124"/>
      <c r="W15" s="124"/>
      <c r="X15" s="123"/>
      <c r="Y15" s="124"/>
      <c r="Z15" s="124"/>
      <c r="AA15" s="124"/>
      <c r="AB15" s="124"/>
      <c r="AC15" s="124"/>
      <c r="AD15" s="125"/>
      <c r="AE15"/>
      <c r="AF15"/>
      <c r="AG15"/>
      <c r="AH15"/>
      <c r="AI15"/>
      <c r="AJ15"/>
      <c r="AK15"/>
      <c r="AL15"/>
      <c r="AM15"/>
      <c r="AN15"/>
      <c r="AO15"/>
      <c r="AP15"/>
      <c r="AQ15"/>
      <c r="AR15"/>
      <c r="AS15"/>
      <c r="AT15"/>
      <c r="AU15"/>
      <c r="AV15"/>
      <c r="AW15"/>
      <c r="AX15"/>
    </row>
    <row r="16" spans="1:54" ht="33" customHeight="1" thickTop="1" thickBot="1" x14ac:dyDescent="0.25">
      <c r="A16" s="123"/>
      <c r="B16" s="124"/>
      <c r="C16" s="124"/>
      <c r="D16" s="124"/>
      <c r="E16" s="124"/>
      <c r="F16" s="124"/>
      <c r="G16" s="124"/>
      <c r="H16" s="124"/>
      <c r="I16" s="124"/>
      <c r="J16" s="124"/>
      <c r="K16" s="124"/>
      <c r="L16" s="124"/>
      <c r="M16" s="124"/>
      <c r="N16" s="125"/>
      <c r="O16" s="123"/>
      <c r="P16" s="124"/>
      <c r="Q16" s="124"/>
      <c r="R16" s="124"/>
      <c r="S16" s="124"/>
      <c r="T16" s="124"/>
      <c r="U16" s="124"/>
      <c r="V16" s="124"/>
      <c r="W16" s="124"/>
      <c r="X16" s="123"/>
      <c r="Y16" s="124"/>
      <c r="Z16" s="124"/>
      <c r="AA16" s="124"/>
      <c r="AB16" s="124"/>
      <c r="AC16" s="124"/>
      <c r="AD16" s="125"/>
      <c r="AE16"/>
      <c r="AF16"/>
      <c r="AG16"/>
      <c r="AH16"/>
      <c r="AI16"/>
      <c r="AJ16"/>
      <c r="AK16"/>
      <c r="AL16"/>
      <c r="AM16"/>
      <c r="AN16"/>
      <c r="AO16"/>
      <c r="AP16"/>
      <c r="AQ16"/>
      <c r="AR16"/>
      <c r="AS16"/>
      <c r="AT16"/>
      <c r="AU16"/>
      <c r="AV16"/>
      <c r="AW16"/>
      <c r="AX16"/>
    </row>
    <row r="17" spans="1:51" ht="33" customHeight="1" thickTop="1" thickBot="1" x14ac:dyDescent="0.25">
      <c r="A17" s="123"/>
      <c r="B17" s="124"/>
      <c r="C17" s="124"/>
      <c r="D17" s="124"/>
      <c r="E17" s="124"/>
      <c r="F17" s="124"/>
      <c r="G17" s="124"/>
      <c r="H17" s="124"/>
      <c r="I17" s="124"/>
      <c r="J17" s="124"/>
      <c r="K17" s="124"/>
      <c r="L17" s="124"/>
      <c r="M17" s="124"/>
      <c r="N17" s="125"/>
      <c r="O17" s="123"/>
      <c r="P17" s="124"/>
      <c r="Q17" s="124"/>
      <c r="R17" s="124"/>
      <c r="S17" s="124"/>
      <c r="T17" s="124"/>
      <c r="U17" s="124"/>
      <c r="V17" s="124"/>
      <c r="W17" s="124"/>
      <c r="X17" s="123"/>
      <c r="Y17" s="124"/>
      <c r="Z17" s="124"/>
      <c r="AA17" s="124"/>
      <c r="AB17" s="124"/>
      <c r="AC17" s="124"/>
      <c r="AD17" s="125"/>
      <c r="AE17"/>
      <c r="AF17"/>
      <c r="AG17"/>
      <c r="AH17"/>
      <c r="AI17"/>
      <c r="AJ17"/>
      <c r="AK17"/>
      <c r="AL17"/>
      <c r="AM17"/>
      <c r="AN17"/>
      <c r="AO17"/>
      <c r="AP17"/>
      <c r="AQ17"/>
      <c r="AR17"/>
      <c r="AS17"/>
      <c r="AT17"/>
      <c r="AU17"/>
      <c r="AV17"/>
      <c r="AW17"/>
      <c r="AX17"/>
    </row>
    <row r="18" spans="1:51" ht="33" customHeight="1" thickTop="1" thickBot="1" x14ac:dyDescent="0.25">
      <c r="A18" s="123"/>
      <c r="B18" s="124"/>
      <c r="C18" s="124"/>
      <c r="D18" s="124"/>
      <c r="E18" s="124"/>
      <c r="F18" s="124"/>
      <c r="G18" s="124"/>
      <c r="H18" s="124"/>
      <c r="I18" s="124"/>
      <c r="J18" s="124"/>
      <c r="K18" s="124"/>
      <c r="L18" s="124"/>
      <c r="M18" s="124"/>
      <c r="N18" s="125"/>
      <c r="O18" s="123"/>
      <c r="P18" s="124"/>
      <c r="Q18" s="124"/>
      <c r="R18" s="124"/>
      <c r="S18" s="124"/>
      <c r="T18" s="124"/>
      <c r="U18" s="124"/>
      <c r="V18" s="124"/>
      <c r="W18" s="124"/>
      <c r="X18" s="123"/>
      <c r="Y18" s="124"/>
      <c r="Z18" s="124"/>
      <c r="AA18" s="124"/>
      <c r="AB18" s="124"/>
      <c r="AC18" s="124"/>
      <c r="AD18" s="125"/>
      <c r="AE18"/>
      <c r="AF18"/>
      <c r="AG18"/>
      <c r="AH18"/>
      <c r="AI18"/>
      <c r="AJ18"/>
      <c r="AK18"/>
      <c r="AL18"/>
      <c r="AM18"/>
      <c r="AN18"/>
      <c r="AO18"/>
      <c r="AP18"/>
      <c r="AQ18"/>
      <c r="AR18"/>
      <c r="AS18"/>
      <c r="AT18"/>
      <c r="AU18"/>
      <c r="AV18"/>
      <c r="AW18"/>
      <c r="AX18"/>
    </row>
    <row r="19" spans="1:51" s="4" customFormat="1" ht="18" customHeight="1" x14ac:dyDescent="0.2">
      <c r="A19" s="190" t="s">
        <v>68</v>
      </c>
      <c r="B19" s="190"/>
      <c r="C19" s="190"/>
      <c r="D19" s="190"/>
      <c r="E19" s="190"/>
      <c r="F19" s="190"/>
      <c r="G19" s="190"/>
      <c r="H19" s="190"/>
      <c r="I19" s="190"/>
      <c r="J19" s="190"/>
      <c r="K19" s="190"/>
      <c r="L19" s="190"/>
      <c r="M19" s="190"/>
      <c r="N19" s="190"/>
      <c r="O19" s="190"/>
      <c r="P19" s="190"/>
      <c r="Q19" s="64"/>
      <c r="R19" s="25"/>
      <c r="S19" s="25"/>
      <c r="T19" s="26"/>
      <c r="U19" s="26"/>
      <c r="V19" s="26"/>
      <c r="W19" s="26"/>
      <c r="X19" s="26"/>
      <c r="Y19" s="26"/>
      <c r="Z19" s="26"/>
      <c r="AA19" s="26"/>
      <c r="AB19" s="26"/>
      <c r="AC19" s="26"/>
      <c r="AD19" s="26"/>
      <c r="AE19" s="18"/>
      <c r="AF19" s="18"/>
      <c r="AG19" s="18"/>
      <c r="AH19" s="18"/>
      <c r="AI19" s="18"/>
      <c r="AJ19" s="18"/>
    </row>
    <row r="20" spans="1:51" ht="18.75" customHeight="1" thickBot="1" x14ac:dyDescent="0.25">
      <c r="A20" s="44"/>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1" s="20" customFormat="1" ht="27" customHeight="1" x14ac:dyDescent="0.2">
      <c r="A21" s="178" t="s">
        <v>160</v>
      </c>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80"/>
    </row>
    <row r="22" spans="1:51" s="1" customFormat="1" ht="18.75" customHeight="1" thickBot="1" x14ac:dyDescent="0.25">
      <c r="A22" s="181" t="s">
        <v>159</v>
      </c>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3"/>
    </row>
    <row r="23" spans="1:51" ht="136.80000000000001" customHeight="1" thickBot="1" x14ac:dyDescent="0.25">
      <c r="A23" s="274"/>
      <c r="B23" s="275"/>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6"/>
    </row>
    <row r="24" spans="1:51" s="2" customFormat="1" ht="26.25" customHeight="1" x14ac:dyDescent="0.2">
      <c r="A24" s="277"/>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row>
    <row r="27" spans="1:51" ht="12.75" customHeight="1" x14ac:dyDescent="0.2"/>
    <row r="30" spans="1:51" x14ac:dyDescent="0.2">
      <c r="A30" s="7" t="s">
        <v>158</v>
      </c>
      <c r="E30" s="19"/>
      <c r="AY30" s="48" t="s">
        <v>69</v>
      </c>
    </row>
    <row r="31" spans="1:51" x14ac:dyDescent="0.2">
      <c r="A31" s="7" t="s">
        <v>157</v>
      </c>
      <c r="E31" s="19"/>
      <c r="AY31" s="48" t="s">
        <v>70</v>
      </c>
    </row>
    <row r="32" spans="1:51" x14ac:dyDescent="0.2">
      <c r="E32" s="19"/>
      <c r="AY32" s="48" t="s">
        <v>71</v>
      </c>
    </row>
    <row r="33" spans="1:51" x14ac:dyDescent="0.2">
      <c r="E33" s="19"/>
      <c r="AY33" s="48" t="s">
        <v>72</v>
      </c>
    </row>
    <row r="34" spans="1:51" x14ac:dyDescent="0.2">
      <c r="E34" s="19"/>
      <c r="AY34" s="48" t="s">
        <v>73</v>
      </c>
    </row>
    <row r="35" spans="1:51" x14ac:dyDescent="0.2">
      <c r="E35" s="19"/>
      <c r="AY35" s="48" t="s">
        <v>74</v>
      </c>
    </row>
    <row r="36" spans="1:51" x14ac:dyDescent="0.2">
      <c r="E36" s="19"/>
      <c r="AY36" s="48" t="s">
        <v>75</v>
      </c>
    </row>
    <row r="37" spans="1:51" x14ac:dyDescent="0.2">
      <c r="E37" s="19"/>
      <c r="AY37" s="48" t="s">
        <v>76</v>
      </c>
    </row>
    <row r="38" spans="1:51" x14ac:dyDescent="0.2">
      <c r="A38" s="45"/>
      <c r="AY38" s="48" t="s">
        <v>77</v>
      </c>
    </row>
    <row r="39" spans="1:51" x14ac:dyDescent="0.2">
      <c r="AY39" s="48" t="s">
        <v>78</v>
      </c>
    </row>
    <row r="40" spans="1:51" x14ac:dyDescent="0.2">
      <c r="AY40" s="48" t="s">
        <v>79</v>
      </c>
    </row>
    <row r="41" spans="1:51" x14ac:dyDescent="0.2">
      <c r="AY41" s="48" t="s">
        <v>80</v>
      </c>
    </row>
    <row r="42" spans="1:51" x14ac:dyDescent="0.2">
      <c r="AY42" s="48" t="s">
        <v>81</v>
      </c>
    </row>
    <row r="43" spans="1:51" x14ac:dyDescent="0.2">
      <c r="AY43" s="48" t="s">
        <v>82</v>
      </c>
    </row>
    <row r="44" spans="1:51" x14ac:dyDescent="0.2">
      <c r="AY44" s="48" t="s">
        <v>83</v>
      </c>
    </row>
    <row r="45" spans="1:51" x14ac:dyDescent="0.2">
      <c r="AY45" s="48" t="s">
        <v>84</v>
      </c>
    </row>
    <row r="46" spans="1:51" x14ac:dyDescent="0.2">
      <c r="AY46" s="48" t="s">
        <v>85</v>
      </c>
    </row>
    <row r="47" spans="1:51" x14ac:dyDescent="0.2">
      <c r="AY47" s="48" t="s">
        <v>86</v>
      </c>
    </row>
    <row r="48" spans="1:51" x14ac:dyDescent="0.2">
      <c r="AY48" s="48" t="s">
        <v>87</v>
      </c>
    </row>
    <row r="49" spans="51:51" x14ac:dyDescent="0.2">
      <c r="AY49" s="48" t="s">
        <v>88</v>
      </c>
    </row>
    <row r="50" spans="51:51" x14ac:dyDescent="0.2">
      <c r="AY50" s="48" t="s">
        <v>89</v>
      </c>
    </row>
    <row r="51" spans="51:51" x14ac:dyDescent="0.2">
      <c r="AY51" s="48" t="s">
        <v>90</v>
      </c>
    </row>
    <row r="52" spans="51:51" x14ac:dyDescent="0.2">
      <c r="AY52" s="48" t="s">
        <v>91</v>
      </c>
    </row>
    <row r="53" spans="51:51" x14ac:dyDescent="0.2">
      <c r="AY53" s="48" t="s">
        <v>92</v>
      </c>
    </row>
    <row r="54" spans="51:51" x14ac:dyDescent="0.2">
      <c r="AY54" s="48" t="s">
        <v>93</v>
      </c>
    </row>
    <row r="55" spans="51:51" x14ac:dyDescent="0.2">
      <c r="AY55" s="48" t="s">
        <v>94</v>
      </c>
    </row>
    <row r="56" spans="51:51" x14ac:dyDescent="0.2">
      <c r="AY56" s="46"/>
    </row>
  </sheetData>
  <sheetProtection sheet="1" formatCells="0" formatColumns="0" formatRows="0"/>
  <mergeCells count="40">
    <mergeCell ref="A23:AX23"/>
    <mergeCell ref="A21:AX21"/>
    <mergeCell ref="A22:AX22"/>
    <mergeCell ref="A24:AX24"/>
    <mergeCell ref="A19:P19"/>
    <mergeCell ref="A18:N18"/>
    <mergeCell ref="O18:W18"/>
    <mergeCell ref="X18:AD18"/>
    <mergeCell ref="A17:N17"/>
    <mergeCell ref="O17:W17"/>
    <mergeCell ref="X17:AD17"/>
    <mergeCell ref="A16:N16"/>
    <mergeCell ref="O16:W16"/>
    <mergeCell ref="X16:AD16"/>
    <mergeCell ref="A15:N15"/>
    <mergeCell ref="O15:W15"/>
    <mergeCell ref="X15:AD15"/>
    <mergeCell ref="A11:I11"/>
    <mergeCell ref="J11:Q11"/>
    <mergeCell ref="R11:Z11"/>
    <mergeCell ref="AA11:AO11"/>
    <mergeCell ref="A14:N14"/>
    <mergeCell ref="O14:W14"/>
    <mergeCell ref="X14:AD14"/>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s>
  <phoneticPr fontId="1"/>
  <dataValidations count="2">
    <dataValidation type="list" allowBlank="1" showInputMessage="1" showErrorMessage="1" sqref="AM7:AX7" xr:uid="{07A11563-1AEA-4D55-85EA-F94B3C49C071}">
      <formula1>$AY$30:$AY$55</formula1>
    </dataValidation>
    <dataValidation type="list" allowBlank="1" showInputMessage="1" showErrorMessage="1" sqref="A15:N18" xr:uid="{B4B03BAB-5A34-4417-8D30-C4E6A25D99B3}">
      <formula1>$A$30:$A$31</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V46"/>
  <sheetViews>
    <sheetView showGridLines="0" view="pageBreakPreview" topLeftCell="A5" zoomScale="90" zoomScaleNormal="75" zoomScaleSheetLayoutView="90" workbookViewId="0">
      <selection activeCell="B14" sqref="B14:M14"/>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5" width="11.21875" style="7" customWidth="1"/>
    <col min="6" max="6" width="16" style="7" customWidth="1"/>
    <col min="7" max="7" width="14.6640625" style="7" customWidth="1"/>
    <col min="8" max="8" width="15.88671875" style="7" customWidth="1"/>
    <col min="9" max="9" width="11.44140625" style="7" customWidth="1"/>
    <col min="10" max="10" width="14.88671875" style="7" customWidth="1"/>
    <col min="11" max="11" width="15.21875" style="7" customWidth="1"/>
    <col min="12" max="12" width="13.109375" style="7" customWidth="1"/>
    <col min="13" max="13" width="6" style="7" customWidth="1"/>
    <col min="14" max="14" width="1.109375" customWidth="1"/>
    <col min="19" max="19" width="10.109375" bestFit="1" customWidth="1"/>
    <col min="21" max="21" width="10.44140625" bestFit="1" customWidth="1"/>
  </cols>
  <sheetData>
    <row r="1" spans="1:14" ht="17.25" customHeight="1" x14ac:dyDescent="0.2">
      <c r="A1" s="43" t="s">
        <v>97</v>
      </c>
      <c r="D1" s="10"/>
      <c r="E1" s="10"/>
    </row>
    <row r="2" spans="1:14" ht="35.25" customHeight="1" x14ac:dyDescent="0.2">
      <c r="A2" s="287" t="s">
        <v>121</v>
      </c>
      <c r="B2" s="287"/>
      <c r="C2" s="287"/>
      <c r="D2" s="287"/>
      <c r="E2" s="287"/>
      <c r="F2" s="287"/>
      <c r="G2" s="287"/>
      <c r="H2" s="287"/>
      <c r="I2" s="287"/>
      <c r="J2" s="287"/>
      <c r="K2" s="287"/>
      <c r="L2" s="287"/>
      <c r="M2" s="287"/>
    </row>
    <row r="3" spans="1:14" ht="28.5" customHeight="1" x14ac:dyDescent="0.2">
      <c r="I3" s="288" t="s">
        <v>15</v>
      </c>
      <c r="J3" s="288"/>
      <c r="K3" s="289" t="str">
        <f>IF('①鑑文（参考様式）'!F7="","",'①鑑文（参考様式）'!F7)</f>
        <v/>
      </c>
      <c r="L3" s="289"/>
      <c r="M3" s="289"/>
    </row>
    <row r="4" spans="1:14" ht="20.25" customHeight="1" x14ac:dyDescent="0.2">
      <c r="A4" s="11" t="s">
        <v>42</v>
      </c>
      <c r="C4" s="12"/>
      <c r="K4" s="13"/>
      <c r="L4" s="290" t="s">
        <v>16</v>
      </c>
      <c r="M4" s="279"/>
    </row>
    <row r="5" spans="1:14" ht="40.799999999999997" customHeight="1" x14ac:dyDescent="0.2">
      <c r="A5" s="291" t="s">
        <v>41</v>
      </c>
      <c r="B5" s="293" t="s">
        <v>45</v>
      </c>
      <c r="C5" s="293"/>
      <c r="D5" s="291" t="s">
        <v>17</v>
      </c>
      <c r="E5" s="291" t="s">
        <v>174</v>
      </c>
      <c r="F5" s="294" t="s">
        <v>177</v>
      </c>
      <c r="G5" s="291" t="s">
        <v>43</v>
      </c>
      <c r="H5" s="291" t="s">
        <v>44</v>
      </c>
      <c r="I5" s="291" t="s">
        <v>49</v>
      </c>
      <c r="J5" s="291" t="s">
        <v>50</v>
      </c>
      <c r="K5" s="291" t="s">
        <v>173</v>
      </c>
      <c r="L5" s="291" t="s">
        <v>52</v>
      </c>
      <c r="M5" s="2"/>
    </row>
    <row r="6" spans="1:14" ht="39" customHeight="1" x14ac:dyDescent="0.2">
      <c r="A6" s="292"/>
      <c r="B6" s="31" t="s">
        <v>46</v>
      </c>
      <c r="C6" s="31" t="s">
        <v>13</v>
      </c>
      <c r="D6" s="292"/>
      <c r="E6" s="292"/>
      <c r="F6" s="295"/>
      <c r="G6" s="292"/>
      <c r="H6" s="292"/>
      <c r="I6" s="292"/>
      <c r="J6" s="292"/>
      <c r="K6" s="292"/>
      <c r="L6" s="292"/>
      <c r="M6" s="2"/>
    </row>
    <row r="7" spans="1:14" ht="51.6" customHeight="1" x14ac:dyDescent="0.2">
      <c r="A7" s="32">
        <v>1</v>
      </c>
      <c r="B7" s="74" t="str">
        <f>IF('②導入計画書（介護ロボット）'!O15="","",'②導入計画書（介護ロボット）'!O15)</f>
        <v/>
      </c>
      <c r="C7" s="75" t="str">
        <f>IF('②導入計画書（介護ロボット）'!A15="","",LEFT('②導入計画書（介護ロボット）'!A15,1))</f>
        <v/>
      </c>
      <c r="D7" s="75" t="str">
        <f>IF('②導入計画書（介護ロボット）'!AE15="","",LEFT('②導入計画書（介護ロボット）'!AE15,3))</f>
        <v/>
      </c>
      <c r="E7" s="58"/>
      <c r="F7" s="40"/>
      <c r="G7" s="33"/>
      <c r="H7" s="52" t="str">
        <f>IF(F7="","",F7-G7)</f>
        <v/>
      </c>
      <c r="I7" s="55">
        <v>0.75</v>
      </c>
      <c r="J7" s="53" t="str">
        <f>IF(H7="","",(ROUNDDOWN(H7*I7,-3)))</f>
        <v/>
      </c>
      <c r="K7" s="52" t="str">
        <f>IF(C7="","",VLOOKUP(N7,$T$22:$U$31,2,FALSE)*D7)</f>
        <v/>
      </c>
      <c r="L7" s="52">
        <f>MIN(J7,K7)</f>
        <v>0</v>
      </c>
      <c r="M7" s="2"/>
      <c r="N7" t="str">
        <f>IF(C7="","",VALUE(C7))</f>
        <v/>
      </c>
    </row>
    <row r="8" spans="1:14" ht="51.6" customHeight="1" x14ac:dyDescent="0.2">
      <c r="A8" s="39">
        <v>2</v>
      </c>
      <c r="B8" s="74" t="str">
        <f>IF('②導入計画書（介護ロボット）'!O16="","",'②導入計画書（介護ロボット）'!O16)</f>
        <v/>
      </c>
      <c r="C8" s="75" t="str">
        <f>IF('②導入計画書（介護ロボット）'!A16="","",LEFT('②導入計画書（介護ロボット）'!A16,1))</f>
        <v/>
      </c>
      <c r="D8" s="75" t="str">
        <f>IF('②導入計画書（介護ロボット）'!AE16="","",LEFT('②導入計画書（介護ロボット）'!AE16,3))</f>
        <v/>
      </c>
      <c r="E8" s="59"/>
      <c r="F8" s="40"/>
      <c r="G8" s="40"/>
      <c r="H8" s="53" t="str">
        <f>IF(F8="","",F8-G8)</f>
        <v/>
      </c>
      <c r="I8" s="56">
        <v>0.75</v>
      </c>
      <c r="J8" s="53" t="str">
        <f>IF(H8="","",(ROUNDDOWN(H8*I8,-3)))</f>
        <v/>
      </c>
      <c r="K8" s="53" t="str">
        <f>IF(C8="","",VLOOKUP(N8,$T$22:$U$31,2,FALSE)*D8)</f>
        <v/>
      </c>
      <c r="L8" s="52">
        <f t="shared" ref="L8:L10" si="0">MIN(J8,K8)</f>
        <v>0</v>
      </c>
      <c r="M8" s="2"/>
      <c r="N8" t="str">
        <f>IF(C8="","",VALUE(C8))</f>
        <v/>
      </c>
    </row>
    <row r="9" spans="1:14" ht="51.6" customHeight="1" x14ac:dyDescent="0.2">
      <c r="A9" s="32">
        <v>3</v>
      </c>
      <c r="B9" s="74" t="str">
        <f>IF('②導入計画書（介護ロボット）'!O17="","",'②導入計画書（介護ロボット）'!O17)</f>
        <v/>
      </c>
      <c r="C9" s="75" t="str">
        <f>IF('②導入計画書（介護ロボット）'!A17="","",LEFT('②導入計画書（介護ロボット）'!A17,1))</f>
        <v/>
      </c>
      <c r="D9" s="75" t="str">
        <f>IF('②導入計画書（介護ロボット）'!AE17="","",LEFT('②導入計画書（介護ロボット）'!AE17,3))</f>
        <v/>
      </c>
      <c r="E9" s="58"/>
      <c r="F9" s="40"/>
      <c r="G9" s="33"/>
      <c r="H9" s="52" t="str">
        <f>IF(F9="","",F9-G9)</f>
        <v/>
      </c>
      <c r="I9" s="55">
        <v>0.75</v>
      </c>
      <c r="J9" s="52" t="str">
        <f>IF(H9="","",(ROUNDDOWN(H9*I9,-3)))</f>
        <v/>
      </c>
      <c r="K9" s="52" t="str">
        <f>IF(C9="","",VLOOKUP(N9,$T$22:$U$31,2,FALSE)*D9)</f>
        <v/>
      </c>
      <c r="L9" s="52">
        <f t="shared" si="0"/>
        <v>0</v>
      </c>
      <c r="M9" s="2"/>
      <c r="N9" t="str">
        <f>IF(C9="","",VALUE(C9))</f>
        <v/>
      </c>
    </row>
    <row r="10" spans="1:14" ht="51.6" customHeight="1" thickBot="1" x14ac:dyDescent="0.25">
      <c r="A10" s="32">
        <v>4</v>
      </c>
      <c r="B10" s="74" t="str">
        <f>IF('②導入計画書（介護ロボット）'!O18="","",'②導入計画書（介護ロボット）'!O18)</f>
        <v/>
      </c>
      <c r="C10" s="75" t="str">
        <f>IF('②導入計画書（介護ロボット）'!A18="","",LEFT('②導入計画書（介護ロボット）'!A18,1))</f>
        <v/>
      </c>
      <c r="D10" s="75" t="str">
        <f>IF('②導入計画書（介護ロボット）'!AE18="","",LEFT('②導入計画書（介護ロボット）'!AE18,3))</f>
        <v/>
      </c>
      <c r="E10" s="60"/>
      <c r="F10" s="40"/>
      <c r="G10" s="34"/>
      <c r="H10" s="54" t="str">
        <f>IF(F10="","",F10-G10)</f>
        <v/>
      </c>
      <c r="I10" s="57">
        <v>0.75</v>
      </c>
      <c r="J10" s="54" t="str">
        <f>IF(H10="","",(ROUNDDOWN(H10*I10,-3)))</f>
        <v/>
      </c>
      <c r="K10" s="54" t="str">
        <f>IF(C10="","",VLOOKUP(N10,$T$22:$U$31,2,FALSE)*D10)</f>
        <v/>
      </c>
      <c r="L10" s="52">
        <f t="shared" si="0"/>
        <v>0</v>
      </c>
      <c r="M10" s="2"/>
      <c r="N10" t="str">
        <f>IF(C10="","",VALUE(C10))</f>
        <v/>
      </c>
    </row>
    <row r="11" spans="1:14" ht="37.5" customHeight="1" thickTop="1" thickBot="1" x14ac:dyDescent="0.25">
      <c r="A11" s="284" t="s">
        <v>5</v>
      </c>
      <c r="B11" s="285"/>
      <c r="C11" s="285"/>
      <c r="D11" s="286"/>
      <c r="E11" s="35"/>
      <c r="F11" s="36">
        <f>SUM(F7:F10)</f>
        <v>0</v>
      </c>
      <c r="G11" s="37">
        <f>SUM(G7:G10)</f>
        <v>0</v>
      </c>
      <c r="H11" s="37">
        <f>SUM(H7:H10)</f>
        <v>0</v>
      </c>
      <c r="I11" s="38"/>
      <c r="J11" s="37">
        <f>SUM(J7:J10)</f>
        <v>0</v>
      </c>
      <c r="K11" s="69">
        <f>SUM(K7:K10)</f>
        <v>0</v>
      </c>
      <c r="L11" s="70">
        <f>IF(SUM(L7:L10) &gt;= 5000000, "上限を超えています", SUM(L7:L10))</f>
        <v>0</v>
      </c>
      <c r="M11" s="2"/>
    </row>
    <row r="12" spans="1:14" ht="19.5" customHeight="1" x14ac:dyDescent="0.2">
      <c r="A12" s="279"/>
      <c r="B12" s="279"/>
      <c r="C12" s="279"/>
      <c r="D12" s="279"/>
      <c r="E12" s="279"/>
      <c r="F12" s="279"/>
      <c r="G12" s="279"/>
      <c r="H12" s="279"/>
      <c r="I12" s="279"/>
      <c r="J12" s="279"/>
      <c r="K12" s="279"/>
      <c r="L12" s="137"/>
      <c r="M12" s="137"/>
    </row>
    <row r="13" spans="1:14" s="6" customFormat="1" ht="21.6" customHeight="1" x14ac:dyDescent="0.2">
      <c r="A13" s="27" t="s">
        <v>33</v>
      </c>
      <c r="B13" s="281" t="s">
        <v>175</v>
      </c>
      <c r="C13" s="281"/>
      <c r="D13" s="281"/>
      <c r="E13" s="281"/>
      <c r="F13" s="281"/>
      <c r="G13" s="281"/>
      <c r="H13" s="281"/>
      <c r="I13" s="281"/>
      <c r="J13" s="281"/>
      <c r="K13" s="281"/>
      <c r="L13" s="281"/>
      <c r="M13" s="281"/>
    </row>
    <row r="14" spans="1:14" s="6" customFormat="1" ht="21.6" customHeight="1" x14ac:dyDescent="0.2">
      <c r="A14" s="27" t="s">
        <v>34</v>
      </c>
      <c r="B14" s="281" t="s">
        <v>214</v>
      </c>
      <c r="C14" s="281"/>
      <c r="D14" s="281"/>
      <c r="E14" s="281"/>
      <c r="F14" s="281"/>
      <c r="G14" s="281"/>
      <c r="H14" s="281"/>
      <c r="I14" s="281"/>
      <c r="J14" s="281"/>
      <c r="K14" s="281"/>
      <c r="L14" s="281"/>
      <c r="M14" s="281"/>
    </row>
    <row r="15" spans="1:14" s="6" customFormat="1" ht="21.9" customHeight="1" x14ac:dyDescent="0.2">
      <c r="A15" s="27" t="s">
        <v>169</v>
      </c>
      <c r="B15" s="281" t="s">
        <v>164</v>
      </c>
      <c r="C15" s="281"/>
      <c r="D15" s="281"/>
      <c r="E15" s="281"/>
      <c r="F15" s="281"/>
      <c r="G15" s="281"/>
      <c r="H15" s="281"/>
      <c r="I15" s="281"/>
      <c r="J15" s="281"/>
      <c r="K15" s="281"/>
      <c r="L15" s="281"/>
      <c r="M15" s="281"/>
    </row>
    <row r="16" spans="1:14" s="6" customFormat="1" ht="21.9" customHeight="1" x14ac:dyDescent="0.2">
      <c r="A16" s="27"/>
      <c r="B16" s="282" t="s">
        <v>163</v>
      </c>
      <c r="C16" s="281"/>
      <c r="D16" s="281"/>
      <c r="E16" s="281"/>
      <c r="F16" s="281"/>
      <c r="G16" s="281"/>
      <c r="H16" s="281"/>
      <c r="I16" s="281"/>
      <c r="J16" s="281"/>
      <c r="K16" s="281"/>
      <c r="L16" s="281"/>
      <c r="M16" s="281"/>
    </row>
    <row r="17" spans="1:48" s="6" customFormat="1" ht="21.9" customHeight="1" x14ac:dyDescent="0.2">
      <c r="A17" s="27"/>
      <c r="B17" s="283"/>
      <c r="C17" s="283"/>
      <c r="D17" s="283"/>
      <c r="E17" s="283"/>
      <c r="F17" s="283"/>
      <c r="G17" s="283"/>
      <c r="H17" s="283"/>
      <c r="I17" s="283"/>
      <c r="J17" s="283"/>
      <c r="K17" s="283"/>
      <c r="L17" s="283"/>
      <c r="M17" s="283"/>
    </row>
    <row r="18" spans="1:48" s="6" customFormat="1" ht="25.2" customHeight="1" x14ac:dyDescent="0.2">
      <c r="A18" s="28"/>
      <c r="B18" s="283"/>
      <c r="C18" s="283"/>
      <c r="D18" s="283"/>
      <c r="E18" s="283"/>
      <c r="F18" s="283"/>
      <c r="G18" s="283"/>
      <c r="H18" s="283"/>
      <c r="I18" s="283"/>
      <c r="J18" s="283"/>
      <c r="K18" s="283"/>
      <c r="L18" s="283"/>
      <c r="M18" s="283"/>
    </row>
    <row r="19" spans="1:48" s="6" customFormat="1" ht="22.2" customHeight="1" x14ac:dyDescent="0.2">
      <c r="A19" s="280"/>
      <c r="B19" s="280"/>
      <c r="C19" s="280"/>
      <c r="D19" s="280"/>
      <c r="E19" s="280"/>
      <c r="F19" s="280"/>
      <c r="G19" s="280"/>
      <c r="H19" s="280"/>
      <c r="I19" s="280"/>
      <c r="J19" s="280"/>
      <c r="K19" s="280"/>
      <c r="L19" s="280"/>
      <c r="M19" s="280"/>
    </row>
    <row r="20" spans="1:48" ht="21.9" customHeight="1" x14ac:dyDescent="0.2">
      <c r="A20" s="278"/>
      <c r="B20" s="278"/>
      <c r="C20" s="278"/>
      <c r="D20" s="278"/>
      <c r="E20" s="278"/>
      <c r="F20" s="278"/>
      <c r="G20" s="278"/>
      <c r="H20" s="278"/>
      <c r="I20" s="278"/>
      <c r="J20" s="278"/>
      <c r="K20" s="278"/>
      <c r="L20" s="278"/>
      <c r="M20" s="278"/>
    </row>
    <row r="21" spans="1:48" ht="37.5" customHeight="1" x14ac:dyDescent="0.2">
      <c r="P21" t="s">
        <v>7</v>
      </c>
      <c r="Q21" t="s">
        <v>8</v>
      </c>
      <c r="R21" s="14" t="s">
        <v>9</v>
      </c>
      <c r="S21" t="s">
        <v>12</v>
      </c>
      <c r="T21" t="s">
        <v>13</v>
      </c>
      <c r="U21" t="s">
        <v>14</v>
      </c>
      <c r="W21" t="s">
        <v>35</v>
      </c>
    </row>
    <row r="22" spans="1:48" ht="16.5" customHeight="1" x14ac:dyDescent="0.2">
      <c r="P22">
        <v>1</v>
      </c>
      <c r="Q22">
        <v>1</v>
      </c>
      <c r="R22" t="s">
        <v>10</v>
      </c>
      <c r="S22" s="5">
        <v>0.75</v>
      </c>
      <c r="T22" s="29">
        <v>1</v>
      </c>
      <c r="U22" s="29">
        <v>1000000</v>
      </c>
      <c r="W22" t="s">
        <v>36</v>
      </c>
    </row>
    <row r="23" spans="1:48" ht="18.75" customHeight="1" x14ac:dyDescent="0.2">
      <c r="P23">
        <v>2</v>
      </c>
      <c r="Q23">
        <v>2</v>
      </c>
      <c r="R23" t="s">
        <v>11</v>
      </c>
      <c r="S23" s="5"/>
      <c r="T23" s="29">
        <v>2</v>
      </c>
      <c r="U23" s="29">
        <v>1000000</v>
      </c>
      <c r="W23" t="s">
        <v>37</v>
      </c>
    </row>
    <row r="24" spans="1:48" ht="18.75" customHeight="1" x14ac:dyDescent="0.2">
      <c r="P24">
        <v>3</v>
      </c>
      <c r="Q24">
        <v>3</v>
      </c>
      <c r="T24" s="29">
        <v>3</v>
      </c>
      <c r="U24" s="29">
        <v>300000</v>
      </c>
    </row>
    <row r="25" spans="1:48" ht="18.75" customHeight="1" x14ac:dyDescent="0.2">
      <c r="P25">
        <v>4</v>
      </c>
      <c r="Q25">
        <v>4</v>
      </c>
      <c r="T25" s="29">
        <v>4</v>
      </c>
      <c r="U25" s="29">
        <v>300000</v>
      </c>
    </row>
    <row r="26" spans="1:48" ht="18.75" customHeight="1" x14ac:dyDescent="0.2">
      <c r="P26">
        <v>5</v>
      </c>
      <c r="Q26">
        <v>5</v>
      </c>
      <c r="T26" s="29">
        <v>5</v>
      </c>
      <c r="U26" s="29">
        <v>300000</v>
      </c>
    </row>
    <row r="27" spans="1:48" ht="18.75" customHeight="1" x14ac:dyDescent="0.2">
      <c r="P27">
        <v>6</v>
      </c>
      <c r="Q27">
        <v>6</v>
      </c>
      <c r="T27" s="29">
        <v>6</v>
      </c>
      <c r="U27" s="29">
        <v>300000</v>
      </c>
    </row>
    <row r="28" spans="1:48" ht="18.75" customHeight="1" x14ac:dyDescent="0.2">
      <c r="P28">
        <v>7</v>
      </c>
      <c r="Q28">
        <v>7</v>
      </c>
      <c r="T28" s="29">
        <v>7</v>
      </c>
      <c r="U28" s="29">
        <v>1000000</v>
      </c>
    </row>
    <row r="29" spans="1:48" ht="18.75" customHeight="1" x14ac:dyDescent="0.2">
      <c r="N29" s="7"/>
      <c r="O29" s="7"/>
      <c r="P29" s="7">
        <v>8</v>
      </c>
      <c r="Q29" s="7">
        <v>8</v>
      </c>
      <c r="R29" s="7"/>
      <c r="S29" s="7"/>
      <c r="T29" s="30">
        <v>8</v>
      </c>
      <c r="U29" s="30">
        <v>300000</v>
      </c>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row>
    <row r="30" spans="1:48" ht="18.75" customHeight="1" x14ac:dyDescent="0.2">
      <c r="P30">
        <v>9</v>
      </c>
      <c r="Q30">
        <v>9</v>
      </c>
      <c r="T30" s="29">
        <v>9</v>
      </c>
      <c r="U30" s="29">
        <v>1000000</v>
      </c>
    </row>
    <row r="31" spans="1:48" ht="18.75" customHeight="1" x14ac:dyDescent="0.2">
      <c r="Q31">
        <v>10</v>
      </c>
      <c r="T31" s="29"/>
      <c r="U31" s="29"/>
    </row>
    <row r="32" spans="1:48" ht="18.75" customHeight="1" x14ac:dyDescent="0.2">
      <c r="Q32">
        <v>11</v>
      </c>
    </row>
    <row r="33" spans="17:17" ht="18.75" customHeight="1" x14ac:dyDescent="0.2">
      <c r="Q33">
        <v>12</v>
      </c>
    </row>
    <row r="34" spans="17:17" ht="18.75" customHeight="1" x14ac:dyDescent="0.2">
      <c r="Q34">
        <v>13</v>
      </c>
    </row>
    <row r="35" spans="17:17" ht="18.75" customHeight="1" x14ac:dyDescent="0.2">
      <c r="Q35">
        <v>14</v>
      </c>
    </row>
    <row r="36" spans="17:17" ht="18.75" customHeight="1" x14ac:dyDescent="0.2">
      <c r="Q36">
        <v>15</v>
      </c>
    </row>
    <row r="37" spans="17:17" ht="18.75" customHeight="1" x14ac:dyDescent="0.2">
      <c r="Q37">
        <v>16</v>
      </c>
    </row>
    <row r="38" spans="17:17" ht="18.75" customHeight="1" x14ac:dyDescent="0.2">
      <c r="Q38">
        <v>17</v>
      </c>
    </row>
    <row r="39" spans="17:17" ht="18.75" customHeight="1" x14ac:dyDescent="0.2">
      <c r="Q39">
        <v>18</v>
      </c>
    </row>
    <row r="40" spans="17:17" ht="18.75" customHeight="1" x14ac:dyDescent="0.2">
      <c r="Q40">
        <v>19</v>
      </c>
    </row>
    <row r="41" spans="17:17" ht="18.75" customHeight="1" x14ac:dyDescent="0.2">
      <c r="Q41">
        <v>20</v>
      </c>
    </row>
    <row r="42" spans="17:17" ht="18.75" customHeight="1" x14ac:dyDescent="0.2">
      <c r="Q42">
        <v>21</v>
      </c>
    </row>
    <row r="43" spans="17:17" ht="18.75" customHeight="1" x14ac:dyDescent="0.2">
      <c r="Q43">
        <v>22</v>
      </c>
    </row>
    <row r="44" spans="17:17" ht="18.75" customHeight="1" x14ac:dyDescent="0.2"/>
    <row r="45" spans="17:17" s="7" customFormat="1" ht="18.75" customHeight="1" x14ac:dyDescent="0.2"/>
    <row r="46" spans="17:17" s="7" customFormat="1" ht="18.75" customHeight="1" x14ac:dyDescent="0.2"/>
  </sheetData>
  <sheetProtection sheet="1" objects="1" scenarios="1"/>
  <mergeCells count="24">
    <mergeCell ref="A11:D11"/>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 ref="A20:M20"/>
    <mergeCell ref="A12:M12"/>
    <mergeCell ref="A19:M19"/>
    <mergeCell ref="B14:M14"/>
    <mergeCell ref="B15:M15"/>
    <mergeCell ref="B16:M16"/>
    <mergeCell ref="B17:M18"/>
    <mergeCell ref="B13:M13"/>
  </mergeCells>
  <phoneticPr fontId="1"/>
  <dataValidations xWindow="501" yWindow="573" count="2">
    <dataValidation type="list" allowBlank="1" showInputMessage="1" showErrorMessage="1" prompt="購入かリースかをプルダウンより選択してください。" sqref="E7:E10" xr:uid="{00000000-0002-0000-0500-000000000000}">
      <formula1>$R$22:$R$23</formula1>
    </dataValidation>
    <dataValidation allowBlank="1" showInputMessage="1" showErrorMessage="1" prompt="※総額から対象外経費を除いた金額を入力_x000a__x000a_※一台あたりの単価ではありません。" sqref="F7:F10" xr:uid="{37B4F6B1-7532-4A20-9F9C-74CC990A9F05}"/>
  </dataValidations>
  <pageMargins left="0.62992125984251968" right="0.62992125984251968" top="0.39370078740157483" bottom="0.19685039370078741" header="0" footer="0"/>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74F80-8761-482E-A733-F881320F8503}">
  <sheetPr>
    <tabColor theme="5" tint="0.59999389629810485"/>
    <pageSetUpPr fitToPage="1"/>
  </sheetPr>
  <dimension ref="A1:AW44"/>
  <sheetViews>
    <sheetView showGridLines="0" view="pageBreakPreview" topLeftCell="A8" zoomScale="90" zoomScaleNormal="75" zoomScaleSheetLayoutView="90" workbookViewId="0">
      <selection activeCell="B16" sqref="B16"/>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6" width="11.21875" style="7" customWidth="1"/>
    <col min="7" max="7" width="16" style="7" customWidth="1"/>
    <col min="8" max="8" width="14.6640625" style="7" customWidth="1"/>
    <col min="9" max="9" width="15.88671875" style="7" customWidth="1"/>
    <col min="10" max="10" width="11.44140625" style="7" customWidth="1"/>
    <col min="11" max="11" width="14.88671875" style="7" customWidth="1"/>
    <col min="12" max="12" width="17.21875" style="7" customWidth="1"/>
    <col min="13" max="13" width="14.77734375" style="7" customWidth="1"/>
    <col min="14" max="14" width="5.21875" style="7" customWidth="1"/>
    <col min="15" max="15" width="1.109375" customWidth="1"/>
    <col min="20" max="20" width="10.109375" bestFit="1" customWidth="1"/>
    <col min="22" max="22" width="10.44140625" bestFit="1" customWidth="1"/>
  </cols>
  <sheetData>
    <row r="1" spans="1:15" ht="17.25" customHeight="1" x14ac:dyDescent="0.2">
      <c r="A1" s="43" t="s">
        <v>97</v>
      </c>
      <c r="D1" s="10"/>
      <c r="E1" s="95"/>
      <c r="F1" s="10"/>
    </row>
    <row r="2" spans="1:15" ht="35.25" customHeight="1" x14ac:dyDescent="0.2">
      <c r="A2" s="287" t="s">
        <v>124</v>
      </c>
      <c r="B2" s="287"/>
      <c r="C2" s="287"/>
      <c r="D2" s="287"/>
      <c r="E2" s="287"/>
      <c r="F2" s="287"/>
      <c r="G2" s="287"/>
      <c r="H2" s="287"/>
      <c r="I2" s="287"/>
      <c r="J2" s="287"/>
      <c r="K2" s="287"/>
      <c r="L2" s="287"/>
      <c r="M2" s="287"/>
      <c r="N2" s="287"/>
    </row>
    <row r="3" spans="1:15" ht="28.5" customHeight="1" x14ac:dyDescent="0.2">
      <c r="J3" s="288" t="s">
        <v>15</v>
      </c>
      <c r="K3" s="288"/>
      <c r="L3" s="289" t="str">
        <f>IF('①鑑文（参考様式）'!F7="","",'①鑑文（参考様式）'!F7)</f>
        <v/>
      </c>
      <c r="M3" s="289"/>
      <c r="N3" s="289"/>
    </row>
    <row r="4" spans="1:15" ht="20.25" customHeight="1" x14ac:dyDescent="0.2">
      <c r="A4" s="11" t="s">
        <v>42</v>
      </c>
      <c r="C4" s="12"/>
      <c r="L4" s="13"/>
      <c r="M4" s="290" t="s">
        <v>16</v>
      </c>
      <c r="N4" s="279"/>
    </row>
    <row r="5" spans="1:15" ht="36" customHeight="1" x14ac:dyDescent="0.2">
      <c r="A5" s="291" t="s">
        <v>41</v>
      </c>
      <c r="B5" s="293" t="s">
        <v>45</v>
      </c>
      <c r="C5" s="293"/>
      <c r="D5" s="291" t="s">
        <v>17</v>
      </c>
      <c r="E5" s="291" t="s">
        <v>126</v>
      </c>
      <c r="F5" s="291" t="s">
        <v>168</v>
      </c>
      <c r="G5" s="294" t="s">
        <v>178</v>
      </c>
      <c r="H5" s="291" t="s">
        <v>43</v>
      </c>
      <c r="I5" s="291" t="s">
        <v>44</v>
      </c>
      <c r="J5" s="291" t="s">
        <v>49</v>
      </c>
      <c r="K5" s="291" t="s">
        <v>50</v>
      </c>
      <c r="L5" s="291" t="s">
        <v>127</v>
      </c>
      <c r="M5" s="291" t="s">
        <v>52</v>
      </c>
      <c r="N5" s="2"/>
    </row>
    <row r="6" spans="1:15" ht="33.6" customHeight="1" x14ac:dyDescent="0.2">
      <c r="A6" s="292"/>
      <c r="B6" s="49" t="s">
        <v>125</v>
      </c>
      <c r="C6" s="49" t="s">
        <v>13</v>
      </c>
      <c r="D6" s="292"/>
      <c r="E6" s="292"/>
      <c r="F6" s="292"/>
      <c r="G6" s="295"/>
      <c r="H6" s="292"/>
      <c r="I6" s="292"/>
      <c r="J6" s="292"/>
      <c r="K6" s="292"/>
      <c r="L6" s="292"/>
      <c r="M6" s="292"/>
      <c r="N6" s="2"/>
    </row>
    <row r="7" spans="1:15" ht="51.6" customHeight="1" x14ac:dyDescent="0.2">
      <c r="A7" s="32">
        <v>1</v>
      </c>
      <c r="B7" s="74" t="str">
        <f>IF('②導入計画書（ＩＣＴ）'!O15="","",'②導入計画書（ＩＣＴ）'!O15)</f>
        <v/>
      </c>
      <c r="C7" s="75" t="str">
        <f>IF('②導入計画書（ＩＣＴ）'!A15="","",LEFT('②導入計画書（ＩＣＴ）'!A15,1))</f>
        <v/>
      </c>
      <c r="D7" s="75" t="str">
        <f>IF('②導入計画書（ＩＣＴ）'!X15="","",LEFT('②導入計画書（ＩＣＴ）'!X15,3))</f>
        <v/>
      </c>
      <c r="E7" s="61"/>
      <c r="F7" s="58"/>
      <c r="G7" s="33"/>
      <c r="H7" s="33"/>
      <c r="I7" s="53" t="str">
        <f>IF(G7="","",G7-H7)</f>
        <v/>
      </c>
      <c r="J7" s="104"/>
      <c r="K7" s="104"/>
      <c r="L7" s="104"/>
      <c r="M7" s="104"/>
      <c r="N7" s="2"/>
      <c r="O7" t="str">
        <f>IF(C7="","",VALUE(C7))</f>
        <v/>
      </c>
    </row>
    <row r="8" spans="1:15" ht="51.6" customHeight="1" x14ac:dyDescent="0.2">
      <c r="A8" s="39">
        <v>2</v>
      </c>
      <c r="B8" s="74" t="str">
        <f>IF('②導入計画書（ＩＣＴ）'!O16="","",'②導入計画書（ＩＣＴ）'!O16)</f>
        <v/>
      </c>
      <c r="C8" s="75" t="str">
        <f>IF('②導入計画書（ＩＣＴ）'!A16="","",LEFT('②導入計画書（ＩＣＴ）'!A16,1))</f>
        <v/>
      </c>
      <c r="D8" s="75" t="str">
        <f>IF('②導入計画書（ＩＣＴ）'!X16="","",LEFT('②導入計画書（ＩＣＴ）'!X16,3))</f>
        <v/>
      </c>
      <c r="E8" s="104"/>
      <c r="F8" s="59"/>
      <c r="G8" s="33"/>
      <c r="H8" s="40"/>
      <c r="I8" s="53" t="str">
        <f>IF(G8="","",G8-H8)</f>
        <v/>
      </c>
      <c r="J8" s="104"/>
      <c r="K8" s="104"/>
      <c r="L8" s="104"/>
      <c r="M8" s="104"/>
      <c r="N8" s="2"/>
      <c r="O8" t="str">
        <f>IF(C8="","",VALUE(C8))</f>
        <v/>
      </c>
    </row>
    <row r="9" spans="1:15" ht="51.6" customHeight="1" x14ac:dyDescent="0.2">
      <c r="A9" s="32">
        <v>3</v>
      </c>
      <c r="B9" s="74" t="str">
        <f>IF('②導入計画書（ＩＣＴ）'!O17="","",'②導入計画書（ＩＣＴ）'!O17)</f>
        <v/>
      </c>
      <c r="C9" s="75" t="str">
        <f>IF('②導入計画書（ＩＣＴ）'!A17="","",LEFT('②導入計画書（ＩＣＴ）'!A17,1))</f>
        <v/>
      </c>
      <c r="D9" s="75" t="str">
        <f>IF('②導入計画書（ＩＣＴ）'!X17="","",LEFT('②導入計画書（ＩＣＴ）'!X17,3))</f>
        <v/>
      </c>
      <c r="E9" s="104"/>
      <c r="F9" s="58"/>
      <c r="G9" s="33"/>
      <c r="H9" s="33"/>
      <c r="I9" s="52" t="str">
        <f>IF(G9="","",G9-H9)</f>
        <v/>
      </c>
      <c r="J9" s="104"/>
      <c r="K9" s="104"/>
      <c r="L9" s="104"/>
      <c r="M9" s="104"/>
      <c r="N9" s="2"/>
      <c r="O9" t="str">
        <f>IF(C9="","",VALUE(C9))</f>
        <v/>
      </c>
    </row>
    <row r="10" spans="1:15" ht="51.6" customHeight="1" thickBot="1" x14ac:dyDescent="0.25">
      <c r="A10" s="68">
        <v>4</v>
      </c>
      <c r="B10" s="98" t="str">
        <f>IF('②導入計画書（ＩＣＴ）'!O18="","",'②導入計画書（ＩＣＴ）'!O18)</f>
        <v/>
      </c>
      <c r="C10" s="99" t="str">
        <f>IF('②導入計画書（ＩＣＴ）'!A18="","",LEFT('②導入計画書（ＩＣＴ）'!A18,1))</f>
        <v/>
      </c>
      <c r="D10" s="99" t="str">
        <f>IF('②導入計画書（ＩＣＴ）'!X18="","",LEFT('②導入計画書（ＩＣＴ）'!X18,3))</f>
        <v/>
      </c>
      <c r="E10" s="105"/>
      <c r="F10" s="100"/>
      <c r="G10" s="101"/>
      <c r="H10" s="101"/>
      <c r="I10" s="102" t="str">
        <f>IF(G10="","",G10-H10)</f>
        <v/>
      </c>
      <c r="J10" s="105"/>
      <c r="K10" s="105"/>
      <c r="L10" s="105"/>
      <c r="M10" s="105"/>
      <c r="N10" s="2"/>
      <c r="O10" t="str">
        <f>IF(C10="","",VALUE(C10))</f>
        <v/>
      </c>
    </row>
    <row r="11" spans="1:15" ht="37.5" customHeight="1" thickTop="1" x14ac:dyDescent="0.2">
      <c r="A11" s="298" t="s">
        <v>5</v>
      </c>
      <c r="B11" s="299"/>
      <c r="C11" s="299"/>
      <c r="D11" s="300"/>
      <c r="E11" s="103">
        <f>E7</f>
        <v>0</v>
      </c>
      <c r="F11" s="96"/>
      <c r="G11" s="97">
        <f>SUM(G7:G10)</f>
        <v>0</v>
      </c>
      <c r="H11" s="96"/>
      <c r="I11" s="97">
        <f>SUM(I7:I10)</f>
        <v>0</v>
      </c>
      <c r="J11" s="108">
        <v>0.75</v>
      </c>
      <c r="K11" s="109">
        <f>IF(I11="","",(ROUNDDOWN(I11*J11,-3)))</f>
        <v>0</v>
      </c>
      <c r="L11" s="110">
        <f>IF(G11=0,0,IF(E11&gt;=31,2600000,IF(E11&gt;=21,2000000,IF(E11&gt;=11,1600000,IF(E11&gt;=1,1000000,"")))))</f>
        <v>0</v>
      </c>
      <c r="M11" s="111">
        <f>MIN(K11,L11)</f>
        <v>0</v>
      </c>
      <c r="N11" s="2"/>
    </row>
    <row r="12" spans="1:15" ht="19.5" customHeight="1" x14ac:dyDescent="0.2">
      <c r="A12" s="296">
        <f>SUM(M7:M10)</f>
        <v>0</v>
      </c>
      <c r="B12" s="279"/>
      <c r="C12" s="279"/>
      <c r="D12" s="279"/>
      <c r="E12" s="279"/>
      <c r="F12" s="279"/>
      <c r="G12" s="279"/>
      <c r="H12" s="279"/>
      <c r="I12" s="279"/>
      <c r="J12" s="279"/>
      <c r="K12" s="279"/>
      <c r="L12" s="279"/>
      <c r="M12" s="137"/>
      <c r="N12" s="137"/>
    </row>
    <row r="13" spans="1:15" s="6" customFormat="1" ht="84.6" customHeight="1" x14ac:dyDescent="0.2">
      <c r="A13" s="27" t="s">
        <v>33</v>
      </c>
      <c r="B13" s="297" t="s">
        <v>148</v>
      </c>
      <c r="C13" s="297"/>
      <c r="D13" s="297"/>
      <c r="E13" s="297"/>
      <c r="F13" s="297"/>
      <c r="G13" s="297"/>
      <c r="H13" s="297"/>
      <c r="I13" s="297"/>
      <c r="J13" s="297"/>
      <c r="K13" s="297"/>
      <c r="L13" s="297"/>
      <c r="M13" s="297"/>
      <c r="N13" s="297"/>
    </row>
    <row r="14" spans="1:15" s="6" customFormat="1" ht="30" customHeight="1" x14ac:dyDescent="0.2">
      <c r="A14" s="27" t="s">
        <v>34</v>
      </c>
      <c r="B14" s="283" t="s">
        <v>170</v>
      </c>
      <c r="C14" s="283"/>
      <c r="D14" s="283"/>
      <c r="E14" s="283"/>
      <c r="F14" s="283"/>
      <c r="G14" s="283"/>
      <c r="H14" s="283"/>
      <c r="I14" s="283"/>
      <c r="J14" s="283"/>
      <c r="K14" s="283"/>
      <c r="L14" s="283"/>
      <c r="M14" s="283"/>
      <c r="N14" s="283"/>
    </row>
    <row r="15" spans="1:15" s="6" customFormat="1" ht="21.9" customHeight="1" x14ac:dyDescent="0.2">
      <c r="A15" s="27" t="s">
        <v>169</v>
      </c>
      <c r="B15" s="283" t="s">
        <v>215</v>
      </c>
      <c r="C15" s="283"/>
      <c r="D15" s="283"/>
      <c r="E15" s="283"/>
      <c r="F15" s="283"/>
      <c r="G15" s="283"/>
      <c r="H15" s="283"/>
      <c r="I15" s="283"/>
      <c r="J15" s="283"/>
      <c r="K15" s="283"/>
      <c r="L15" s="283"/>
      <c r="M15" s="283"/>
      <c r="N15" s="283"/>
    </row>
    <row r="16" spans="1:15" s="6" customFormat="1" ht="25.2" customHeight="1" x14ac:dyDescent="0.2">
      <c r="A16" s="28"/>
      <c r="B16" s="81"/>
      <c r="C16" s="81"/>
      <c r="D16" s="81"/>
      <c r="E16" s="81"/>
      <c r="F16" s="81"/>
      <c r="G16" s="81"/>
      <c r="H16" s="81"/>
      <c r="I16" s="81"/>
      <c r="J16" s="81"/>
      <c r="K16" s="81"/>
      <c r="L16" s="81"/>
      <c r="M16" s="81"/>
      <c r="N16" s="81"/>
    </row>
    <row r="17" spans="1:49" s="6" customFormat="1" ht="22.2" customHeight="1" x14ac:dyDescent="0.2">
      <c r="A17" s="280"/>
      <c r="B17" s="280"/>
      <c r="C17" s="280"/>
      <c r="D17" s="280"/>
      <c r="E17" s="280"/>
      <c r="F17" s="280"/>
      <c r="G17" s="280"/>
      <c r="H17" s="280"/>
      <c r="I17" s="280"/>
      <c r="J17" s="280"/>
      <c r="K17" s="280"/>
      <c r="L17" s="280"/>
      <c r="M17" s="280"/>
      <c r="N17" s="280"/>
    </row>
    <row r="18" spans="1:49" ht="21.9" customHeight="1" x14ac:dyDescent="0.2">
      <c r="A18" s="278"/>
      <c r="B18" s="278"/>
      <c r="C18" s="278"/>
      <c r="D18" s="278"/>
      <c r="E18" s="278"/>
      <c r="F18" s="278"/>
      <c r="G18" s="278"/>
      <c r="H18" s="278"/>
      <c r="I18" s="278"/>
      <c r="J18" s="278"/>
      <c r="K18" s="278"/>
      <c r="L18" s="278"/>
      <c r="M18" s="278"/>
      <c r="N18" s="278"/>
    </row>
    <row r="19" spans="1:49" ht="37.5" customHeight="1" x14ac:dyDescent="0.2">
      <c r="Q19" t="s">
        <v>7</v>
      </c>
      <c r="R19" t="s">
        <v>8</v>
      </c>
      <c r="S19" s="14" t="s">
        <v>9</v>
      </c>
      <c r="T19" t="s">
        <v>12</v>
      </c>
      <c r="U19" t="s">
        <v>13</v>
      </c>
      <c r="V19" t="s">
        <v>14</v>
      </c>
      <c r="X19" t="s">
        <v>35</v>
      </c>
    </row>
    <row r="20" spans="1:49" ht="16.5" customHeight="1" x14ac:dyDescent="0.2">
      <c r="Q20">
        <v>1</v>
      </c>
      <c r="R20">
        <v>1</v>
      </c>
      <c r="S20" t="s">
        <v>10</v>
      </c>
      <c r="T20" s="5">
        <v>0.75</v>
      </c>
      <c r="U20" s="29">
        <v>1</v>
      </c>
      <c r="V20" s="29">
        <v>1000000</v>
      </c>
      <c r="X20" t="s">
        <v>36</v>
      </c>
    </row>
    <row r="21" spans="1:49" ht="18.75" customHeight="1" x14ac:dyDescent="0.2">
      <c r="Q21">
        <v>2</v>
      </c>
      <c r="R21">
        <v>2</v>
      </c>
      <c r="S21" t="s">
        <v>11</v>
      </c>
      <c r="T21" s="5"/>
      <c r="U21" s="29">
        <v>2</v>
      </c>
      <c r="V21" s="29">
        <v>1000000</v>
      </c>
      <c r="X21" t="s">
        <v>37</v>
      </c>
    </row>
    <row r="22" spans="1:49" ht="18.75" customHeight="1" x14ac:dyDescent="0.2">
      <c r="Q22">
        <v>3</v>
      </c>
      <c r="R22">
        <v>3</v>
      </c>
      <c r="U22" s="29">
        <v>3</v>
      </c>
      <c r="V22" s="29">
        <v>300000</v>
      </c>
    </row>
    <row r="23" spans="1:49" ht="18.75" customHeight="1" x14ac:dyDescent="0.2">
      <c r="Q23">
        <v>4</v>
      </c>
      <c r="R23">
        <v>4</v>
      </c>
      <c r="U23" s="29">
        <v>4</v>
      </c>
      <c r="V23" s="29">
        <v>300000</v>
      </c>
    </row>
    <row r="24" spans="1:49" ht="18.75" customHeight="1" x14ac:dyDescent="0.2">
      <c r="Q24">
        <v>5</v>
      </c>
      <c r="R24">
        <v>5</v>
      </c>
      <c r="U24" s="29">
        <v>5</v>
      </c>
      <c r="V24" s="29">
        <v>300000</v>
      </c>
    </row>
    <row r="25" spans="1:49" ht="18.75" customHeight="1" x14ac:dyDescent="0.2">
      <c r="Q25">
        <v>6</v>
      </c>
      <c r="R25">
        <v>6</v>
      </c>
      <c r="U25" s="29">
        <v>6</v>
      </c>
      <c r="V25" s="29">
        <v>300000</v>
      </c>
    </row>
    <row r="26" spans="1:49" ht="18.75" customHeight="1" x14ac:dyDescent="0.2">
      <c r="Q26">
        <v>7</v>
      </c>
      <c r="R26">
        <v>7</v>
      </c>
      <c r="U26" s="29">
        <v>7</v>
      </c>
      <c r="V26" s="29">
        <v>1000000</v>
      </c>
    </row>
    <row r="27" spans="1:49" ht="18.75" customHeight="1" x14ac:dyDescent="0.2">
      <c r="O27" s="7"/>
      <c r="P27" s="7"/>
      <c r="Q27" s="7">
        <v>8</v>
      </c>
      <c r="R27" s="7">
        <v>8</v>
      </c>
      <c r="S27" s="7"/>
      <c r="T27" s="7"/>
      <c r="U27" s="30">
        <v>8</v>
      </c>
      <c r="V27" s="30">
        <v>300000</v>
      </c>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row>
    <row r="28" spans="1:49" ht="18.75" customHeight="1" x14ac:dyDescent="0.2">
      <c r="Q28">
        <v>9</v>
      </c>
      <c r="R28">
        <v>9</v>
      </c>
      <c r="U28" s="29">
        <v>9</v>
      </c>
      <c r="V28" s="29">
        <v>10000000</v>
      </c>
    </row>
    <row r="29" spans="1:49" ht="18.75" customHeight="1" x14ac:dyDescent="0.2">
      <c r="R29">
        <v>10</v>
      </c>
      <c r="U29" s="29">
        <v>10</v>
      </c>
      <c r="V29" s="29">
        <v>1000000</v>
      </c>
    </row>
    <row r="30" spans="1:49" ht="18.75" customHeight="1" x14ac:dyDescent="0.2">
      <c r="R30">
        <v>11</v>
      </c>
    </row>
    <row r="31" spans="1:49" ht="18.75" customHeight="1" x14ac:dyDescent="0.2">
      <c r="R31">
        <v>12</v>
      </c>
    </row>
    <row r="32" spans="1:49" ht="18.75" customHeight="1" x14ac:dyDescent="0.2">
      <c r="R32">
        <v>13</v>
      </c>
    </row>
    <row r="33" spans="18:18" ht="18.75" customHeight="1" x14ac:dyDescent="0.2">
      <c r="R33">
        <v>14</v>
      </c>
    </row>
    <row r="34" spans="18:18" ht="18.75" customHeight="1" x14ac:dyDescent="0.2">
      <c r="R34">
        <v>15</v>
      </c>
    </row>
    <row r="35" spans="18:18" ht="18.75" customHeight="1" x14ac:dyDescent="0.2">
      <c r="R35">
        <v>16</v>
      </c>
    </row>
    <row r="36" spans="18:18" ht="18.75" customHeight="1" x14ac:dyDescent="0.2">
      <c r="R36">
        <v>17</v>
      </c>
    </row>
    <row r="37" spans="18:18" ht="18.75" customHeight="1" x14ac:dyDescent="0.2">
      <c r="R37">
        <v>18</v>
      </c>
    </row>
    <row r="38" spans="18:18" ht="18.75" customHeight="1" x14ac:dyDescent="0.2">
      <c r="R38">
        <v>19</v>
      </c>
    </row>
    <row r="39" spans="18:18" ht="18.75" customHeight="1" x14ac:dyDescent="0.2">
      <c r="R39">
        <v>20</v>
      </c>
    </row>
    <row r="40" spans="18:18" ht="18.75" customHeight="1" x14ac:dyDescent="0.2">
      <c r="R40">
        <v>21</v>
      </c>
    </row>
    <row r="41" spans="18:18" ht="18.75" customHeight="1" x14ac:dyDescent="0.2">
      <c r="R41">
        <v>22</v>
      </c>
    </row>
    <row r="42" spans="18:18" ht="18.75" customHeight="1" x14ac:dyDescent="0.2"/>
    <row r="43" spans="18:18" s="7" customFormat="1" ht="18.75" customHeight="1" x14ac:dyDescent="0.2"/>
    <row r="44" spans="18:18" s="7" customFormat="1" ht="18.75" customHeight="1" x14ac:dyDescent="0.2"/>
  </sheetData>
  <sheetProtection sheet="1" objects="1" scenarios="1"/>
  <mergeCells count="23">
    <mergeCell ref="A2:N2"/>
    <mergeCell ref="J3:K3"/>
    <mergeCell ref="L3:N3"/>
    <mergeCell ref="M4:N4"/>
    <mergeCell ref="A5:A6"/>
    <mergeCell ref="B5:C5"/>
    <mergeCell ref="D5:D6"/>
    <mergeCell ref="F5:F6"/>
    <mergeCell ref="G5:G6"/>
    <mergeCell ref="H5:H6"/>
    <mergeCell ref="A18:N18"/>
    <mergeCell ref="E5:E6"/>
    <mergeCell ref="A12:N12"/>
    <mergeCell ref="B13:N13"/>
    <mergeCell ref="B14:N14"/>
    <mergeCell ref="A17:N17"/>
    <mergeCell ref="I5:I6"/>
    <mergeCell ref="J5:J6"/>
    <mergeCell ref="K5:K6"/>
    <mergeCell ref="L5:L6"/>
    <mergeCell ref="M5:M6"/>
    <mergeCell ref="A11:D11"/>
    <mergeCell ref="B15:N15"/>
  </mergeCells>
  <phoneticPr fontId="1"/>
  <dataValidations count="2">
    <dataValidation type="list" allowBlank="1" showInputMessage="1" showErrorMessage="1" prompt="購入かリースかをプルダウンより選択してください。" sqref="F7:F10" xr:uid="{4BFBD852-2A8D-4C97-B82B-FA05C7DF4A0E}">
      <formula1>$S$20:$S$21</formula1>
    </dataValidation>
    <dataValidation allowBlank="1" showInputMessage="1" showErrorMessage="1" prompt="※総額から対象外経費を除いた金額を入力_x000a__x000a_※一台あたりの単価ではありません。" sqref="G7:G10" xr:uid="{EA5D971F-948D-4028-8902-9616933A4808}"/>
  </dataValidations>
  <pageMargins left="0.62992125984251968" right="0.62992125984251968" top="0.39370078740157483" bottom="0.19685039370078741" header="0" footer="0"/>
  <pageSetup paperSize="9" scale="7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F07B-509E-43AC-BE1B-E6E946CF5B90}">
  <sheetPr>
    <tabColor theme="5" tint="0.59999389629810485"/>
    <pageSetUpPr fitToPage="1"/>
  </sheetPr>
  <dimension ref="A1:AV49"/>
  <sheetViews>
    <sheetView showGridLines="0" view="pageBreakPreview" topLeftCell="A8" zoomScale="85" zoomScaleNormal="75" zoomScaleSheetLayoutView="85" workbookViewId="0">
      <selection activeCell="B18" sqref="B18:M18"/>
    </sheetView>
  </sheetViews>
  <sheetFormatPr defaultRowHeight="13.2" x14ac:dyDescent="0.2"/>
  <cols>
    <col min="1" max="1" width="6.5546875" style="7" customWidth="1"/>
    <col min="2" max="2" width="28.109375" style="7" customWidth="1"/>
    <col min="3" max="3" width="14.44140625" style="7" customWidth="1"/>
    <col min="4" max="4" width="10.44140625" style="7" customWidth="1"/>
    <col min="5" max="5" width="11.21875" style="7" customWidth="1"/>
    <col min="6" max="6" width="16" style="7" customWidth="1"/>
    <col min="7" max="7" width="14.6640625" style="7" customWidth="1"/>
    <col min="8" max="8" width="15.88671875" style="7" customWidth="1"/>
    <col min="9" max="9" width="11.44140625" style="7" customWidth="1"/>
    <col min="10" max="10" width="14.88671875" style="7" customWidth="1"/>
    <col min="11" max="11" width="15.21875" style="7" customWidth="1"/>
    <col min="12" max="12" width="13.109375" style="7" customWidth="1"/>
    <col min="13" max="13" width="6" style="7" customWidth="1"/>
    <col min="14" max="14" width="1.109375" customWidth="1"/>
    <col min="19" max="19" width="10.109375" bestFit="1" customWidth="1"/>
    <col min="21" max="21" width="10.44140625" bestFit="1" customWidth="1"/>
  </cols>
  <sheetData>
    <row r="1" spans="1:14" ht="17.25" customHeight="1" x14ac:dyDescent="0.2">
      <c r="A1" s="43" t="s">
        <v>97</v>
      </c>
      <c r="D1" s="10"/>
      <c r="E1" s="10"/>
    </row>
    <row r="2" spans="1:14" ht="35.25" customHeight="1" x14ac:dyDescent="0.2">
      <c r="A2" s="287" t="s">
        <v>149</v>
      </c>
      <c r="B2" s="287"/>
      <c r="C2" s="287"/>
      <c r="D2" s="287"/>
      <c r="E2" s="287"/>
      <c r="F2" s="287"/>
      <c r="G2" s="287"/>
      <c r="H2" s="287"/>
      <c r="I2" s="287"/>
      <c r="J2" s="287"/>
      <c r="K2" s="287"/>
      <c r="L2" s="287"/>
      <c r="M2" s="287"/>
    </row>
    <row r="3" spans="1:14" ht="28.5" customHeight="1" x14ac:dyDescent="0.2">
      <c r="I3" s="288" t="s">
        <v>15</v>
      </c>
      <c r="J3" s="288"/>
      <c r="K3" s="289" t="str">
        <f>IF('①鑑文（参考様式）'!F7="","",'①鑑文（参考様式）'!F7)</f>
        <v/>
      </c>
      <c r="L3" s="289"/>
      <c r="M3" s="289"/>
    </row>
    <row r="4" spans="1:14" ht="20.25" customHeight="1" x14ac:dyDescent="0.2">
      <c r="A4" s="11" t="s">
        <v>42</v>
      </c>
      <c r="C4" s="12"/>
      <c r="K4" s="13"/>
      <c r="L4" s="290" t="s">
        <v>16</v>
      </c>
      <c r="M4" s="279"/>
    </row>
    <row r="5" spans="1:14" ht="40.799999999999997" customHeight="1" x14ac:dyDescent="0.2">
      <c r="A5" s="291" t="s">
        <v>41</v>
      </c>
      <c r="B5" s="293" t="s">
        <v>45</v>
      </c>
      <c r="C5" s="293"/>
      <c r="D5" s="291" t="s">
        <v>17</v>
      </c>
      <c r="E5" s="291" t="s">
        <v>4</v>
      </c>
      <c r="F5" s="294" t="s">
        <v>177</v>
      </c>
      <c r="G5" s="291" t="s">
        <v>43</v>
      </c>
      <c r="H5" s="291" t="s">
        <v>44</v>
      </c>
      <c r="I5" s="291" t="s">
        <v>49</v>
      </c>
      <c r="J5" s="291" t="s">
        <v>50</v>
      </c>
      <c r="K5" s="291" t="s">
        <v>151</v>
      </c>
      <c r="L5" s="291" t="s">
        <v>52</v>
      </c>
      <c r="M5" s="2"/>
    </row>
    <row r="6" spans="1:14" ht="39" customHeight="1" x14ac:dyDescent="0.2">
      <c r="A6" s="292"/>
      <c r="B6" s="78" t="s">
        <v>125</v>
      </c>
      <c r="C6" s="78" t="s">
        <v>172</v>
      </c>
      <c r="D6" s="292"/>
      <c r="E6" s="292"/>
      <c r="F6" s="295"/>
      <c r="G6" s="292"/>
      <c r="H6" s="292"/>
      <c r="I6" s="292"/>
      <c r="J6" s="292"/>
      <c r="K6" s="292"/>
      <c r="L6" s="292"/>
      <c r="M6" s="2"/>
    </row>
    <row r="7" spans="1:14" ht="51.6" customHeight="1" x14ac:dyDescent="0.2">
      <c r="A7" s="32">
        <v>1</v>
      </c>
      <c r="B7" s="106"/>
      <c r="C7" s="79"/>
      <c r="D7" s="79"/>
      <c r="E7" s="58"/>
      <c r="F7" s="33"/>
      <c r="G7" s="33"/>
      <c r="H7" s="52" t="str">
        <f t="shared" ref="H7:H14" si="0">IF(F7="","",F7-G7)</f>
        <v/>
      </c>
      <c r="I7" s="55"/>
      <c r="J7" s="53"/>
      <c r="K7" s="65"/>
      <c r="L7" s="65"/>
      <c r="M7" s="2"/>
      <c r="N7" t="str">
        <f t="shared" ref="N7:N14" si="1">IF(C7="","",VALUE(C7))</f>
        <v/>
      </c>
    </row>
    <row r="8" spans="1:14" ht="51.6" customHeight="1" x14ac:dyDescent="0.2">
      <c r="A8" s="39">
        <v>2</v>
      </c>
      <c r="B8" s="106"/>
      <c r="C8" s="79"/>
      <c r="D8" s="79"/>
      <c r="E8" s="59"/>
      <c r="F8" s="33"/>
      <c r="G8" s="40"/>
      <c r="H8" s="53" t="str">
        <f t="shared" si="0"/>
        <v/>
      </c>
      <c r="I8" s="56"/>
      <c r="J8" s="53"/>
      <c r="K8" s="65"/>
      <c r="L8" s="66"/>
      <c r="M8" s="2"/>
      <c r="N8" t="str">
        <f t="shared" si="1"/>
        <v/>
      </c>
    </row>
    <row r="9" spans="1:14" ht="51.6" customHeight="1" x14ac:dyDescent="0.2">
      <c r="A9" s="32">
        <v>3</v>
      </c>
      <c r="B9" s="106"/>
      <c r="C9" s="79"/>
      <c r="D9" s="79"/>
      <c r="E9" s="58"/>
      <c r="F9" s="33"/>
      <c r="G9" s="33"/>
      <c r="H9" s="52" t="str">
        <f t="shared" si="0"/>
        <v/>
      </c>
      <c r="I9" s="55"/>
      <c r="J9" s="52"/>
      <c r="K9" s="65"/>
      <c r="L9" s="65"/>
      <c r="M9" s="2"/>
      <c r="N9" t="str">
        <f t="shared" si="1"/>
        <v/>
      </c>
    </row>
    <row r="10" spans="1:14" ht="51.6" customHeight="1" x14ac:dyDescent="0.2">
      <c r="A10" s="39">
        <v>4</v>
      </c>
      <c r="B10" s="106"/>
      <c r="C10" s="79"/>
      <c r="D10" s="79"/>
      <c r="E10" s="59"/>
      <c r="F10" s="33"/>
      <c r="G10" s="40"/>
      <c r="H10" s="53" t="str">
        <f t="shared" si="0"/>
        <v/>
      </c>
      <c r="I10" s="56"/>
      <c r="J10" s="53"/>
      <c r="K10" s="65"/>
      <c r="L10" s="66"/>
      <c r="M10" s="2"/>
      <c r="N10" t="str">
        <f t="shared" si="1"/>
        <v/>
      </c>
    </row>
    <row r="11" spans="1:14" ht="51.6" customHeight="1" x14ac:dyDescent="0.2">
      <c r="A11" s="32">
        <v>5</v>
      </c>
      <c r="B11" s="106"/>
      <c r="C11" s="79"/>
      <c r="D11" s="79"/>
      <c r="E11" s="58"/>
      <c r="F11" s="33"/>
      <c r="G11" s="33"/>
      <c r="H11" s="52" t="str">
        <f t="shared" si="0"/>
        <v/>
      </c>
      <c r="I11" s="55"/>
      <c r="J11" s="52"/>
      <c r="K11" s="65"/>
      <c r="L11" s="65"/>
      <c r="M11" s="2"/>
      <c r="N11" t="str">
        <f t="shared" si="1"/>
        <v/>
      </c>
    </row>
    <row r="12" spans="1:14" ht="51.6" customHeight="1" x14ac:dyDescent="0.2">
      <c r="A12" s="39">
        <v>6</v>
      </c>
      <c r="B12" s="106"/>
      <c r="C12" s="79"/>
      <c r="D12" s="79"/>
      <c r="E12" s="59"/>
      <c r="F12" s="33"/>
      <c r="G12" s="40"/>
      <c r="H12" s="53" t="str">
        <f t="shared" si="0"/>
        <v/>
      </c>
      <c r="I12" s="56"/>
      <c r="J12" s="53"/>
      <c r="K12" s="65"/>
      <c r="L12" s="66"/>
      <c r="M12" s="2"/>
      <c r="N12" t="str">
        <f t="shared" si="1"/>
        <v/>
      </c>
    </row>
    <row r="13" spans="1:14" ht="51.6" customHeight="1" x14ac:dyDescent="0.2">
      <c r="A13" s="32">
        <v>7</v>
      </c>
      <c r="B13" s="106"/>
      <c r="C13" s="79"/>
      <c r="D13" s="79"/>
      <c r="E13" s="58"/>
      <c r="F13" s="33"/>
      <c r="G13" s="33"/>
      <c r="H13" s="52" t="str">
        <f t="shared" si="0"/>
        <v/>
      </c>
      <c r="I13" s="55"/>
      <c r="J13" s="52"/>
      <c r="K13" s="65"/>
      <c r="L13" s="65"/>
      <c r="M13" s="2"/>
      <c r="N13" t="str">
        <f t="shared" si="1"/>
        <v/>
      </c>
    </row>
    <row r="14" spans="1:14" ht="51.6" customHeight="1" thickBot="1" x14ac:dyDescent="0.25">
      <c r="A14" s="68">
        <v>8</v>
      </c>
      <c r="B14" s="107"/>
      <c r="C14" s="80"/>
      <c r="D14" s="80"/>
      <c r="E14" s="60"/>
      <c r="F14" s="33"/>
      <c r="G14" s="34"/>
      <c r="H14" s="54" t="str">
        <f t="shared" si="0"/>
        <v/>
      </c>
      <c r="I14" s="57"/>
      <c r="J14" s="54"/>
      <c r="K14" s="65"/>
      <c r="L14" s="71"/>
      <c r="M14" s="2"/>
      <c r="N14" t="str">
        <f t="shared" si="1"/>
        <v/>
      </c>
    </row>
    <row r="15" spans="1:14" ht="37.5" customHeight="1" thickTop="1" thickBot="1" x14ac:dyDescent="0.25">
      <c r="A15" s="298" t="s">
        <v>5</v>
      </c>
      <c r="B15" s="299"/>
      <c r="C15" s="299"/>
      <c r="D15" s="300"/>
      <c r="E15" s="35"/>
      <c r="F15" s="36">
        <f>SUM(F7:F14)</f>
        <v>0</v>
      </c>
      <c r="G15" s="37">
        <f>SUM(G7:G14)</f>
        <v>0</v>
      </c>
      <c r="H15" s="37">
        <f>SUM(H7:H14)</f>
        <v>0</v>
      </c>
      <c r="I15" s="112" t="s">
        <v>213</v>
      </c>
      <c r="J15" s="37">
        <f>ROUNDDOWN(H15*0.75,-3)</f>
        <v>0</v>
      </c>
      <c r="K15" s="69">
        <v>10000000</v>
      </c>
      <c r="L15" s="113">
        <f>IF(J15&lt;=K15,J15,K15)</f>
        <v>0</v>
      </c>
      <c r="M15" s="2"/>
    </row>
    <row r="16" spans="1:14" ht="19.5" customHeight="1" x14ac:dyDescent="0.2">
      <c r="A16" s="279"/>
      <c r="B16" s="279"/>
      <c r="C16" s="279"/>
      <c r="D16" s="279"/>
      <c r="E16" s="279"/>
      <c r="F16" s="279"/>
      <c r="G16" s="279"/>
      <c r="H16" s="279"/>
      <c r="I16" s="279"/>
      <c r="J16" s="279"/>
      <c r="K16" s="279"/>
      <c r="L16" s="137"/>
      <c r="M16" s="137"/>
    </row>
    <row r="17" spans="1:48" s="6" customFormat="1" ht="21.6" customHeight="1" x14ac:dyDescent="0.2">
      <c r="A17" s="27" t="s">
        <v>33</v>
      </c>
      <c r="B17" s="283" t="s">
        <v>176</v>
      </c>
      <c r="C17" s="283"/>
      <c r="D17" s="283"/>
      <c r="E17" s="283"/>
      <c r="F17" s="283"/>
      <c r="G17" s="283"/>
      <c r="H17" s="283"/>
      <c r="I17" s="283"/>
      <c r="J17" s="283"/>
      <c r="K17" s="283"/>
      <c r="L17" s="283"/>
      <c r="M17" s="283"/>
    </row>
    <row r="18" spans="1:48" s="6" customFormat="1" ht="21.9" customHeight="1" x14ac:dyDescent="0.2">
      <c r="A18" s="27" t="s">
        <v>34</v>
      </c>
      <c r="B18" s="283" t="s">
        <v>214</v>
      </c>
      <c r="C18" s="283"/>
      <c r="D18" s="283"/>
      <c r="E18" s="283"/>
      <c r="F18" s="283"/>
      <c r="G18" s="283"/>
      <c r="H18" s="283"/>
      <c r="I18" s="283"/>
      <c r="J18" s="283"/>
      <c r="K18" s="283"/>
      <c r="L18" s="283"/>
      <c r="M18" s="283"/>
    </row>
    <row r="19" spans="1:48" s="6" customFormat="1" ht="21.9" customHeight="1" x14ac:dyDescent="0.2">
      <c r="A19" s="27"/>
      <c r="B19" s="283"/>
      <c r="C19" s="283"/>
      <c r="D19" s="283"/>
      <c r="E19" s="283"/>
      <c r="F19" s="283"/>
      <c r="G19" s="283"/>
      <c r="H19" s="283"/>
      <c r="I19" s="283"/>
      <c r="J19" s="283"/>
      <c r="K19" s="283"/>
      <c r="L19" s="283"/>
      <c r="M19" s="283"/>
    </row>
    <row r="20" spans="1:48" s="6" customFormat="1" ht="21.9" customHeight="1" x14ac:dyDescent="0.2">
      <c r="A20" s="27"/>
      <c r="B20" s="283"/>
      <c r="C20" s="283"/>
      <c r="D20" s="283"/>
      <c r="E20" s="283"/>
      <c r="F20" s="283"/>
      <c r="G20" s="283"/>
      <c r="H20" s="283"/>
      <c r="I20" s="283"/>
      <c r="J20" s="283"/>
      <c r="K20" s="283"/>
      <c r="L20" s="283"/>
      <c r="M20" s="283"/>
    </row>
    <row r="21" spans="1:48" s="6" customFormat="1" ht="25.2" customHeight="1" x14ac:dyDescent="0.2">
      <c r="A21" s="28"/>
      <c r="B21" s="283"/>
      <c r="C21" s="283"/>
      <c r="D21" s="283"/>
      <c r="E21" s="283"/>
      <c r="F21" s="283"/>
      <c r="G21" s="283"/>
      <c r="H21" s="283"/>
      <c r="I21" s="283"/>
      <c r="J21" s="283"/>
      <c r="K21" s="283"/>
      <c r="L21" s="283"/>
      <c r="M21" s="283"/>
    </row>
    <row r="22" spans="1:48" s="6" customFormat="1" ht="22.2" customHeight="1" x14ac:dyDescent="0.2">
      <c r="A22" s="280"/>
      <c r="B22" s="280"/>
      <c r="C22" s="280"/>
      <c r="D22" s="280"/>
      <c r="E22" s="280"/>
      <c r="F22" s="280"/>
      <c r="G22" s="280"/>
      <c r="H22" s="280"/>
      <c r="I22" s="280"/>
      <c r="J22" s="280"/>
      <c r="K22" s="280"/>
      <c r="L22" s="280"/>
      <c r="M22" s="280"/>
    </row>
    <row r="23" spans="1:48" ht="21.9" customHeight="1" x14ac:dyDescent="0.2">
      <c r="A23" s="278"/>
      <c r="B23" s="278"/>
      <c r="C23" s="278"/>
      <c r="D23" s="278"/>
      <c r="E23" s="278"/>
      <c r="F23" s="278"/>
      <c r="G23" s="278"/>
      <c r="H23" s="278"/>
      <c r="I23" s="278"/>
      <c r="J23" s="278"/>
      <c r="K23" s="278"/>
      <c r="L23" s="278"/>
      <c r="M23" s="278"/>
    </row>
    <row r="24" spans="1:48" ht="37.5" customHeight="1" x14ac:dyDescent="0.2">
      <c r="P24" t="s">
        <v>7</v>
      </c>
      <c r="Q24" t="s">
        <v>8</v>
      </c>
      <c r="R24" s="14" t="s">
        <v>9</v>
      </c>
      <c r="S24" t="s">
        <v>12</v>
      </c>
      <c r="T24" t="s">
        <v>13</v>
      </c>
      <c r="U24" t="s">
        <v>14</v>
      </c>
      <c r="W24" t="s">
        <v>35</v>
      </c>
    </row>
    <row r="25" spans="1:48" ht="16.5" customHeight="1" x14ac:dyDescent="0.2">
      <c r="P25">
        <v>1</v>
      </c>
      <c r="Q25">
        <v>1</v>
      </c>
      <c r="R25" t="s">
        <v>10</v>
      </c>
      <c r="S25" s="5">
        <v>0.75</v>
      </c>
      <c r="T25" s="29">
        <v>1</v>
      </c>
      <c r="U25" s="29">
        <v>1000000</v>
      </c>
      <c r="W25" t="s">
        <v>36</v>
      </c>
    </row>
    <row r="26" spans="1:48" ht="18.75" customHeight="1" x14ac:dyDescent="0.2">
      <c r="P26">
        <v>2</v>
      </c>
      <c r="Q26">
        <v>2</v>
      </c>
      <c r="R26" t="s">
        <v>11</v>
      </c>
      <c r="S26" s="5"/>
      <c r="T26" s="29">
        <v>2</v>
      </c>
      <c r="U26" s="29">
        <v>1000000</v>
      </c>
      <c r="W26" t="s">
        <v>37</v>
      </c>
    </row>
    <row r="27" spans="1:48" ht="18.75" customHeight="1" x14ac:dyDescent="0.2">
      <c r="P27">
        <v>3</v>
      </c>
      <c r="Q27">
        <v>3</v>
      </c>
      <c r="T27" s="29">
        <v>3</v>
      </c>
      <c r="U27" s="29">
        <v>300000</v>
      </c>
    </row>
    <row r="28" spans="1:48" ht="18.75" customHeight="1" x14ac:dyDescent="0.2">
      <c r="A28" s="7" t="s">
        <v>165</v>
      </c>
      <c r="P28">
        <v>4</v>
      </c>
      <c r="Q28">
        <v>4</v>
      </c>
      <c r="T28" s="29">
        <v>4</v>
      </c>
      <c r="U28" s="29">
        <v>300000</v>
      </c>
    </row>
    <row r="29" spans="1:48" ht="18.75" customHeight="1" x14ac:dyDescent="0.2">
      <c r="A29" s="7" t="s">
        <v>166</v>
      </c>
      <c r="P29">
        <v>5</v>
      </c>
      <c r="Q29">
        <v>5</v>
      </c>
      <c r="T29" s="29">
        <v>5</v>
      </c>
      <c r="U29" s="29">
        <v>300000</v>
      </c>
    </row>
    <row r="30" spans="1:48" ht="18.75" customHeight="1" x14ac:dyDescent="0.2">
      <c r="A30" s="7" t="s">
        <v>167</v>
      </c>
      <c r="P30">
        <v>6</v>
      </c>
      <c r="Q30">
        <v>6</v>
      </c>
      <c r="T30" s="29">
        <v>6</v>
      </c>
      <c r="U30" s="29">
        <v>300000</v>
      </c>
    </row>
    <row r="31" spans="1:48" ht="18.75" customHeight="1" x14ac:dyDescent="0.2">
      <c r="P31">
        <v>7</v>
      </c>
      <c r="Q31">
        <v>7</v>
      </c>
      <c r="T31" s="29">
        <v>7</v>
      </c>
      <c r="U31" s="29">
        <v>1000000</v>
      </c>
    </row>
    <row r="32" spans="1:48" ht="18.75" customHeight="1" x14ac:dyDescent="0.2">
      <c r="N32" s="7"/>
      <c r="O32" s="7"/>
      <c r="P32" s="7">
        <v>8</v>
      </c>
      <c r="Q32" s="7">
        <v>8</v>
      </c>
      <c r="R32" s="7"/>
      <c r="S32" s="7"/>
      <c r="T32" s="30">
        <v>8</v>
      </c>
      <c r="U32" s="30">
        <v>300000</v>
      </c>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row>
    <row r="33" spans="16:21" ht="18.75" customHeight="1" x14ac:dyDescent="0.2">
      <c r="P33">
        <v>9</v>
      </c>
      <c r="Q33">
        <v>9</v>
      </c>
      <c r="T33" s="29">
        <v>9</v>
      </c>
      <c r="U33" s="29">
        <v>1000000</v>
      </c>
    </row>
    <row r="34" spans="16:21" ht="18.75" customHeight="1" x14ac:dyDescent="0.2">
      <c r="Q34">
        <v>10</v>
      </c>
      <c r="T34" s="29"/>
      <c r="U34" s="29"/>
    </row>
    <row r="35" spans="16:21" ht="18.75" customHeight="1" x14ac:dyDescent="0.2">
      <c r="Q35">
        <v>11</v>
      </c>
    </row>
    <row r="36" spans="16:21" ht="18.75" customHeight="1" x14ac:dyDescent="0.2">
      <c r="Q36">
        <v>12</v>
      </c>
    </row>
    <row r="37" spans="16:21" ht="18.75" customHeight="1" x14ac:dyDescent="0.2">
      <c r="Q37">
        <v>13</v>
      </c>
    </row>
    <row r="38" spans="16:21" ht="18.75" customHeight="1" x14ac:dyDescent="0.2">
      <c r="Q38">
        <v>14</v>
      </c>
    </row>
    <row r="39" spans="16:21" ht="18.75" customHeight="1" x14ac:dyDescent="0.2">
      <c r="Q39">
        <v>15</v>
      </c>
    </row>
    <row r="40" spans="16:21" ht="18.75" customHeight="1" x14ac:dyDescent="0.2">
      <c r="Q40">
        <v>16</v>
      </c>
    </row>
    <row r="41" spans="16:21" ht="18.75" customHeight="1" x14ac:dyDescent="0.2">
      <c r="Q41">
        <v>17</v>
      </c>
    </row>
    <row r="42" spans="16:21" ht="18.75" customHeight="1" x14ac:dyDescent="0.2">
      <c r="Q42">
        <v>18</v>
      </c>
    </row>
    <row r="43" spans="16:21" ht="18.75" customHeight="1" x14ac:dyDescent="0.2">
      <c r="Q43">
        <v>19</v>
      </c>
    </row>
    <row r="44" spans="16:21" ht="18.75" customHeight="1" x14ac:dyDescent="0.2">
      <c r="Q44">
        <v>20</v>
      </c>
    </row>
    <row r="45" spans="16:21" ht="18.75" customHeight="1" x14ac:dyDescent="0.2">
      <c r="Q45">
        <v>21</v>
      </c>
    </row>
    <row r="46" spans="16:21" ht="18.75" customHeight="1" x14ac:dyDescent="0.2">
      <c r="Q46">
        <v>22</v>
      </c>
    </row>
    <row r="47" spans="16:21" ht="18.75" customHeight="1" x14ac:dyDescent="0.2"/>
    <row r="48" spans="16:21" s="7" customFormat="1" ht="18.75" customHeight="1" x14ac:dyDescent="0.2"/>
    <row r="49" s="7" customFormat="1" ht="18.75" customHeight="1" x14ac:dyDescent="0.2"/>
  </sheetData>
  <mergeCells count="23">
    <mergeCell ref="A23:M23"/>
    <mergeCell ref="A16:M16"/>
    <mergeCell ref="B17:M17"/>
    <mergeCell ref="B18:M18"/>
    <mergeCell ref="B19:M19"/>
    <mergeCell ref="B20:M21"/>
    <mergeCell ref="A22:M22"/>
    <mergeCell ref="A15:D15"/>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s>
  <phoneticPr fontId="1"/>
  <dataValidations count="3">
    <dataValidation type="list" allowBlank="1" showInputMessage="1" showErrorMessage="1" prompt="購入かリースかをプルダウンより選択してください。" sqref="E7:E14" xr:uid="{7EB8EC93-C0B7-4A35-B717-8CAC1FC116D9}">
      <formula1>$R$25:$R$26</formula1>
    </dataValidation>
    <dataValidation type="list" allowBlank="1" showInputMessage="1" showErrorMessage="1" sqref="C7:C14" xr:uid="{1F714C5F-FE7C-4BCF-A6D4-4C54CD268145}">
      <formula1>$A$28:$A$30</formula1>
    </dataValidation>
    <dataValidation allowBlank="1" showInputMessage="1" showErrorMessage="1" prompt="※総額から対象外経費を除いた金額を入力_x000a__x000a_※一台あたりの単価ではありません。" sqref="F7:F14" xr:uid="{817DCE7E-F353-45A2-8BAE-6D57F4D82E07}"/>
  </dataValidations>
  <pageMargins left="0.62992125984251968" right="0.62992125984251968" top="0.39370078740157483" bottom="0.19685039370078741" header="0" footer="0"/>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47CE5-F889-4E3D-8CEF-BAAADDECA575}">
  <sheetPr>
    <tabColor theme="5" tint="0.59999389629810485"/>
    <pageSetUpPr fitToPage="1"/>
  </sheetPr>
  <dimension ref="A1:AS45"/>
  <sheetViews>
    <sheetView showGridLines="0" view="pageBreakPreview" zoomScale="85" zoomScaleNormal="75" zoomScaleSheetLayoutView="85" workbookViewId="0">
      <selection activeCell="H11" sqref="H11"/>
    </sheetView>
  </sheetViews>
  <sheetFormatPr defaultRowHeight="13.2" x14ac:dyDescent="0.2"/>
  <cols>
    <col min="1" max="1" width="6.5546875" style="7" customWidth="1"/>
    <col min="2" max="2" width="28.109375" style="7" customWidth="1"/>
    <col min="3" max="3" width="16" style="7" customWidth="1"/>
    <col min="4" max="4" width="14.6640625" style="7" customWidth="1"/>
    <col min="5" max="5" width="15.88671875" style="7" customWidth="1"/>
    <col min="6" max="6" width="11.44140625" style="7" customWidth="1"/>
    <col min="7" max="7" width="14.88671875" style="7" customWidth="1"/>
    <col min="8" max="8" width="15.21875" style="7" customWidth="1"/>
    <col min="9" max="9" width="13.109375" style="7" customWidth="1"/>
    <col min="10" max="10" width="6" style="7" customWidth="1"/>
    <col min="11" max="11" width="1.109375" customWidth="1"/>
    <col min="16" max="16" width="10.109375" bestFit="1" customWidth="1"/>
    <col min="18" max="18" width="10.44140625" bestFit="1" customWidth="1"/>
  </cols>
  <sheetData>
    <row r="1" spans="1:11" ht="17.25" customHeight="1" x14ac:dyDescent="0.2">
      <c r="A1" s="43" t="s">
        <v>97</v>
      </c>
    </row>
    <row r="2" spans="1:11" ht="35.25" customHeight="1" x14ac:dyDescent="0.2">
      <c r="A2" s="287" t="s">
        <v>161</v>
      </c>
      <c r="B2" s="287"/>
      <c r="C2" s="287"/>
      <c r="D2" s="287"/>
      <c r="E2" s="287"/>
      <c r="F2" s="287"/>
      <c r="G2" s="287"/>
      <c r="H2" s="287"/>
      <c r="I2" s="287"/>
      <c r="J2" s="287"/>
    </row>
    <row r="3" spans="1:11" ht="28.5" customHeight="1" x14ac:dyDescent="0.2">
      <c r="F3" s="288" t="s">
        <v>15</v>
      </c>
      <c r="G3" s="288"/>
      <c r="H3" s="289" t="str">
        <f>IF('①鑑文（参考様式）'!F7="","",'①鑑文（参考様式）'!F7)</f>
        <v/>
      </c>
      <c r="I3" s="289"/>
      <c r="J3" s="289"/>
    </row>
    <row r="4" spans="1:11" ht="20.25" customHeight="1" x14ac:dyDescent="0.2">
      <c r="A4" s="11" t="s">
        <v>42</v>
      </c>
      <c r="H4" s="13"/>
      <c r="I4" s="290" t="s">
        <v>16</v>
      </c>
      <c r="J4" s="279"/>
    </row>
    <row r="5" spans="1:11" ht="40.799999999999997" customHeight="1" x14ac:dyDescent="0.2">
      <c r="A5" s="291" t="s">
        <v>41</v>
      </c>
      <c r="B5" s="291" t="s">
        <v>45</v>
      </c>
      <c r="C5" s="294" t="s">
        <v>179</v>
      </c>
      <c r="D5" s="291" t="s">
        <v>43</v>
      </c>
      <c r="E5" s="291" t="s">
        <v>44</v>
      </c>
      <c r="F5" s="291" t="s">
        <v>49</v>
      </c>
      <c r="G5" s="291" t="s">
        <v>50</v>
      </c>
      <c r="H5" s="291" t="s">
        <v>51</v>
      </c>
      <c r="I5" s="291" t="s">
        <v>52</v>
      </c>
      <c r="J5" s="2"/>
    </row>
    <row r="6" spans="1:11" ht="39" customHeight="1" x14ac:dyDescent="0.2">
      <c r="A6" s="292"/>
      <c r="B6" s="292"/>
      <c r="C6" s="295"/>
      <c r="D6" s="292"/>
      <c r="E6" s="292"/>
      <c r="F6" s="292"/>
      <c r="G6" s="292"/>
      <c r="H6" s="292"/>
      <c r="I6" s="292"/>
      <c r="J6" s="2"/>
    </row>
    <row r="7" spans="1:11" ht="51.6" customHeight="1" x14ac:dyDescent="0.2">
      <c r="A7" s="32">
        <v>1</v>
      </c>
      <c r="B7" s="74" t="str">
        <f>IF('②事業計画書（業務改善支援）'!A15="","",'②事業計画書（業務改善支援）'!A15)</f>
        <v/>
      </c>
      <c r="C7" s="33"/>
      <c r="D7" s="33"/>
      <c r="E7" s="52" t="str">
        <f>IF(C7="","",C7-D7)</f>
        <v/>
      </c>
      <c r="F7" s="55">
        <v>0.75</v>
      </c>
      <c r="G7" s="53" t="str">
        <f>IF(E7="","",(ROUNDDOWN(E7*F7,-3)))</f>
        <v/>
      </c>
      <c r="H7" s="65"/>
      <c r="I7" s="65"/>
      <c r="J7" s="2"/>
      <c r="K7" t="e">
        <f>IF(#REF!="","",VALUE(#REF!))</f>
        <v>#REF!</v>
      </c>
    </row>
    <row r="8" spans="1:11" ht="51.6" customHeight="1" x14ac:dyDescent="0.2">
      <c r="A8" s="39">
        <v>2</v>
      </c>
      <c r="B8" s="74" t="str">
        <f>IF('②事業計画書（業務改善支援）'!A16="","",'②事業計画書（業務改善支援）'!A16)</f>
        <v/>
      </c>
      <c r="C8" s="33"/>
      <c r="D8" s="40"/>
      <c r="E8" s="53" t="str">
        <f>IF(C8="","",C8-D8)</f>
        <v/>
      </c>
      <c r="F8" s="56">
        <v>0.75</v>
      </c>
      <c r="G8" s="53" t="str">
        <f>IF(E8="","",(ROUNDDOWN(E8*F8,-3)))</f>
        <v/>
      </c>
      <c r="H8" s="66"/>
      <c r="I8" s="66"/>
      <c r="J8" s="2"/>
      <c r="K8" t="e">
        <f>IF(#REF!="","",VALUE(#REF!))</f>
        <v>#REF!</v>
      </c>
    </row>
    <row r="9" spans="1:11" ht="51.6" customHeight="1" x14ac:dyDescent="0.2">
      <c r="A9" s="32">
        <v>3</v>
      </c>
      <c r="B9" s="74" t="str">
        <f>IF('②事業計画書（業務改善支援）'!A17="","",'②事業計画書（業務改善支援）'!A17)</f>
        <v/>
      </c>
      <c r="C9" s="33"/>
      <c r="D9" s="33"/>
      <c r="E9" s="52" t="str">
        <f>IF(C9="","",C9-D9)</f>
        <v/>
      </c>
      <c r="F9" s="55">
        <v>0.75</v>
      </c>
      <c r="G9" s="52" t="str">
        <f>IF(E9="","",(ROUNDDOWN(E9*F9,-3)))</f>
        <v/>
      </c>
      <c r="H9" s="65"/>
      <c r="I9" s="65"/>
      <c r="J9" s="2"/>
      <c r="K9" t="e">
        <f>IF(#REF!="","",VALUE(#REF!))</f>
        <v>#REF!</v>
      </c>
    </row>
    <row r="10" spans="1:11" ht="51.6" customHeight="1" thickBot="1" x14ac:dyDescent="0.25">
      <c r="A10" s="32">
        <v>4</v>
      </c>
      <c r="B10" s="74" t="str">
        <f>IF('②事業計画書（業務改善支援）'!A18="","",'②事業計画書（業務改善支援）'!A18)</f>
        <v/>
      </c>
      <c r="C10" s="33"/>
      <c r="D10" s="34"/>
      <c r="E10" s="54" t="str">
        <f>IF(C10="","",C10-D10)</f>
        <v/>
      </c>
      <c r="F10" s="57">
        <v>0.75</v>
      </c>
      <c r="G10" s="54" t="str">
        <f>IF(E10="","",(ROUNDDOWN(E10*F10,-3)))</f>
        <v/>
      </c>
      <c r="H10" s="67"/>
      <c r="I10" s="71"/>
      <c r="J10" s="2"/>
      <c r="K10" t="e">
        <f>IF(#REF!="","",VALUE(#REF!))</f>
        <v>#REF!</v>
      </c>
    </row>
    <row r="11" spans="1:11" ht="37.5" customHeight="1" thickTop="1" thickBot="1" x14ac:dyDescent="0.25">
      <c r="A11" s="72" t="s">
        <v>5</v>
      </c>
      <c r="B11" s="73"/>
      <c r="C11" s="36">
        <f>SUM(C7:C10)</f>
        <v>0</v>
      </c>
      <c r="D11" s="37">
        <f>SUM(D7:D10)</f>
        <v>0</v>
      </c>
      <c r="E11" s="37">
        <f>SUM(E7:E10)</f>
        <v>0</v>
      </c>
      <c r="F11" s="38"/>
      <c r="G11" s="37">
        <f>SUM(G7:G10)</f>
        <v>0</v>
      </c>
      <c r="H11" s="69">
        <v>450000</v>
      </c>
      <c r="I11" s="70">
        <f>IF(G11&lt;=H11,G11,H11)</f>
        <v>0</v>
      </c>
      <c r="J11" s="2"/>
    </row>
    <row r="12" spans="1:11" ht="19.5" customHeight="1" x14ac:dyDescent="0.2">
      <c r="A12" s="279"/>
      <c r="B12" s="279"/>
      <c r="C12" s="279"/>
      <c r="D12" s="279"/>
      <c r="E12" s="279"/>
      <c r="F12" s="279"/>
      <c r="G12" s="279"/>
      <c r="H12" s="279"/>
      <c r="I12" s="137"/>
      <c r="J12" s="137"/>
    </row>
    <row r="13" spans="1:11" s="6" customFormat="1" ht="21.6" customHeight="1" x14ac:dyDescent="0.2">
      <c r="A13" s="27"/>
      <c r="B13" s="283"/>
      <c r="C13" s="283"/>
      <c r="D13" s="283"/>
      <c r="E13" s="283"/>
      <c r="F13" s="283"/>
      <c r="G13" s="283"/>
      <c r="H13" s="283"/>
      <c r="I13" s="283"/>
      <c r="J13" s="283"/>
    </row>
    <row r="14" spans="1:11" s="6" customFormat="1" ht="21.9" customHeight="1" x14ac:dyDescent="0.2">
      <c r="A14" s="27"/>
      <c r="B14" s="283"/>
      <c r="C14" s="283"/>
      <c r="D14" s="283"/>
      <c r="E14" s="283"/>
      <c r="F14" s="283"/>
      <c r="G14" s="283"/>
      <c r="H14" s="283"/>
      <c r="I14" s="283"/>
      <c r="J14" s="283"/>
    </row>
    <row r="15" spans="1:11" s="6" customFormat="1" ht="21.9" customHeight="1" x14ac:dyDescent="0.2">
      <c r="A15" s="27"/>
      <c r="B15" s="283"/>
      <c r="C15" s="283"/>
      <c r="D15" s="283"/>
      <c r="E15" s="283"/>
      <c r="F15" s="283"/>
      <c r="G15" s="283"/>
      <c r="H15" s="283"/>
      <c r="I15" s="283"/>
      <c r="J15" s="283"/>
    </row>
    <row r="16" spans="1:11" s="6" customFormat="1" ht="21.9" customHeight="1" x14ac:dyDescent="0.2">
      <c r="A16" s="27"/>
      <c r="B16" s="283"/>
      <c r="C16" s="283"/>
      <c r="D16" s="283"/>
      <c r="E16" s="283"/>
      <c r="F16" s="283"/>
      <c r="G16" s="283"/>
      <c r="H16" s="283"/>
      <c r="I16" s="283"/>
      <c r="J16" s="283"/>
    </row>
    <row r="17" spans="1:45" s="6" customFormat="1" ht="25.2" customHeight="1" x14ac:dyDescent="0.2">
      <c r="A17" s="28"/>
      <c r="B17" s="283"/>
      <c r="C17" s="283"/>
      <c r="D17" s="283"/>
      <c r="E17" s="283"/>
      <c r="F17" s="283"/>
      <c r="G17" s="283"/>
      <c r="H17" s="283"/>
      <c r="I17" s="283"/>
      <c r="J17" s="283"/>
    </row>
    <row r="18" spans="1:45" s="6" customFormat="1" ht="22.2" customHeight="1" x14ac:dyDescent="0.2">
      <c r="A18" s="280"/>
      <c r="B18" s="280"/>
      <c r="C18" s="280"/>
      <c r="D18" s="280"/>
      <c r="E18" s="280"/>
      <c r="F18" s="280"/>
      <c r="G18" s="280"/>
      <c r="H18" s="280"/>
      <c r="I18" s="280"/>
      <c r="J18" s="280"/>
    </row>
    <row r="19" spans="1:45" ht="21.9" customHeight="1" x14ac:dyDescent="0.2">
      <c r="A19" s="278"/>
      <c r="B19" s="278"/>
      <c r="C19" s="278"/>
      <c r="D19" s="278"/>
      <c r="E19" s="278"/>
      <c r="F19" s="278"/>
      <c r="G19" s="278"/>
      <c r="H19" s="278"/>
      <c r="I19" s="278"/>
      <c r="J19" s="278"/>
    </row>
    <row r="20" spans="1:45" ht="37.5" customHeight="1" x14ac:dyDescent="0.2">
      <c r="O20" s="14"/>
    </row>
    <row r="21" spans="1:45" ht="16.5" customHeight="1" x14ac:dyDescent="0.2">
      <c r="P21" s="5"/>
      <c r="Q21" s="29"/>
      <c r="R21" s="29"/>
    </row>
    <row r="22" spans="1:45" ht="18.75" customHeight="1" x14ac:dyDescent="0.2">
      <c r="P22" s="5"/>
      <c r="Q22" s="29"/>
      <c r="R22" s="29"/>
    </row>
    <row r="23" spans="1:45" ht="18.75" customHeight="1" x14ac:dyDescent="0.2">
      <c r="Q23" s="29"/>
      <c r="R23" s="29"/>
    </row>
    <row r="24" spans="1:45" ht="18.75" customHeight="1" x14ac:dyDescent="0.2">
      <c r="Q24" s="29"/>
      <c r="R24" s="29"/>
    </row>
    <row r="25" spans="1:45" ht="18.75" customHeight="1" x14ac:dyDescent="0.2">
      <c r="Q25" s="29"/>
      <c r="R25" s="29"/>
    </row>
    <row r="26" spans="1:45" ht="18.75" customHeight="1" x14ac:dyDescent="0.2">
      <c r="Q26" s="29"/>
      <c r="R26" s="29"/>
    </row>
    <row r="27" spans="1:45" ht="18.75" customHeight="1" x14ac:dyDescent="0.2">
      <c r="Q27" s="29"/>
      <c r="R27" s="29"/>
    </row>
    <row r="28" spans="1:45" ht="18.75" customHeight="1" x14ac:dyDescent="0.2">
      <c r="K28" s="7"/>
      <c r="L28" s="7"/>
      <c r="M28" s="7"/>
      <c r="N28" s="7"/>
      <c r="O28" s="7"/>
      <c r="P28" s="7"/>
      <c r="Q28" s="30"/>
      <c r="R28" s="30"/>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row>
    <row r="29" spans="1:45" ht="18.75" customHeight="1" x14ac:dyDescent="0.2">
      <c r="Q29" s="29"/>
      <c r="R29" s="29"/>
    </row>
    <row r="30" spans="1:45" ht="18.75" customHeight="1" x14ac:dyDescent="0.2">
      <c r="Q30" s="29"/>
      <c r="R30" s="29"/>
    </row>
    <row r="31" spans="1:45" ht="18.75" customHeight="1" x14ac:dyDescent="0.2"/>
    <row r="32" spans="1:45"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s="7" customFormat="1" ht="18.75" customHeight="1" x14ac:dyDescent="0.2"/>
    <row r="45" s="7" customFormat="1" ht="18.75" customHeight="1" x14ac:dyDescent="0.2"/>
  </sheetData>
  <sheetProtection sheet="1"/>
  <mergeCells count="20">
    <mergeCell ref="A19:J19"/>
    <mergeCell ref="B5:B6"/>
    <mergeCell ref="A12:J12"/>
    <mergeCell ref="B13:J13"/>
    <mergeCell ref="B14:J14"/>
    <mergeCell ref="B15:J15"/>
    <mergeCell ref="B16:J17"/>
    <mergeCell ref="A18:J18"/>
    <mergeCell ref="E5:E6"/>
    <mergeCell ref="F5:F6"/>
    <mergeCell ref="G5:G6"/>
    <mergeCell ref="H5:H6"/>
    <mergeCell ref="I5:I6"/>
    <mergeCell ref="A2:J2"/>
    <mergeCell ref="F3:G3"/>
    <mergeCell ref="H3:J3"/>
    <mergeCell ref="I4:J4"/>
    <mergeCell ref="A5:A6"/>
    <mergeCell ref="C5:C6"/>
    <mergeCell ref="D5:D6"/>
  </mergeCells>
  <phoneticPr fontId="1"/>
  <dataValidations count="1">
    <dataValidation allowBlank="1" showInputMessage="1" showErrorMessage="1" prompt="※総額から対象外経費を除いた金額を入力_x000a__x000a_※一台あたりの単価ではありません。" sqref="C7:C10" xr:uid="{AA73C553-9879-42D3-8564-A08CFE6378B4}"/>
  </dataValidations>
  <pageMargins left="0.62992125984251968" right="0.62992125984251968" top="0.39370078740157483" bottom="0.19685039370078741" header="0" footer="0"/>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①鑑文（参考様式）</vt:lpstr>
      <vt:lpstr>②導入計画書（介護ロボット）</vt:lpstr>
      <vt:lpstr>②導入計画書（ＩＣＴ）</vt:lpstr>
      <vt:lpstr>②導入計画書（パッケージ型）</vt:lpstr>
      <vt:lpstr>②事業計画書（業務改善支援）</vt:lpstr>
      <vt:lpstr>③所要額調書（介護ロボット）</vt:lpstr>
      <vt:lpstr>③所要額調書（ＩＣＴ）</vt:lpstr>
      <vt:lpstr>③所要額調書（パッケージ型）</vt:lpstr>
      <vt:lpstr>③所要額調書（業務改善支援）</vt:lpstr>
      <vt:lpstr>'①鑑文（参考様式）'!Print_Area</vt:lpstr>
      <vt:lpstr>'②事業計画書（業務改善支援）'!Print_Area</vt:lpstr>
      <vt:lpstr>'②導入計画書（ＩＣＴ）'!Print_Area</vt:lpstr>
      <vt:lpstr>'②導入計画書（パッケージ型）'!Print_Area</vt:lpstr>
      <vt:lpstr>'②導入計画書（介護ロボット）'!Print_Area</vt:lpstr>
      <vt:lpstr>'③所要額調書（ＩＣＴ）'!Print_Area</vt:lpstr>
      <vt:lpstr>'③所要額調書（パッケージ型）'!Print_Area</vt:lpstr>
      <vt:lpstr>'③所要額調書（介護ロボット）'!Print_Area</vt:lpstr>
      <vt:lpstr>'③所要額調書（業務改善支援）'!Print_Area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2021-06-24T02:22:28Z</dcterms:created>
  <dcterms:modified xsi:type="dcterms:W3CDTF">2024-10-30T05:32:25Z</dcterms:modified>
</cp:coreProperties>
</file>