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xr:revisionPtr revIDLastSave="0" documentId="13_ncr:1_{8E9135E0-7B58-4871-BC24-4D18CBBE5B53}" xr6:coauthVersionLast="47" xr6:coauthVersionMax="47" xr10:uidLastSave="{00000000-0000-0000-0000-000000000000}"/>
  <bookViews>
    <workbookView xWindow="-108" yWindow="-108" windowWidth="23256" windowHeight="12576" tabRatio="928" xr2:uid="{00000000-000D-0000-FFFF-FFFF00000000}"/>
  </bookViews>
  <sheets>
    <sheet name="②導入計画書（介護ロボット）" sheetId="51" r:id="rId1"/>
    <sheet name="②導入計画書（ＩＣＴ）" sheetId="70" r:id="rId2"/>
    <sheet name="②導入計画書（パッケージ型）" sheetId="74" r:id="rId3"/>
    <sheet name="②事業計画書（業務改善支援）" sheetId="76" r:id="rId4"/>
    <sheet name="③所要額調書（介護ロボット）" sheetId="37" r:id="rId5"/>
    <sheet name="③所要額調書（ＩＣＴ）" sheetId="72" r:id="rId6"/>
    <sheet name="③所要額調書（パッケージ型）" sheetId="75" r:id="rId7"/>
  </sheets>
  <definedNames>
    <definedName name="_xlnm.Print_Area" localSheetId="3">'②事業計画書（業務改善支援）'!$A$1:$AX$24</definedName>
    <definedName name="_xlnm.Print_Area" localSheetId="1">'②導入計画書（ＩＣＴ）'!$A$1:$AX$43</definedName>
    <definedName name="_xlnm.Print_Area" localSheetId="2">'②導入計画書（パッケージ型）'!$A$1:$AX$36,'②導入計画書（パッケージ型）'!$A$38:$AX$55</definedName>
    <definedName name="_xlnm.Print_Area" localSheetId="0">'②導入計画書（介護ロボット）'!$A$1:$AX$35,'②導入計画書（介護ロボット）'!$A$37:$AX$45</definedName>
    <definedName name="_xlnm.Print_Area" localSheetId="5">'③所要額調書（ＩＣＴ）'!$A$1:$N$18</definedName>
    <definedName name="_xlnm.Print_Area" localSheetId="6">'③所要額調書（パッケージ型）'!$A$1:$M$23</definedName>
    <definedName name="_xlnm.Print_Area" localSheetId="4">'③所要額調書（介護ロボット）'!$A$1:$M$20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37" l="1"/>
  <c r="J15" i="75"/>
  <c r="L15" i="75" s="1"/>
  <c r="I9" i="72"/>
  <c r="E11" i="72"/>
  <c r="I10" i="72"/>
  <c r="G11" i="72"/>
  <c r="L11" i="72" s="1"/>
  <c r="D8" i="72"/>
  <c r="D9" i="72"/>
  <c r="D10" i="72"/>
  <c r="D7" i="72"/>
  <c r="D8" i="37"/>
  <c r="D9" i="37"/>
  <c r="D10" i="37"/>
  <c r="D7" i="37"/>
  <c r="N8" i="37"/>
  <c r="N12" i="75"/>
  <c r="H12" i="75"/>
  <c r="J12" i="75" s="1"/>
  <c r="N11" i="75"/>
  <c r="J11" i="75"/>
  <c r="H11" i="75"/>
  <c r="H7" i="75"/>
  <c r="J7" i="75" s="1"/>
  <c r="H9" i="75"/>
  <c r="J9" i="75" s="1"/>
  <c r="N9" i="75"/>
  <c r="H8" i="75"/>
  <c r="J8" i="75" s="1"/>
  <c r="N8" i="75"/>
  <c r="I8" i="72"/>
  <c r="I7" i="72"/>
  <c r="N10" i="75"/>
  <c r="N13" i="75"/>
  <c r="N14" i="75"/>
  <c r="N7" i="75"/>
  <c r="C7" i="37"/>
  <c r="C8" i="37"/>
  <c r="C9" i="37"/>
  <c r="C10" i="37"/>
  <c r="G15" i="75"/>
  <c r="F15" i="75"/>
  <c r="H14" i="75"/>
  <c r="J14" i="75" s="1"/>
  <c r="H13" i="75"/>
  <c r="J13" i="75" s="1"/>
  <c r="H10" i="75"/>
  <c r="J10" i="75" s="1"/>
  <c r="C8" i="72"/>
  <c r="C9" i="72"/>
  <c r="C10" i="72"/>
  <c r="O10" i="72" s="1"/>
  <c r="C7" i="72"/>
  <c r="O7" i="72" s="1"/>
  <c r="B8" i="72"/>
  <c r="B9" i="72"/>
  <c r="B10" i="72"/>
  <c r="B7" i="72"/>
  <c r="B7" i="37"/>
  <c r="O9" i="72"/>
  <c r="O8" i="72"/>
  <c r="I11" i="72" l="1"/>
  <c r="K11" i="72" s="1"/>
  <c r="M11" i="72" s="1"/>
  <c r="N7" i="37"/>
  <c r="K7" i="37" s="1"/>
  <c r="H15" i="75"/>
  <c r="B8" i="37"/>
  <c r="B9" i="37"/>
  <c r="B10" i="37"/>
  <c r="N9" i="37"/>
  <c r="N10" i="37"/>
  <c r="K10" i="37" s="1"/>
  <c r="H8" i="37"/>
  <c r="J8" i="37" s="1"/>
  <c r="A12" i="72" l="1"/>
  <c r="K8" i="37"/>
  <c r="L8" i="37" s="1"/>
  <c r="G11" i="37" l="1"/>
  <c r="F11" i="37"/>
  <c r="H10" i="37"/>
  <c r="J10" i="37" s="1"/>
  <c r="L10" i="37" s="1"/>
  <c r="H9" i="37"/>
  <c r="J9" i="37" s="1"/>
  <c r="H7" i="37"/>
  <c r="J7" i="37" s="1"/>
  <c r="L7" i="37" s="1"/>
  <c r="J11" i="37" l="1"/>
  <c r="H11" i="37"/>
  <c r="K9" i="37"/>
  <c r="L9" i="37" s="1"/>
  <c r="K11" i="37" l="1"/>
</calcChain>
</file>

<file path=xl/sharedStrings.xml><?xml version="1.0" encoding="utf-8"?>
<sst xmlns="http://schemas.openxmlformats.org/spreadsheetml/2006/main" count="409" uniqueCount="181">
  <si>
    <t>法人名</t>
    <rPh sb="0" eb="2">
      <t>ホウジン</t>
    </rPh>
    <rPh sb="2" eb="3">
      <t>メイ</t>
    </rPh>
    <phoneticPr fontId="1"/>
  </si>
  <si>
    <t>職　　名</t>
    <phoneticPr fontId="1"/>
  </si>
  <si>
    <t>氏　　名</t>
    <rPh sb="0" eb="1">
      <t>シ</t>
    </rPh>
    <rPh sb="3" eb="4">
      <t>メイ</t>
    </rPh>
    <phoneticPr fontId="1"/>
  </si>
  <si>
    <t>E‐mail</t>
    <phoneticPr fontId="1"/>
  </si>
  <si>
    <t>購入又はリース
の別</t>
    <rPh sb="0" eb="2">
      <t>コウニュウ</t>
    </rPh>
    <rPh sb="2" eb="3">
      <t>マタ</t>
    </rPh>
    <rPh sb="9" eb="10">
      <t>ベツ</t>
    </rPh>
    <phoneticPr fontId="1"/>
  </si>
  <si>
    <t>合計額</t>
    <rPh sb="0" eb="2">
      <t>ゴウケイ</t>
    </rPh>
    <rPh sb="2" eb="3">
      <t>ガク</t>
    </rPh>
    <phoneticPr fontId="1"/>
  </si>
  <si>
    <t>種類</t>
    <rPh sb="0" eb="2">
      <t>シュルイ</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</si>
  <si>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</si>
  <si>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</si>
  <si>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</si>
  <si>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</si>
  <si>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</si>
  <si>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</si>
  <si>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</si>
  <si>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</si>
  <si>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法人（事業者)名　：</t>
    <rPh sb="0" eb="2">
      <t>ホウジン</t>
    </rPh>
    <rPh sb="3" eb="6">
      <t>ジギョウシャ</t>
    </rPh>
    <rPh sb="7" eb="8">
      <t>メイ</t>
    </rPh>
    <phoneticPr fontId="1"/>
  </si>
  <si>
    <t>（単位：円）</t>
    <rPh sb="1" eb="3">
      <t>タンイ</t>
    </rPh>
    <rPh sb="4" eb="5">
      <t>エン</t>
    </rPh>
    <phoneticPr fontId="1"/>
  </si>
  <si>
    <t>台数</t>
    <rPh sb="0" eb="2">
      <t>ダイスウ</t>
    </rPh>
    <phoneticPr fontId="1"/>
  </si>
  <si>
    <t>T　E　L</t>
  </si>
  <si>
    <t>定員数
（人）</t>
    <rPh sb="0" eb="2">
      <t>テイイン</t>
    </rPh>
    <rPh sb="2" eb="3">
      <t>スウ</t>
    </rPh>
    <rPh sb="5" eb="6">
      <t>ニン</t>
    </rPh>
    <phoneticPr fontId="1"/>
  </si>
  <si>
    <t>「見守り機器」 を選択した場合の
通信環境整備計画の有無</t>
    <phoneticPr fontId="1"/>
  </si>
  <si>
    <t>（１） 目標</t>
    <rPh sb="4" eb="6">
      <t>モクヒョウ</t>
    </rPh>
    <phoneticPr fontId="1"/>
  </si>
  <si>
    <t>（２） 効果</t>
    <rPh sb="4" eb="6">
      <t>コウカ</t>
    </rPh>
    <phoneticPr fontId="1"/>
  </si>
  <si>
    <t>1  移乗介護（装着型）</t>
    <phoneticPr fontId="1"/>
  </si>
  <si>
    <t xml:space="preserve">2  移乗介護（非装着型） </t>
    <phoneticPr fontId="1"/>
  </si>
  <si>
    <t>3  移動支援</t>
    <phoneticPr fontId="1"/>
  </si>
  <si>
    <t>4  排泄支援</t>
    <phoneticPr fontId="1"/>
  </si>
  <si>
    <t>6  コミュニケーション</t>
    <phoneticPr fontId="1"/>
  </si>
  <si>
    <t>7  入浴支援</t>
    <phoneticPr fontId="1"/>
  </si>
  <si>
    <t>8  介護業務支援</t>
    <phoneticPr fontId="1"/>
  </si>
  <si>
    <t>（型番）</t>
    <rPh sb="1" eb="3">
      <t>カタバン</t>
    </rPh>
    <phoneticPr fontId="1"/>
  </si>
  <si>
    <t>介護ロボットの
機器（製品）名</t>
    <phoneticPr fontId="1"/>
  </si>
  <si>
    <t>介護事業所名</t>
    <rPh sb="0" eb="5">
      <t>カイゴジギョウショ</t>
    </rPh>
    <rPh sb="5" eb="6">
      <t>メイ</t>
    </rPh>
    <phoneticPr fontId="1"/>
  </si>
  <si>
    <t>※１</t>
    <phoneticPr fontId="1"/>
  </si>
  <si>
    <t>※２</t>
    <phoneticPr fontId="1"/>
  </si>
  <si>
    <t>①</t>
    <phoneticPr fontId="1"/>
  </si>
  <si>
    <t>②</t>
    <phoneticPr fontId="1"/>
  </si>
  <si>
    <t>①及び②</t>
    <rPh sb="1" eb="2">
      <t>オヨ</t>
    </rPh>
    <phoneticPr fontId="1"/>
  </si>
  <si>
    <t>１　法人情報</t>
    <rPh sb="2" eb="4">
      <t>ホウジン</t>
    </rPh>
    <rPh sb="4" eb="6">
      <t>ジョウホウ</t>
    </rPh>
    <phoneticPr fontId="1"/>
  </si>
  <si>
    <t>２　担当者情報</t>
    <rPh sb="2" eb="5">
      <t>タントウシャ</t>
    </rPh>
    <rPh sb="5" eb="7">
      <t>ジョウホウ</t>
    </rPh>
    <phoneticPr fontId="1"/>
  </si>
  <si>
    <t>サービス種別</t>
    <rPh sb="4" eb="5">
      <t>シュ</t>
    </rPh>
    <phoneticPr fontId="1"/>
  </si>
  <si>
    <t>No.</t>
    <phoneticPr fontId="1"/>
  </si>
  <si>
    <t>黄色のセルに入力すると、他の部分は自動で計算されます。</t>
    <rPh sb="0" eb="2">
      <t>キイロ</t>
    </rPh>
    <rPh sb="2" eb="3">
      <t>ミズイロ</t>
    </rPh>
    <rPh sb="6" eb="8">
      <t>ニュウリョク</t>
    </rPh>
    <rPh sb="12" eb="13">
      <t>ホカ</t>
    </rPh>
    <rPh sb="14" eb="16">
      <t>ブブン</t>
    </rPh>
    <rPh sb="17" eb="19">
      <t>ジドウ</t>
    </rPh>
    <rPh sb="20" eb="22">
      <t>ケイサン</t>
    </rPh>
    <phoneticPr fontId="1"/>
  </si>
  <si>
    <t>寄付金
その他の収入
Ｂ</t>
    <rPh sb="0" eb="3">
      <t>キフキン</t>
    </rPh>
    <rPh sb="6" eb="7">
      <t>タ</t>
    </rPh>
    <rPh sb="8" eb="10">
      <t>シュウニュウ</t>
    </rPh>
    <phoneticPr fontId="1"/>
  </si>
  <si>
    <t>見積書のうち、補助対象経費のみ（補助対象外経費を要確認）記載すること。（消費税抜きの金額）</t>
    <rPh sb="24" eb="25">
      <t>ヨウ</t>
    </rPh>
    <rPh sb="25" eb="27">
      <t>カクニン</t>
    </rPh>
    <phoneticPr fontId="1"/>
  </si>
  <si>
    <t>【補助対象額】
A-B
Ｃ</t>
    <rPh sb="1" eb="3">
      <t>ホジョ</t>
    </rPh>
    <rPh sb="3" eb="5">
      <t>タイショウ</t>
    </rPh>
    <rPh sb="5" eb="6">
      <t>ガク</t>
    </rPh>
    <phoneticPr fontId="1"/>
  </si>
  <si>
    <t>事業内容</t>
    <rPh sb="0" eb="2">
      <t>ジギョウ</t>
    </rPh>
    <rPh sb="2" eb="4">
      <t>ナイヨウ</t>
    </rPh>
    <phoneticPr fontId="1"/>
  </si>
  <si>
    <t>介護ロボット等の製品名</t>
    <rPh sb="0" eb="2">
      <t>カイゴ</t>
    </rPh>
    <rPh sb="6" eb="7">
      <t>トウ</t>
    </rPh>
    <rPh sb="8" eb="11">
      <t>セイヒンメイ</t>
    </rPh>
    <phoneticPr fontId="1"/>
  </si>
  <si>
    <t>「あり」の場合は②導入計画書
（パッケージ型） を作成</t>
    <rPh sb="22" eb="23">
      <t>ガタ</t>
    </rPh>
    <phoneticPr fontId="1"/>
  </si>
  <si>
    <t>　　　　　⇑  プルダウンで「あり・なし」を選択してください</t>
    <phoneticPr fontId="1"/>
  </si>
  <si>
    <t>【補助率】
3/4
Ｄ</t>
    <rPh sb="1" eb="3">
      <t>ホジョ</t>
    </rPh>
    <rPh sb="3" eb="4">
      <t>リツ</t>
    </rPh>
    <phoneticPr fontId="1"/>
  </si>
  <si>
    <t>Ｃ×Ｄ
（千円未満
切捨て）
Ｅ</t>
    <rPh sb="5" eb="7">
      <t>センエン</t>
    </rPh>
    <rPh sb="7" eb="9">
      <t>ミマン</t>
    </rPh>
    <rPh sb="10" eb="11">
      <t>キ</t>
    </rPh>
    <rPh sb="11" eb="12">
      <t>ス</t>
    </rPh>
    <phoneticPr fontId="1"/>
  </si>
  <si>
    <t>【所要額】
（E、Fいずれか少ない額）
Ｇ</t>
    <rPh sb="1" eb="3">
      <t>ショヨウ</t>
    </rPh>
    <rPh sb="3" eb="4">
      <t>ガク</t>
    </rPh>
    <rPh sb="14" eb="15">
      <t>スク</t>
    </rPh>
    <rPh sb="17" eb="18">
      <t>ガク</t>
    </rPh>
    <phoneticPr fontId="1"/>
  </si>
  <si>
    <t xml:space="preserve">   ※ 当該介護ロボット等を導入することにより解決したいと考えている課題・問題点を具体的に記載してください。
 </t>
    <rPh sb="5" eb="7">
      <t>トウガイ</t>
    </rPh>
    <rPh sb="7" eb="9">
      <t>カイゴ</t>
    </rPh>
    <rPh sb="13" eb="14">
      <t>ナド</t>
    </rPh>
    <rPh sb="15" eb="17">
      <t>ドウニュウ</t>
    </rPh>
    <rPh sb="24" eb="26">
      <t>カイケツ</t>
    </rPh>
    <rPh sb="30" eb="31">
      <t>カンガ</t>
    </rPh>
    <rPh sb="35" eb="37">
      <t>カダイ</t>
    </rPh>
    <rPh sb="38" eb="41">
      <t>モンダイテン</t>
    </rPh>
    <rPh sb="42" eb="45">
      <t>グタイテキ</t>
    </rPh>
    <rPh sb="46" eb="48">
      <t>キサイ</t>
    </rPh>
    <phoneticPr fontId="1"/>
  </si>
  <si>
    <t xml:space="preserve"> 検討内容</t>
    <rPh sb="1" eb="3">
      <t>ケントウ</t>
    </rPh>
    <rPh sb="3" eb="5">
      <t>ナイヨウ</t>
    </rPh>
    <phoneticPr fontId="1"/>
  </si>
  <si>
    <r>
      <t>【３．当該介護ロボット等の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1" eb="12">
      <t>ナド</t>
    </rPh>
    <rPh sb="13" eb="15">
      <t>ドウニュウ</t>
    </rPh>
    <rPh sb="16" eb="18">
      <t>ケッテイ</t>
    </rPh>
    <rPh sb="20" eb="22">
      <t>リユウ</t>
    </rPh>
    <phoneticPr fontId="1"/>
  </si>
  <si>
    <t>理由</t>
    <rPh sb="0" eb="2">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</si>
  <si>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、当該介護ロボット等の導入を決めた理由を具体的に記載してください。
 </t>
    </r>
    <rPh sb="5" eb="6">
      <t>ホカ</t>
    </rPh>
    <rPh sb="7" eb="9">
      <t>キシュ</t>
    </rPh>
    <rPh sb="10" eb="12">
      <t>セイヒン</t>
    </rPh>
    <rPh sb="16" eb="18">
      <t>トウガイ</t>
    </rPh>
    <rPh sb="18" eb="20">
      <t>カイゴ</t>
    </rPh>
    <rPh sb="24" eb="25">
      <t>ナド</t>
    </rPh>
    <rPh sb="26" eb="28">
      <t>ドウニュウ</t>
    </rPh>
    <rPh sb="29" eb="30">
      <t>キ</t>
    </rPh>
    <rPh sb="32" eb="34">
      <t>リユウ</t>
    </rPh>
    <rPh sb="35" eb="38">
      <t>グタイテキ</t>
    </rPh>
    <rPh sb="39" eb="41">
      <t>キサイ</t>
    </rPh>
    <phoneticPr fontId="1"/>
  </si>
  <si>
    <t>課題</t>
    <rPh sb="0" eb="2">
      <t>カダイ</t>
    </rPh>
    <phoneticPr fontId="1"/>
  </si>
  <si>
    <t xml:space="preserve">【５．当該介護ロボット等を導入し、活用するための体制】  </t>
    <rPh sb="3" eb="5">
      <t>トウガイ</t>
    </rPh>
    <rPh sb="5" eb="7">
      <t>カイゴ</t>
    </rPh>
    <rPh sb="11" eb="12">
      <t>ナド</t>
    </rPh>
    <rPh sb="13" eb="15">
      <t>ドウニュウ</t>
    </rPh>
    <rPh sb="17" eb="19">
      <t>カツヨウ</t>
    </rPh>
    <rPh sb="24" eb="26">
      <t>タイセイ</t>
    </rPh>
    <rPh sb="25" eb="26">
      <t>ドウタイ</t>
    </rPh>
    <phoneticPr fontId="1"/>
  </si>
  <si>
    <t>（１） スケジュール</t>
    <phoneticPr fontId="1"/>
  </si>
  <si>
    <t>（２） 活用のために実施すること</t>
    <rPh sb="4" eb="6">
      <t>カツヨウ</t>
    </rPh>
    <rPh sb="10" eb="12">
      <t>ジッシ</t>
    </rPh>
    <phoneticPr fontId="1"/>
  </si>
  <si>
    <r>
      <t>　※ 導入までのスケジュールと、</t>
    </r>
    <r>
      <rPr>
        <b/>
        <u/>
        <sz val="11"/>
        <rFont val="ＭＳ Ｐゴシック"/>
        <family val="3"/>
        <charset val="128"/>
        <scheme val="minor"/>
      </rPr>
      <t>効果的に活用するために</t>
    </r>
    <r>
      <rPr>
        <u/>
        <sz val="11"/>
        <rFont val="ＭＳ Ｐゴシック"/>
        <family val="3"/>
        <charset val="128"/>
        <scheme val="minor"/>
      </rPr>
      <t>実施すること（研修等）を</t>
    </r>
    <r>
      <rPr>
        <sz val="11"/>
        <rFont val="ＭＳ Ｐゴシック"/>
        <family val="3"/>
        <charset val="128"/>
        <scheme val="minor"/>
      </rPr>
      <t>具体的に記載してください。</t>
    </r>
    <rPh sb="3" eb="5">
      <t>ドウニュウ</t>
    </rPh>
    <rPh sb="16" eb="19">
      <t>コウカテキ</t>
    </rPh>
    <rPh sb="20" eb="22">
      <t>カツヨウ</t>
    </rPh>
    <rPh sb="27" eb="29">
      <t>ジッシ</t>
    </rPh>
    <rPh sb="34" eb="36">
      <t>ケンシュウ</t>
    </rPh>
    <rPh sb="36" eb="37">
      <t>ナド</t>
    </rPh>
    <rPh sb="39" eb="42">
      <t>グタイテキ</t>
    </rPh>
    <rPh sb="43" eb="45">
      <t>キサイ</t>
    </rPh>
    <phoneticPr fontId="1"/>
  </si>
  <si>
    <t>（様式第２号）</t>
    <rPh sb="1" eb="3">
      <t>ヨウシキ</t>
    </rPh>
    <rPh sb="3" eb="4">
      <t>ダイ</t>
    </rPh>
    <rPh sb="5" eb="6">
      <t>ゴウ</t>
    </rPh>
    <phoneticPr fontId="1"/>
  </si>
  <si>
    <r>
      <t>【１．介護ロボット等導入に向けての</t>
    </r>
    <r>
      <rPr>
        <b/>
        <sz val="12"/>
        <rFont val="ＭＳ Ｐゴシック"/>
        <family val="3"/>
        <charset val="128"/>
        <scheme val="minor"/>
      </rPr>
      <t>課題分析</t>
    </r>
    <r>
      <rPr>
        <sz val="12"/>
        <color theme="1"/>
        <rFont val="ＭＳ Ｐゴシック"/>
        <family val="2"/>
        <charset val="128"/>
        <scheme val="minor"/>
      </rPr>
      <t>】</t>
    </r>
    <rPh sb="9" eb="10">
      <t>ナド</t>
    </rPh>
    <rPh sb="13" eb="14">
      <t>ム</t>
    </rPh>
    <rPh sb="17" eb="19">
      <t>カダイ</t>
    </rPh>
    <rPh sb="19" eb="21">
      <t>ブンセキ</t>
    </rPh>
    <phoneticPr fontId="1"/>
  </si>
  <si>
    <t>４　要望調査への回答の有無</t>
    <rPh sb="2" eb="4">
      <t>ヨウボウ</t>
    </rPh>
    <rPh sb="4" eb="6">
      <t>チョウサ</t>
    </rPh>
    <rPh sb="8" eb="10">
      <t>カイトウ</t>
    </rPh>
    <rPh sb="11" eb="13">
      <t>ウム</t>
    </rPh>
    <phoneticPr fontId="1"/>
  </si>
  <si>
    <t>9　その他</t>
    <rPh sb="4" eb="5">
      <t>タ</t>
    </rPh>
    <phoneticPr fontId="1"/>
  </si>
  <si>
    <t xml:space="preserve"> ⇑ プルダウンで選択</t>
    <phoneticPr fontId="1"/>
  </si>
  <si>
    <t xml:space="preserve">    ⇑  プルダウンで選択</t>
    <phoneticPr fontId="1"/>
  </si>
  <si>
    <t>1 訪問介護</t>
    <rPh sb="2" eb="4">
      <t>ホウモン</t>
    </rPh>
    <rPh sb="4" eb="6">
      <t>カイゴ</t>
    </rPh>
    <phoneticPr fontId="38"/>
  </si>
  <si>
    <t>2 訪問入浴介護</t>
    <rPh sb="2" eb="4">
      <t>ホウモン</t>
    </rPh>
    <rPh sb="4" eb="6">
      <t>ニュウヨク</t>
    </rPh>
    <rPh sb="6" eb="8">
      <t>カイゴ</t>
    </rPh>
    <phoneticPr fontId="38"/>
  </si>
  <si>
    <t>3 訪問看護</t>
    <rPh sb="2" eb="4">
      <t>ホウモン</t>
    </rPh>
    <rPh sb="4" eb="6">
      <t>カンゴ</t>
    </rPh>
    <phoneticPr fontId="38"/>
  </si>
  <si>
    <t>4 訪問リハビリテーション</t>
    <rPh sb="2" eb="4">
      <t>ホウモン</t>
    </rPh>
    <phoneticPr fontId="38"/>
  </si>
  <si>
    <t>5 居宅療養管理指導</t>
    <rPh sb="2" eb="4">
      <t>キョタク</t>
    </rPh>
    <rPh sb="4" eb="6">
      <t>リョウヨウ</t>
    </rPh>
    <rPh sb="6" eb="8">
      <t>カンリ</t>
    </rPh>
    <rPh sb="8" eb="10">
      <t>シドウ</t>
    </rPh>
    <phoneticPr fontId="38"/>
  </si>
  <si>
    <t>6 通所介護</t>
    <rPh sb="2" eb="4">
      <t>ツウショ</t>
    </rPh>
    <rPh sb="4" eb="6">
      <t>カイゴ</t>
    </rPh>
    <phoneticPr fontId="38"/>
  </si>
  <si>
    <t>7 通所リハビリテーション</t>
    <rPh sb="2" eb="4">
      <t>ツウショ</t>
    </rPh>
    <phoneticPr fontId="38"/>
  </si>
  <si>
    <t>8 短期入所生活介護</t>
    <phoneticPr fontId="38"/>
  </si>
  <si>
    <t>9 短期入所療養介護</t>
    <rPh sb="2" eb="4">
      <t>タンキ</t>
    </rPh>
    <rPh sb="4" eb="6">
      <t>ニュウショ</t>
    </rPh>
    <rPh sb="6" eb="8">
      <t>リョウヨウ</t>
    </rPh>
    <rPh sb="8" eb="10">
      <t>カイゴ</t>
    </rPh>
    <phoneticPr fontId="38"/>
  </si>
  <si>
    <t>10 特定施設入居者生活介護</t>
    <rPh sb="3" eb="5">
      <t>トクテイ</t>
    </rPh>
    <rPh sb="5" eb="7">
      <t>シセツ</t>
    </rPh>
    <rPh sb="7" eb="10">
      <t>ニュウキョシャ</t>
    </rPh>
    <rPh sb="10" eb="12">
      <t>セイカツ</t>
    </rPh>
    <rPh sb="12" eb="14">
      <t>カイゴ</t>
    </rPh>
    <phoneticPr fontId="38"/>
  </si>
  <si>
    <t>11 福祉用具貸与</t>
    <rPh sb="3" eb="5">
      <t>フクシ</t>
    </rPh>
    <rPh sb="5" eb="7">
      <t>ヨウグ</t>
    </rPh>
    <rPh sb="7" eb="9">
      <t>タイヨ</t>
    </rPh>
    <phoneticPr fontId="38"/>
  </si>
  <si>
    <t>12 特定福祉用具販売</t>
    <rPh sb="3" eb="5">
      <t>トクテイ</t>
    </rPh>
    <rPh sb="5" eb="7">
      <t>フクシ</t>
    </rPh>
    <rPh sb="7" eb="9">
      <t>ヨウグ</t>
    </rPh>
    <rPh sb="9" eb="11">
      <t>ハンバイ</t>
    </rPh>
    <phoneticPr fontId="38"/>
  </si>
  <si>
    <t>13 定期巡回・随時対応型訪問介護看護</t>
    <rPh sb="3" eb="7">
      <t>テイキジュンカイ</t>
    </rPh>
    <rPh sb="8" eb="10">
      <t>ズイジ</t>
    </rPh>
    <rPh sb="10" eb="13">
      <t>タイオウガタ</t>
    </rPh>
    <rPh sb="13" eb="15">
      <t>ホウモン</t>
    </rPh>
    <rPh sb="15" eb="17">
      <t>カイゴ</t>
    </rPh>
    <rPh sb="17" eb="19">
      <t>カンゴ</t>
    </rPh>
    <phoneticPr fontId="38"/>
  </si>
  <si>
    <t>14 夜間対応型訪問介護</t>
    <rPh sb="3" eb="5">
      <t>ヤカン</t>
    </rPh>
    <rPh sb="5" eb="8">
      <t>タイオウガタ</t>
    </rPh>
    <rPh sb="8" eb="10">
      <t>ホウモン</t>
    </rPh>
    <rPh sb="10" eb="12">
      <t>カイゴ</t>
    </rPh>
    <phoneticPr fontId="38"/>
  </si>
  <si>
    <t>15 地域密着型通所介護</t>
    <rPh sb="3" eb="5">
      <t>チイキ</t>
    </rPh>
    <rPh sb="5" eb="8">
      <t>ミッチャクガタ</t>
    </rPh>
    <rPh sb="8" eb="10">
      <t>ツウショ</t>
    </rPh>
    <rPh sb="10" eb="12">
      <t>カイゴ</t>
    </rPh>
    <phoneticPr fontId="38"/>
  </si>
  <si>
    <t>16 認知症対応型通所介護</t>
    <rPh sb="3" eb="6">
      <t>ニンチショウ</t>
    </rPh>
    <rPh sb="6" eb="9">
      <t>タイオウガタ</t>
    </rPh>
    <rPh sb="9" eb="11">
      <t>ツウショ</t>
    </rPh>
    <rPh sb="11" eb="13">
      <t>カイゴ</t>
    </rPh>
    <phoneticPr fontId="38"/>
  </si>
  <si>
    <t>17 小規模多機能型居宅介護</t>
    <rPh sb="3" eb="6">
      <t>ショウキボ</t>
    </rPh>
    <rPh sb="6" eb="10">
      <t>タキノウガタ</t>
    </rPh>
    <rPh sb="10" eb="12">
      <t>キョタク</t>
    </rPh>
    <rPh sb="12" eb="14">
      <t>カイゴ</t>
    </rPh>
    <phoneticPr fontId="38"/>
  </si>
  <si>
    <t>18 認知症対応型共同生活介護</t>
    <rPh sb="3" eb="6">
      <t>ニンチショウ</t>
    </rPh>
    <rPh sb="6" eb="9">
      <t>タイオウガタ</t>
    </rPh>
    <rPh sb="9" eb="11">
      <t>キョウドウ</t>
    </rPh>
    <rPh sb="11" eb="13">
      <t>セイカツ</t>
    </rPh>
    <rPh sb="13" eb="15">
      <t>カイゴ</t>
    </rPh>
    <phoneticPr fontId="38"/>
  </si>
  <si>
    <t>19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8"/>
  </si>
  <si>
    <t>20 地域密着型介護老人福祉施設入所者生活介護</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38"/>
  </si>
  <si>
    <t>21 複合型サービス（看護小規模多機能型居宅介護）</t>
    <rPh sb="3" eb="6">
      <t>フクゴウガタ</t>
    </rPh>
    <rPh sb="11" eb="13">
      <t>カンゴ</t>
    </rPh>
    <rPh sb="13" eb="16">
      <t>ショウキボ</t>
    </rPh>
    <rPh sb="16" eb="20">
      <t>タキノウガタ</t>
    </rPh>
    <rPh sb="20" eb="22">
      <t>キョタク</t>
    </rPh>
    <rPh sb="22" eb="24">
      <t>カイゴ</t>
    </rPh>
    <phoneticPr fontId="38"/>
  </si>
  <si>
    <t>22 居宅介護支援</t>
    <rPh sb="3" eb="5">
      <t>キョタク</t>
    </rPh>
    <rPh sb="5" eb="7">
      <t>カイゴ</t>
    </rPh>
    <rPh sb="7" eb="9">
      <t>シエン</t>
    </rPh>
    <phoneticPr fontId="38"/>
  </si>
  <si>
    <t>23 介護福祉施設サービス（介護老人福祉施設）</t>
    <rPh sb="3" eb="5">
      <t>カイゴ</t>
    </rPh>
    <rPh sb="5" eb="7">
      <t>フクシ</t>
    </rPh>
    <rPh sb="7" eb="9">
      <t>シセツ</t>
    </rPh>
    <rPh sb="14" eb="16">
      <t>カイゴ</t>
    </rPh>
    <rPh sb="16" eb="18">
      <t>ロウジン</t>
    </rPh>
    <rPh sb="18" eb="20">
      <t>フクシ</t>
    </rPh>
    <rPh sb="20" eb="22">
      <t>シセツ</t>
    </rPh>
    <phoneticPr fontId="38"/>
  </si>
  <si>
    <t>24 介護保険施設サービス（介護老人保健施設）</t>
    <rPh sb="3" eb="5">
      <t>カイゴ</t>
    </rPh>
    <rPh sb="5" eb="7">
      <t>ホケン</t>
    </rPh>
    <rPh sb="7" eb="9">
      <t>シセツ</t>
    </rPh>
    <rPh sb="14" eb="16">
      <t>カイゴ</t>
    </rPh>
    <rPh sb="16" eb="18">
      <t>ロウジン</t>
    </rPh>
    <rPh sb="18" eb="20">
      <t>ホケン</t>
    </rPh>
    <rPh sb="20" eb="22">
      <t>シセツ</t>
    </rPh>
    <phoneticPr fontId="38"/>
  </si>
  <si>
    <t>25 介護医療院サービス（介護医療院）</t>
    <rPh sb="3" eb="5">
      <t>カイゴ</t>
    </rPh>
    <rPh sb="5" eb="8">
      <t>イリョウイン</t>
    </rPh>
    <rPh sb="13" eb="15">
      <t>カイゴ</t>
    </rPh>
    <rPh sb="15" eb="18">
      <t>イリョウイン</t>
    </rPh>
    <phoneticPr fontId="38"/>
  </si>
  <si>
    <t>26 その他</t>
    <rPh sb="5" eb="6">
      <t>タ</t>
    </rPh>
    <phoneticPr fontId="38"/>
  </si>
  <si>
    <t>（１）昨年度の要望調査に回答</t>
    <rPh sb="3" eb="5">
      <t>サクネン</t>
    </rPh>
    <rPh sb="5" eb="6">
      <t>ド</t>
    </rPh>
    <rPh sb="7" eb="9">
      <t>ヨウボウ</t>
    </rPh>
    <rPh sb="9" eb="11">
      <t>チョウサ</t>
    </rPh>
    <rPh sb="12" eb="14">
      <t>カイトウ</t>
    </rPh>
    <phoneticPr fontId="1"/>
  </si>
  <si>
    <t>（２）今年度の要望調査に回答</t>
    <rPh sb="3" eb="6">
      <t>コンネンド</t>
    </rPh>
    <rPh sb="7" eb="9">
      <t>ヨウボウ</t>
    </rPh>
    <rPh sb="9" eb="11">
      <t>チョウサ</t>
    </rPh>
    <rPh sb="12" eb="14">
      <t>カイトウ</t>
    </rPh>
    <phoneticPr fontId="1"/>
  </si>
  <si>
    <t>（様式第２号 別紙）</t>
    <rPh sb="1" eb="3">
      <t>ヨウシキ</t>
    </rPh>
    <rPh sb="3" eb="4">
      <t>ダイ</t>
    </rPh>
    <rPh sb="5" eb="6">
      <t>ゴウ</t>
    </rPh>
    <rPh sb="7" eb="9">
      <t>ベッシ</t>
    </rPh>
    <phoneticPr fontId="1"/>
  </si>
  <si>
    <r>
      <t>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2" eb="4">
      <t>カイゴ</t>
    </rPh>
    <rPh sb="4" eb="6">
      <t>ショクイン</t>
    </rPh>
    <rPh sb="7" eb="11">
      <t>フタンケイゲン</t>
    </rPh>
    <rPh sb="11" eb="12">
      <t>トウ</t>
    </rPh>
    <rPh sb="15" eb="19">
      <t>リショクボウシ</t>
    </rPh>
    <rPh sb="19" eb="20">
      <t>オヨ</t>
    </rPh>
    <rPh sb="21" eb="25">
      <t>テイチャクソクシン</t>
    </rPh>
    <rPh sb="26" eb="28">
      <t>チュウシン</t>
    </rPh>
    <rPh sb="30" eb="32">
      <t>スウチ</t>
    </rPh>
    <rPh sb="33" eb="34">
      <t>モチ</t>
    </rPh>
    <rPh sb="36" eb="39">
      <t>グタイテキ</t>
    </rPh>
    <rPh sb="40" eb="42">
      <t>キサイ</t>
    </rPh>
    <phoneticPr fontId="1"/>
  </si>
  <si>
    <t>３　介護ロボット等導入計画　（種類・製品ごと分けて記入してください）</t>
    <rPh sb="2" eb="4">
      <t>カイゴ</t>
    </rPh>
    <rPh sb="8" eb="9">
      <t>ナド</t>
    </rPh>
    <rPh sb="9" eb="11">
      <t>ドウニュウ</t>
    </rPh>
    <rPh sb="11" eb="13">
      <t>ケイカク</t>
    </rPh>
    <rPh sb="15" eb="17">
      <t>シュルイ</t>
    </rPh>
    <rPh sb="18" eb="20">
      <t>セイヒン</t>
    </rPh>
    <rPh sb="22" eb="23">
      <t>ワ</t>
    </rPh>
    <rPh sb="25" eb="27">
      <t>キニュウ</t>
    </rPh>
    <phoneticPr fontId="1"/>
  </si>
  <si>
    <t>３　ＩＣＴ等導入計画　（種類ごと分けて記入してください）</t>
    <rPh sb="5" eb="6">
      <t>ナド</t>
    </rPh>
    <rPh sb="6" eb="8">
      <t>ドウニュウ</t>
    </rPh>
    <rPh sb="8" eb="10">
      <t>ケイカク</t>
    </rPh>
    <rPh sb="12" eb="14">
      <t>シュルイ</t>
    </rPh>
    <rPh sb="16" eb="17">
      <t>ワ</t>
    </rPh>
    <rPh sb="19" eb="21">
      <t>キニュウ</t>
    </rPh>
    <phoneticPr fontId="1"/>
  </si>
  <si>
    <t>1  介護ソフト</t>
    <rPh sb="3" eb="5">
      <t>カイゴ</t>
    </rPh>
    <phoneticPr fontId="1"/>
  </si>
  <si>
    <t>2 タブレット端末（ハードウェア）</t>
    <rPh sb="7" eb="9">
      <t>タンマツ</t>
    </rPh>
    <phoneticPr fontId="1"/>
  </si>
  <si>
    <t>3 １又は２の整備に必要な通信環境機器等（Wi-Fiルーター等）</t>
    <rPh sb="3" eb="4">
      <t>マタ</t>
    </rPh>
    <rPh sb="7" eb="9">
      <t>セイビ</t>
    </rPh>
    <rPh sb="10" eb="12">
      <t>ヒツヨウ</t>
    </rPh>
    <rPh sb="13" eb="15">
      <t>ツウシン</t>
    </rPh>
    <rPh sb="15" eb="17">
      <t>カンキョウ</t>
    </rPh>
    <rPh sb="17" eb="19">
      <t>キキ</t>
    </rPh>
    <rPh sb="19" eb="20">
      <t>ナド</t>
    </rPh>
    <rPh sb="30" eb="31">
      <t>ナド</t>
    </rPh>
    <phoneticPr fontId="1"/>
  </si>
  <si>
    <t>4  保守経費等</t>
    <rPh sb="3" eb="5">
      <t>ホシュ</t>
    </rPh>
    <rPh sb="5" eb="7">
      <t>ケイヒ</t>
    </rPh>
    <rPh sb="7" eb="8">
      <t>ナド</t>
    </rPh>
    <phoneticPr fontId="1"/>
  </si>
  <si>
    <t>5 その他</t>
    <rPh sb="4" eb="5">
      <t>タ</t>
    </rPh>
    <phoneticPr fontId="1"/>
  </si>
  <si>
    <t>５　過去の本補助金（ICT導入支援補助金）の利用の有無</t>
    <rPh sb="2" eb="4">
      <t>カコ</t>
    </rPh>
    <rPh sb="5" eb="6">
      <t>ホン</t>
    </rPh>
    <rPh sb="6" eb="9">
      <t>ホジョキン</t>
    </rPh>
    <rPh sb="13" eb="15">
      <t>ドウニュウ</t>
    </rPh>
    <rPh sb="15" eb="17">
      <t>シエン</t>
    </rPh>
    <rPh sb="17" eb="20">
      <t>ホジョキン</t>
    </rPh>
    <rPh sb="22" eb="24">
      <t>リヨウ</t>
    </rPh>
    <rPh sb="25" eb="27">
      <t>ウム</t>
    </rPh>
    <phoneticPr fontId="1"/>
  </si>
  <si>
    <t>（１）利用の有無</t>
    <rPh sb="3" eb="5">
      <t>リヨウ</t>
    </rPh>
    <rPh sb="6" eb="8">
      <t>ウム</t>
    </rPh>
    <phoneticPr fontId="1"/>
  </si>
  <si>
    <t>（２）補助済額</t>
    <rPh sb="3" eb="5">
      <t>ホジョ</t>
    </rPh>
    <rPh sb="5" eb="6">
      <t>ズミ</t>
    </rPh>
    <rPh sb="6" eb="7">
      <t>ガク</t>
    </rPh>
    <phoneticPr fontId="1"/>
  </si>
  <si>
    <t>円</t>
    <rPh sb="0" eb="1">
      <t>エン</t>
    </rPh>
    <phoneticPr fontId="1"/>
  </si>
  <si>
    <t>⇑  プルダウンで「あり・なし」を選択してください</t>
    <phoneticPr fontId="1"/>
  </si>
  <si>
    <r>
      <t>【１．ＩＣＴ等導入に向けての</t>
    </r>
    <r>
      <rPr>
        <b/>
        <sz val="12"/>
        <rFont val="ＭＳ Ｐゴシック"/>
        <family val="3"/>
        <charset val="128"/>
        <scheme val="minor"/>
      </rPr>
      <t>課題分析</t>
    </r>
    <r>
      <rPr>
        <sz val="12"/>
        <color theme="1"/>
        <rFont val="ＭＳ Ｐゴシック"/>
        <family val="2"/>
        <charset val="128"/>
        <scheme val="minor"/>
      </rPr>
      <t>】</t>
    </r>
    <rPh sb="6" eb="7">
      <t>ナド</t>
    </rPh>
    <rPh sb="10" eb="11">
      <t>ム</t>
    </rPh>
    <rPh sb="14" eb="16">
      <t>カダイ</t>
    </rPh>
    <rPh sb="16" eb="18">
      <t>ブンセキ</t>
    </rPh>
    <phoneticPr fontId="1"/>
  </si>
  <si>
    <t xml:space="preserve">   ※ 当該ＩＣＴ等を導入することにより解決したいと考えている課題・問題点を具体的に記載してください。
 </t>
    <rPh sb="5" eb="7">
      <t>トウガイ</t>
    </rPh>
    <rPh sb="10" eb="11">
      <t>ナド</t>
    </rPh>
    <rPh sb="12" eb="14">
      <t>ドウニュウ</t>
    </rPh>
    <rPh sb="21" eb="23">
      <t>カイケツ</t>
    </rPh>
    <rPh sb="27" eb="28">
      <t>カンガ</t>
    </rPh>
    <rPh sb="32" eb="34">
      <t>カダイ</t>
    </rPh>
    <rPh sb="35" eb="38">
      <t>モンダイテン</t>
    </rPh>
    <rPh sb="39" eb="42">
      <t>グタイテキ</t>
    </rPh>
    <rPh sb="43" eb="45">
      <t>キサイ</t>
    </rPh>
    <phoneticPr fontId="1"/>
  </si>
  <si>
    <t>製品（機器）名</t>
    <rPh sb="0" eb="2">
      <t>セイヒン</t>
    </rPh>
    <rPh sb="3" eb="5">
      <t>キキ</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</si>
  <si>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、当該ＩＣＴ等の導入を決めた理由を具体的に記載してください。
 </t>
    </r>
    <rPh sb="5" eb="6">
      <t>ホカ</t>
    </rPh>
    <rPh sb="7" eb="9">
      <t>キシュ</t>
    </rPh>
    <rPh sb="10" eb="12">
      <t>セイヒン</t>
    </rPh>
    <rPh sb="16" eb="18">
      <t>トウガイ</t>
    </rPh>
    <rPh sb="21" eb="22">
      <t>ナド</t>
    </rPh>
    <rPh sb="23" eb="25">
      <t>ドウニュウ</t>
    </rPh>
    <rPh sb="26" eb="27">
      <t>キ</t>
    </rPh>
    <rPh sb="29" eb="31">
      <t>リユウ</t>
    </rPh>
    <rPh sb="32" eb="35">
      <t>グタイテキ</t>
    </rPh>
    <rPh sb="36" eb="38">
      <t>キサイ</t>
    </rPh>
    <phoneticPr fontId="1"/>
  </si>
  <si>
    <r>
      <t>　※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3" eb="5">
      <t>カイゴ</t>
    </rPh>
    <rPh sb="5" eb="7">
      <t>ショクイン</t>
    </rPh>
    <rPh sb="8" eb="12">
      <t>フタンケイゲン</t>
    </rPh>
    <rPh sb="12" eb="13">
      <t>トウ</t>
    </rPh>
    <rPh sb="16" eb="20">
      <t>リショクボウシ</t>
    </rPh>
    <rPh sb="20" eb="21">
      <t>オヨ</t>
    </rPh>
    <rPh sb="22" eb="26">
      <t>テイチャクソクシン</t>
    </rPh>
    <rPh sb="27" eb="29">
      <t>チュウシン</t>
    </rPh>
    <rPh sb="31" eb="33">
      <t>スウチ</t>
    </rPh>
    <rPh sb="34" eb="35">
      <t>モチ</t>
    </rPh>
    <rPh sb="37" eb="40">
      <t>グタイテキ</t>
    </rPh>
    <rPh sb="41" eb="43">
      <t>キサイ</t>
    </rPh>
    <phoneticPr fontId="1"/>
  </si>
  <si>
    <t>　※ 介護ロボットの導入に関し、職場内に検討組織を立ち上げ検討したか、あるいは実際に使用する者（介護職員等）の意見を聴取したか等、どういった検討をしたのか具体的に記載してください。</t>
    <rPh sb="3" eb="5">
      <t>カイゴ</t>
    </rPh>
    <rPh sb="10" eb="12">
      <t>ドウニュウ</t>
    </rPh>
    <rPh sb="13" eb="14">
      <t>カン</t>
    </rPh>
    <rPh sb="16" eb="18">
      <t>ショクバ</t>
    </rPh>
    <rPh sb="18" eb="19">
      <t>ナイ</t>
    </rPh>
    <rPh sb="20" eb="22">
      <t>ケントウ</t>
    </rPh>
    <rPh sb="22" eb="24">
      <t>ソシキ</t>
    </rPh>
    <rPh sb="25" eb="26">
      <t>タ</t>
    </rPh>
    <rPh sb="27" eb="28">
      <t>ア</t>
    </rPh>
    <rPh sb="29" eb="31">
      <t>ケントウ</t>
    </rPh>
    <rPh sb="39" eb="41">
      <t>ジッサイ</t>
    </rPh>
    <rPh sb="42" eb="44">
      <t>シヨウ</t>
    </rPh>
    <rPh sb="46" eb="47">
      <t>モノ</t>
    </rPh>
    <rPh sb="48" eb="50">
      <t>カイゴ</t>
    </rPh>
    <rPh sb="50" eb="52">
      <t>ショクイン</t>
    </rPh>
    <rPh sb="52" eb="53">
      <t>ナド</t>
    </rPh>
    <rPh sb="55" eb="57">
      <t>イケン</t>
    </rPh>
    <rPh sb="58" eb="60">
      <t>チョウシュ</t>
    </rPh>
    <rPh sb="63" eb="64">
      <t>ナド</t>
    </rPh>
    <rPh sb="70" eb="72">
      <t>ケントウ</t>
    </rPh>
    <rPh sb="77" eb="80">
      <t>グタイテキ</t>
    </rPh>
    <rPh sb="81" eb="83">
      <t>キサイ</t>
    </rPh>
    <phoneticPr fontId="1"/>
  </si>
  <si>
    <r>
      <t>【３．ＩＣＴ等の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6" eb="7">
      <t>ナド</t>
    </rPh>
    <rPh sb="8" eb="11">
      <t>ドウニュウゴ</t>
    </rPh>
    <rPh sb="12" eb="14">
      <t>ネンカン</t>
    </rPh>
    <rPh sb="15" eb="17">
      <t>タッセイ</t>
    </rPh>
    <rPh sb="20" eb="22">
      <t>モクヒョウ</t>
    </rPh>
    <rPh sb="23" eb="25">
      <t>キタイ</t>
    </rPh>
    <rPh sb="28" eb="30">
      <t>コウカ</t>
    </rPh>
    <rPh sb="30" eb="31">
      <t>トウ</t>
    </rPh>
    <phoneticPr fontId="1"/>
  </si>
  <si>
    <r>
      <t>【２．介護ロボット等の導入に関する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9" eb="10">
      <t>ナド</t>
    </rPh>
    <rPh sb="11" eb="13">
      <t>ドウニュウ</t>
    </rPh>
    <rPh sb="14" eb="15">
      <t>カン</t>
    </rPh>
    <rPh sb="17" eb="19">
      <t>ケントウ</t>
    </rPh>
    <phoneticPr fontId="1"/>
  </si>
  <si>
    <r>
      <t>【４．介護ロボット等の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9" eb="10">
      <t>ナド</t>
    </rPh>
    <rPh sb="11" eb="14">
      <t>ドウニュウゴ</t>
    </rPh>
    <rPh sb="15" eb="17">
      <t>ネンカン</t>
    </rPh>
    <rPh sb="18" eb="20">
      <t>タッセイ</t>
    </rPh>
    <rPh sb="23" eb="25">
      <t>モクヒョウ</t>
    </rPh>
    <rPh sb="26" eb="28">
      <t>キタイ</t>
    </rPh>
    <rPh sb="31" eb="33">
      <t>コウカ</t>
    </rPh>
    <rPh sb="33" eb="34">
      <t>トウ</t>
    </rPh>
    <phoneticPr fontId="1"/>
  </si>
  <si>
    <t xml:space="preserve">【４．当該ＩＣＴ等を導入し、活用するための体制】  </t>
    <rPh sb="3" eb="5">
      <t>トウガイ</t>
    </rPh>
    <rPh sb="8" eb="9">
      <t>ナド</t>
    </rPh>
    <rPh sb="10" eb="12">
      <t>ドウニュウ</t>
    </rPh>
    <rPh sb="14" eb="16">
      <t>カツヨウ</t>
    </rPh>
    <rPh sb="21" eb="23">
      <t>タイセイ</t>
    </rPh>
    <rPh sb="22" eb="23">
      <t>ドウタイ</t>
    </rPh>
    <phoneticPr fontId="1"/>
  </si>
  <si>
    <t>令和６年度　長野県介護テクノロジー定着支援事業補助金（介護ロボット等）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33" eb="34">
      <t>ナド</t>
    </rPh>
    <rPh sb="36" eb="38">
      <t>ショヨウ</t>
    </rPh>
    <rPh sb="38" eb="39">
      <t>ガク</t>
    </rPh>
    <rPh sb="39" eb="41">
      <t>チョウショ</t>
    </rPh>
    <phoneticPr fontId="1"/>
  </si>
  <si>
    <t>令和６年度　長野県介護テクノロジー定着支援事業（介護ロボット等）導入計画書</t>
    <rPh sb="0" eb="2">
      <t>レイワ</t>
    </rPh>
    <rPh sb="6" eb="9">
      <t>ナガノケン</t>
    </rPh>
    <rPh sb="9" eb="11">
      <t>カイゴ</t>
    </rPh>
    <rPh sb="17" eb="19">
      <t>テイチャク</t>
    </rPh>
    <rPh sb="19" eb="21">
      <t>シエン</t>
    </rPh>
    <rPh sb="21" eb="23">
      <t>ョウ</t>
    </rPh>
    <rPh sb="30" eb="31">
      <t>ナド</t>
    </rPh>
    <phoneticPr fontId="1"/>
  </si>
  <si>
    <t>令和６年度　長野県介護テクノロジー定着支援事業（ＩＣＴ等）導入計画書</t>
    <rPh sb="0" eb="2">
      <t>レイワ</t>
    </rPh>
    <rPh sb="3" eb="4">
      <t>ネン</t>
    </rPh>
    <rPh sb="4" eb="5">
      <t>ド</t>
    </rPh>
    <rPh sb="6" eb="9">
      <t>ナガノケン</t>
    </rPh>
    <rPh sb="9" eb="11">
      <t>カイゴ</t>
    </rPh>
    <rPh sb="17" eb="19">
      <t>テイチャク</t>
    </rPh>
    <rPh sb="19" eb="21">
      <t>シエン</t>
    </rPh>
    <rPh sb="21" eb="23">
      <t>ジギョウ</t>
    </rPh>
    <rPh sb="27" eb="28">
      <t>ナド</t>
    </rPh>
    <rPh sb="29" eb="31">
      <t>ドウニュウ</t>
    </rPh>
    <rPh sb="31" eb="33">
      <t>ケイカク</t>
    </rPh>
    <rPh sb="33" eb="34">
      <t>ショ</t>
    </rPh>
    <phoneticPr fontId="1"/>
  </si>
  <si>
    <t>令和６年度　長野県介護テクノロジー定着支援事業（ＩＣＴ等）　所要額調書</t>
    <rPh sb="0" eb="2">
      <t>レイワ</t>
    </rPh>
    <rPh sb="3" eb="4">
      <t>ネン</t>
    </rPh>
    <rPh sb="4" eb="5">
      <t>ド</t>
    </rPh>
    <rPh sb="6" eb="9">
      <t>ナガノケン</t>
    </rPh>
    <rPh sb="9" eb="11">
      <t>カイゴ</t>
    </rPh>
    <rPh sb="17" eb="19">
      <t>テイチャク</t>
    </rPh>
    <rPh sb="19" eb="21">
      <t>シエン</t>
    </rPh>
    <rPh sb="21" eb="23">
      <t>ジギョウ</t>
    </rPh>
    <rPh sb="27" eb="28">
      <t>ナド</t>
    </rPh>
    <rPh sb="30" eb="32">
      <t>ショヨウ</t>
    </rPh>
    <rPh sb="32" eb="33">
      <t>ガク</t>
    </rPh>
    <rPh sb="33" eb="35">
      <t>チョウショ</t>
    </rPh>
    <phoneticPr fontId="1"/>
  </si>
  <si>
    <t>製品（機器）名</t>
    <rPh sb="0" eb="2">
      <t>セイヒン</t>
    </rPh>
    <rPh sb="3" eb="5">
      <t>キキ</t>
    </rPh>
    <rPh sb="6" eb="7">
      <t>メイ</t>
    </rPh>
    <phoneticPr fontId="1"/>
  </si>
  <si>
    <r>
      <t xml:space="preserve">職員数
（人）
</t>
    </r>
    <r>
      <rPr>
        <sz val="12"/>
        <color rgb="FFFF0000"/>
        <rFont val="ＭＳ Ｐゴシック"/>
        <family val="3"/>
        <charset val="128"/>
        <scheme val="minor"/>
      </rPr>
      <t>※１</t>
    </r>
    <rPh sb="0" eb="3">
      <t>ショクインスウ</t>
    </rPh>
    <rPh sb="5" eb="6">
      <t>ニン</t>
    </rPh>
    <phoneticPr fontId="1"/>
  </si>
  <si>
    <t>【補助基準額額】
Ｆ</t>
    <rPh sb="1" eb="3">
      <t>ホジョ</t>
    </rPh>
    <rPh sb="3" eb="5">
      <t>キジュン</t>
    </rPh>
    <rPh sb="5" eb="6">
      <t>ガク</t>
    </rPh>
    <rPh sb="6" eb="7">
      <t>ガク</t>
    </rPh>
    <phoneticPr fontId="1"/>
  </si>
  <si>
    <t xml:space="preserve">見積書のうち、補助対象経費のみ（補助対象外経費を要確認）記載すること。（消費税抜きの金額）
</t>
    <phoneticPr fontId="1"/>
  </si>
  <si>
    <t>３　パッケージ型導入計画　（種類・製品ごと分けて記入してください）</t>
    <rPh sb="7" eb="8">
      <t>ガタ</t>
    </rPh>
    <rPh sb="8" eb="10">
      <t>ドウニュウ</t>
    </rPh>
    <rPh sb="10" eb="12">
      <t>ケイカク</t>
    </rPh>
    <rPh sb="14" eb="16">
      <t>シュルイ</t>
    </rPh>
    <rPh sb="17" eb="19">
      <t>セイヒン</t>
    </rPh>
    <rPh sb="21" eb="22">
      <t>ワ</t>
    </rPh>
    <rPh sb="24" eb="26">
      <t>キニュウ</t>
    </rPh>
    <phoneticPr fontId="1"/>
  </si>
  <si>
    <t>介護ロボット種別</t>
    <rPh sb="0" eb="2">
      <t>カイゴ</t>
    </rPh>
    <rPh sb="6" eb="8">
      <t>シュベツ</t>
    </rPh>
    <phoneticPr fontId="1"/>
  </si>
  <si>
    <t>ＩＣＴ等</t>
    <rPh sb="3" eb="4">
      <t>ナド</t>
    </rPh>
    <phoneticPr fontId="1"/>
  </si>
  <si>
    <t>見守り機器の導入に伴う
通信環境整備</t>
    <rPh sb="0" eb="2">
      <t>ミマモ</t>
    </rPh>
    <rPh sb="3" eb="5">
      <t>キキ</t>
    </rPh>
    <rPh sb="6" eb="8">
      <t>ドウニュウ</t>
    </rPh>
    <rPh sb="9" eb="10">
      <t>トモナ</t>
    </rPh>
    <rPh sb="12" eb="18">
      <t>ツウシンカンキョウセイビ</t>
    </rPh>
    <phoneticPr fontId="1"/>
  </si>
  <si>
    <t>製品（機器）名</t>
    <phoneticPr fontId="1"/>
  </si>
  <si>
    <t>「あり」の場合は
下記 に記入</t>
    <rPh sb="9" eb="11">
      <t>カキ</t>
    </rPh>
    <rPh sb="13" eb="15">
      <t>キニュウ</t>
    </rPh>
    <phoneticPr fontId="1"/>
  </si>
  <si>
    <t>見守り機器の導入時期を記入</t>
    <rPh sb="0" eb="2">
      <t>ミマモ</t>
    </rPh>
    <rPh sb="3" eb="5">
      <t>キキ</t>
    </rPh>
    <rPh sb="6" eb="8">
      <t>ドウニュウ</t>
    </rPh>
    <rPh sb="8" eb="10">
      <t>ジキ</t>
    </rPh>
    <rPh sb="11" eb="13">
      <t>キニュウ</t>
    </rPh>
    <phoneticPr fontId="1"/>
  </si>
  <si>
    <t>（例：Ｒ４）</t>
    <rPh sb="1" eb="2">
      <t>レイ</t>
    </rPh>
    <phoneticPr fontId="1"/>
  </si>
  <si>
    <t>1 Wi-Fi環境整備費用</t>
    <rPh sb="7" eb="9">
      <t>カンキョウ</t>
    </rPh>
    <rPh sb="9" eb="11">
      <t>セイビ</t>
    </rPh>
    <rPh sb="11" eb="13">
      <t>ヒヨウ</t>
    </rPh>
    <phoneticPr fontId="1"/>
  </si>
  <si>
    <t>2 インカム</t>
    <phoneticPr fontId="1"/>
  </si>
  <si>
    <t>3 介護記録にシステム連動可能な介護記録ソフトウェア等</t>
    <rPh sb="13" eb="15">
      <t>カノウ</t>
    </rPh>
    <rPh sb="16" eb="18">
      <t>カイゴ</t>
    </rPh>
    <rPh sb="18" eb="20">
      <t>キロク</t>
    </rPh>
    <rPh sb="26" eb="27">
      <t>ナド</t>
    </rPh>
    <phoneticPr fontId="1"/>
  </si>
  <si>
    <r>
      <t>【１．介護テクノロジー導入に向けての</t>
    </r>
    <r>
      <rPr>
        <b/>
        <sz val="12"/>
        <rFont val="ＭＳ Ｐゴシック"/>
        <family val="3"/>
        <charset val="128"/>
        <scheme val="minor"/>
      </rPr>
      <t>課題分析</t>
    </r>
    <r>
      <rPr>
        <sz val="12"/>
        <color theme="1"/>
        <rFont val="ＭＳ Ｐゴシック"/>
        <family val="2"/>
        <charset val="128"/>
        <scheme val="minor"/>
      </rPr>
      <t>】</t>
    </r>
    <rPh sb="3" eb="5">
      <t>カイゴ</t>
    </rPh>
    <rPh sb="14" eb="15">
      <t>ム</t>
    </rPh>
    <rPh sb="18" eb="20">
      <t>カダイ</t>
    </rPh>
    <rPh sb="20" eb="22">
      <t>ブンセキ</t>
    </rPh>
    <phoneticPr fontId="1"/>
  </si>
  <si>
    <t xml:space="preserve">   ※ 当該介護テクノロジーを導入することにより解決したいと考えている課題・問題点を具体的に記載してください。
 </t>
    <rPh sb="5" eb="7">
      <t>トウガイ</t>
    </rPh>
    <rPh sb="7" eb="9">
      <t>カイゴ</t>
    </rPh>
    <rPh sb="16" eb="18">
      <t>ドウニュウ</t>
    </rPh>
    <rPh sb="25" eb="27">
      <t>カイケツ</t>
    </rPh>
    <rPh sb="31" eb="32">
      <t>カンガ</t>
    </rPh>
    <rPh sb="36" eb="38">
      <t>カダイ</t>
    </rPh>
    <rPh sb="39" eb="42">
      <t>モンダイテン</t>
    </rPh>
    <rPh sb="43" eb="46">
      <t>グタイテキ</t>
    </rPh>
    <rPh sb="47" eb="49">
      <t>キサイ</t>
    </rPh>
    <phoneticPr fontId="1"/>
  </si>
  <si>
    <r>
      <t>【２．介護テクノロジーの導入に関する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12" eb="14">
      <t>ドウニュウ</t>
    </rPh>
    <rPh sb="15" eb="16">
      <t>カン</t>
    </rPh>
    <rPh sb="18" eb="20">
      <t>ケントウ</t>
    </rPh>
    <phoneticPr fontId="1"/>
  </si>
  <si>
    <t>　※ 介護テクノロジーの導入に関し、職場内に検討組織を立ち上げ検討したか、あるいは実際に使用する者（介護職員等）の意見を聴取したか等、どういった検討をしたのか具体的に記載してください。</t>
    <rPh sb="3" eb="5">
      <t>カイゴ</t>
    </rPh>
    <rPh sb="12" eb="14">
      <t>ドウニュウ</t>
    </rPh>
    <rPh sb="15" eb="16">
      <t>カン</t>
    </rPh>
    <rPh sb="18" eb="20">
      <t>ショクバ</t>
    </rPh>
    <rPh sb="20" eb="21">
      <t>ナイ</t>
    </rPh>
    <rPh sb="22" eb="24">
      <t>ケントウ</t>
    </rPh>
    <rPh sb="24" eb="26">
      <t>ソシキ</t>
    </rPh>
    <rPh sb="27" eb="28">
      <t>タ</t>
    </rPh>
    <rPh sb="29" eb="30">
      <t>ア</t>
    </rPh>
    <rPh sb="31" eb="33">
      <t>ケントウ</t>
    </rPh>
    <rPh sb="41" eb="43">
      <t>ジッサイ</t>
    </rPh>
    <rPh sb="44" eb="46">
      <t>シヨウ</t>
    </rPh>
    <rPh sb="48" eb="49">
      <t>モノ</t>
    </rPh>
    <rPh sb="50" eb="52">
      <t>カイゴ</t>
    </rPh>
    <rPh sb="52" eb="54">
      <t>ショクイン</t>
    </rPh>
    <rPh sb="54" eb="55">
      <t>ナド</t>
    </rPh>
    <rPh sb="57" eb="59">
      <t>イケン</t>
    </rPh>
    <rPh sb="60" eb="62">
      <t>チョウシュ</t>
    </rPh>
    <rPh sb="65" eb="66">
      <t>ナド</t>
    </rPh>
    <rPh sb="72" eb="74">
      <t>ケントウ</t>
    </rPh>
    <rPh sb="79" eb="82">
      <t>グタイテキ</t>
    </rPh>
    <rPh sb="83" eb="85">
      <t>キサイ</t>
    </rPh>
    <phoneticPr fontId="1"/>
  </si>
  <si>
    <r>
      <t>【３．当該介護テクノロジーの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4" eb="16">
      <t>ドウニュウ</t>
    </rPh>
    <rPh sb="17" eb="19">
      <t>ケッテイ</t>
    </rPh>
    <rPh sb="21" eb="23">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</si>
  <si>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、当該介護テクノロジーの導入を決めた理由を具体的に記載してください。
 </t>
    </r>
    <rPh sb="5" eb="6">
      <t>ホカ</t>
    </rPh>
    <rPh sb="7" eb="9">
      <t>キシュ</t>
    </rPh>
    <rPh sb="10" eb="12">
      <t>セイヒン</t>
    </rPh>
    <rPh sb="16" eb="18">
      <t>トウガイ</t>
    </rPh>
    <rPh sb="18" eb="20">
      <t>カイゴ</t>
    </rPh>
    <rPh sb="27" eb="29">
      <t>ドウニュウ</t>
    </rPh>
    <rPh sb="30" eb="31">
      <t>キ</t>
    </rPh>
    <rPh sb="33" eb="35">
      <t>リユウ</t>
    </rPh>
    <rPh sb="36" eb="39">
      <t>グタイテキ</t>
    </rPh>
    <rPh sb="40" eb="42">
      <t>キサイ</t>
    </rPh>
    <phoneticPr fontId="1"/>
  </si>
  <si>
    <r>
      <t>【４．介護テクノロジーの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12" eb="15">
      <t>ドウニュウゴ</t>
    </rPh>
    <rPh sb="16" eb="18">
      <t>ネンカン</t>
    </rPh>
    <rPh sb="19" eb="21">
      <t>タッセイ</t>
    </rPh>
    <rPh sb="24" eb="26">
      <t>モクヒョウ</t>
    </rPh>
    <rPh sb="27" eb="29">
      <t>キタイ</t>
    </rPh>
    <rPh sb="32" eb="34">
      <t>コウカ</t>
    </rPh>
    <rPh sb="34" eb="35">
      <t>トウ</t>
    </rPh>
    <phoneticPr fontId="1"/>
  </si>
  <si>
    <t xml:space="preserve">【５．当該介護テクノロジーを導入し、活用するための体制】  </t>
    <rPh sb="3" eb="5">
      <t>トウガイ</t>
    </rPh>
    <rPh sb="5" eb="7">
      <t>カイゴ</t>
    </rPh>
    <rPh sb="14" eb="16">
      <t>ドウニュウ</t>
    </rPh>
    <rPh sb="18" eb="20">
      <t>カツヨウ</t>
    </rPh>
    <rPh sb="25" eb="27">
      <t>タイセイ</t>
    </rPh>
    <rPh sb="26" eb="27">
      <t>ドウタイ</t>
    </rPh>
    <phoneticPr fontId="1"/>
  </si>
  <si>
    <r>
      <t>【２．当該ＩＣＴ等の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8" eb="9">
      <t>ナド</t>
    </rPh>
    <rPh sb="10" eb="12">
      <t>ドウニュウ</t>
    </rPh>
    <rPh sb="13" eb="15">
      <t>ケッテイ</t>
    </rPh>
    <rPh sb="17" eb="19">
      <t>リユウ</t>
    </rPh>
    <phoneticPr fontId="1"/>
  </si>
  <si>
    <r>
      <rPr>
        <sz val="11"/>
        <color rgb="FFFF0000"/>
        <rFont val="ＭＳ Ｐゴシック"/>
        <family val="3"/>
        <charset val="128"/>
        <scheme val="minor"/>
      </rPr>
      <t>数字のみ入力すること。</t>
    </r>
    <r>
      <rPr>
        <sz val="11"/>
        <rFont val="ＭＳ Ｐゴシック"/>
        <family val="3"/>
        <charset val="128"/>
        <scheme val="minor"/>
      </rPr>
      <t xml:space="preserve">
職員数には、ＩＣＴの活用が見込まれる管理者や生活相談員等の職員も算入して差し支えない。
また、職員数については、申請時点における常勤換算方法（当該事業所の従業者の勤務延時間数を当該事業所において常勤の従業者が勤務すべき時間数で除することにより、当該事業所の従業者の員数を常勤の従業者の員数に換算する方法をいう。）により算出された人数（小数点以下は四捨五入）とするが、居宅を訪問してサービスを提供する職員（訪問看護員、居宅介護支援専門員等）及び管理者や生活相談員等の職員については、従事する職務の性質上、実人数（常勤・非常勤の別は問わない。）としても差し支えない。
</t>
    </r>
    <rPh sb="0" eb="2">
      <t>スウジ</t>
    </rPh>
    <rPh sb="4" eb="6">
      <t>ニュウリョク</t>
    </rPh>
    <rPh sb="12" eb="15">
      <t>ショクインスウ</t>
    </rPh>
    <phoneticPr fontId="1"/>
  </si>
  <si>
    <t>令和６年度　長野県介護テクノロジー定着支援事業補助金（介護テクノロジーパッケージ型）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40" eb="41">
      <t>ガタ</t>
    </rPh>
    <rPh sb="43" eb="45">
      <t>ショヨウ</t>
    </rPh>
    <rPh sb="45" eb="46">
      <t>ガク</t>
    </rPh>
    <rPh sb="46" eb="48">
      <t>チョウショ</t>
    </rPh>
    <phoneticPr fontId="1"/>
  </si>
  <si>
    <t>令和６年度　長野県介護テクノロジー定着支援事業（介護テクノロジーパッケージ型）導入計画書</t>
    <rPh sb="0" eb="2">
      <t>レイワ</t>
    </rPh>
    <rPh sb="6" eb="9">
      <t>ナガノケン</t>
    </rPh>
    <rPh sb="9" eb="11">
      <t>カイゴ</t>
    </rPh>
    <rPh sb="17" eb="19">
      <t>テイチャク</t>
    </rPh>
    <rPh sb="19" eb="21">
      <t>シエン</t>
    </rPh>
    <rPh sb="21" eb="23">
      <t>ョウ</t>
    </rPh>
    <rPh sb="24" eb="26">
      <t>カイゴ</t>
    </rPh>
    <rPh sb="37" eb="38">
      <t>ガタ</t>
    </rPh>
    <phoneticPr fontId="1"/>
  </si>
  <si>
    <t>【補助限度額】
Ｆ</t>
    <rPh sb="1" eb="3">
      <t>ホジョ</t>
    </rPh>
    <rPh sb="3" eb="5">
      <t>ゲンド</t>
    </rPh>
    <rPh sb="5" eb="6">
      <t>ガク</t>
    </rPh>
    <phoneticPr fontId="1"/>
  </si>
  <si>
    <r>
      <rPr>
        <sz val="11"/>
        <color rgb="FFFF0000"/>
        <rFont val="ＭＳ Ｐゴシック"/>
        <family val="3"/>
        <charset val="128"/>
        <scheme val="minor"/>
      </rPr>
      <t>「見守り機器」</t>
    </r>
    <r>
      <rPr>
        <sz val="11"/>
        <color theme="1"/>
        <rFont val="ＭＳ Ｐゴシック"/>
        <family val="3"/>
        <charset val="128"/>
        <scheme val="minor"/>
      </rPr>
      <t xml:space="preserve"> を選択した場合の
通信環境整備計画の有無</t>
    </r>
    <phoneticPr fontId="1"/>
  </si>
  <si>
    <t>5  見守り機器</t>
    <rPh sb="6" eb="8">
      <t>キキ</t>
    </rPh>
    <phoneticPr fontId="1"/>
  </si>
  <si>
    <t>令和６年度　長野県介護テクノロジー定着支援事業（業務改善支援）計画書</t>
    <rPh sb="0" eb="2">
      <t>レイワ</t>
    </rPh>
    <rPh sb="6" eb="9">
      <t>ナガノケン</t>
    </rPh>
    <rPh sb="9" eb="11">
      <t>カイゴ</t>
    </rPh>
    <rPh sb="17" eb="19">
      <t>テイチャク</t>
    </rPh>
    <rPh sb="19" eb="21">
      <t>シエン</t>
    </rPh>
    <rPh sb="21" eb="23">
      <t>ョウ</t>
    </rPh>
    <rPh sb="24" eb="30">
      <t>ギョウムカイゼンシエン</t>
    </rPh>
    <phoneticPr fontId="1"/>
  </si>
  <si>
    <t>３　業務改善支援種類</t>
    <rPh sb="2" eb="8">
      <t>ギョウムカイゼンシエン</t>
    </rPh>
    <rPh sb="8" eb="10">
      <t>シュルイ</t>
    </rPh>
    <phoneticPr fontId="1"/>
  </si>
  <si>
    <t>受講人数</t>
    <rPh sb="0" eb="2">
      <t>ジュコウ</t>
    </rPh>
    <rPh sb="2" eb="4">
      <t>ニンズウ</t>
    </rPh>
    <phoneticPr fontId="1"/>
  </si>
  <si>
    <t>(イ)介護現場における生産性向上の取組に関する研修・相談等</t>
    <phoneticPr fontId="1"/>
  </si>
  <si>
    <t>(ア)第三者による業務改善支援</t>
    <phoneticPr fontId="1"/>
  </si>
  <si>
    <t xml:space="preserve">   ※ 業務改善支援の内容を具体的に記載してください。
 </t>
    <rPh sb="5" eb="11">
      <t>ギョウムカイゼンシエン</t>
    </rPh>
    <rPh sb="12" eb="14">
      <t>ナイヨウ</t>
    </rPh>
    <rPh sb="15" eb="18">
      <t>グタイテキ</t>
    </rPh>
    <rPh sb="19" eb="21">
      <t>キサイ</t>
    </rPh>
    <phoneticPr fontId="1"/>
  </si>
  <si>
    <t>【内容】</t>
    <rPh sb="1" eb="3">
      <t>ナイヨウ</t>
    </rPh>
    <phoneticPr fontId="1"/>
  </si>
  <si>
    <t>受講日</t>
    <rPh sb="0" eb="2">
      <t>ジュコウ</t>
    </rPh>
    <rPh sb="2" eb="3">
      <t>ビ</t>
    </rPh>
    <phoneticPr fontId="1"/>
  </si>
  <si>
    <t>介護ロボット等導入補助金は1事業所あたり500万円を上限とする。</t>
    <rPh sb="0" eb="2">
      <t>カイゴ</t>
    </rPh>
    <rPh sb="6" eb="7">
      <t>ナド</t>
    </rPh>
    <rPh sb="7" eb="9">
      <t>ドウニュウ</t>
    </rPh>
    <rPh sb="9" eb="12">
      <t>ホジョキン</t>
    </rPh>
    <rPh sb="14" eb="17">
      <t>ジギョウショ</t>
    </rPh>
    <rPh sb="26" eb="28">
      <t>ジョウゲン</t>
    </rPh>
    <phoneticPr fontId="1"/>
  </si>
  <si>
    <r>
      <t>所要額の上限額については、介護ロボットの導入は、</t>
    </r>
    <r>
      <rPr>
        <b/>
        <sz val="12"/>
        <rFont val="ＭＳ Ｐゴシック"/>
        <family val="3"/>
        <charset val="128"/>
        <scheme val="minor"/>
      </rPr>
      <t>移乗介護・入浴支援・その他で示す機器は1機器につき100万円、それ以外の機器は1機器につき30万円。</t>
    </r>
    <rPh sb="64" eb="66">
      <t>キキ</t>
    </rPh>
    <phoneticPr fontId="1"/>
  </si>
  <si>
    <t>介護ロボット</t>
    <rPh sb="0" eb="2">
      <t>カイゴ</t>
    </rPh>
    <phoneticPr fontId="1"/>
  </si>
  <si>
    <t>ＩＣＴ</t>
    <phoneticPr fontId="1"/>
  </si>
  <si>
    <t>見守り通信環境整備</t>
    <rPh sb="0" eb="2">
      <t>ミマモ</t>
    </rPh>
    <rPh sb="3" eb="7">
      <t>ツウシンカンキョウ</t>
    </rPh>
    <rPh sb="7" eb="9">
      <t>セイビ</t>
    </rPh>
    <phoneticPr fontId="1"/>
  </si>
  <si>
    <r>
      <t xml:space="preserve">購入又はリース
の別 </t>
    </r>
    <r>
      <rPr>
        <sz val="12"/>
        <color rgb="FFFF0000"/>
        <rFont val="ＭＳ Ｐゴシック"/>
        <family val="3"/>
        <charset val="128"/>
        <scheme val="minor"/>
      </rPr>
      <t>※２</t>
    </r>
    <rPh sb="0" eb="2">
      <t>コウニュウ</t>
    </rPh>
    <rPh sb="2" eb="3">
      <t>マタ</t>
    </rPh>
    <rPh sb="9" eb="10">
      <t>ベツ</t>
    </rPh>
    <phoneticPr fontId="1"/>
  </si>
  <si>
    <t>※３</t>
    <phoneticPr fontId="1"/>
  </si>
  <si>
    <r>
      <t>毎月支払を行う介護ソフトの利用料やリース費用の対象期間は</t>
    </r>
    <r>
      <rPr>
        <b/>
        <sz val="11"/>
        <color rgb="FFFF0000"/>
        <rFont val="ＭＳ Ｐゴシック"/>
        <family val="3"/>
        <charset val="128"/>
        <scheme val="minor"/>
      </rPr>
      <t>当該年度分</t>
    </r>
    <r>
      <rPr>
        <sz val="11"/>
        <rFont val="ＭＳ Ｐゴシック"/>
        <family val="3"/>
        <charset val="128"/>
        <scheme val="minor"/>
      </rPr>
      <t>に限る。</t>
    </r>
    <r>
      <rPr>
        <b/>
        <sz val="11"/>
        <color rgb="FFFF0000"/>
        <rFont val="ＭＳ Ｐゴシック"/>
        <family val="3"/>
        <charset val="128"/>
        <scheme val="minor"/>
      </rPr>
      <t>年額払いのものは１年分、複数年の使用権契約のものは、契約年数を按分して１年分とする。</t>
    </r>
    <r>
      <rPr>
        <sz val="11"/>
        <rFont val="ＭＳ Ｐゴシック"/>
        <family val="3"/>
        <charset val="128"/>
        <scheme val="minor"/>
      </rPr>
      <t xml:space="preserve">
</t>
    </r>
    <phoneticPr fontId="1"/>
  </si>
  <si>
    <t xml:space="preserve">
※見守り機器とセットで導入が要件
　 以前に見守り機器を導入している場合も可能</t>
    <rPh sb="2" eb="4">
      <t>ミマモ</t>
    </rPh>
    <rPh sb="5" eb="7">
      <t>キキ</t>
    </rPh>
    <rPh sb="12" eb="14">
      <t>ドウニュウ</t>
    </rPh>
    <rPh sb="15" eb="17">
      <t>ヨウケン</t>
    </rPh>
    <rPh sb="20" eb="22">
      <t>イゼン</t>
    </rPh>
    <rPh sb="23" eb="25">
      <t>ミマモ</t>
    </rPh>
    <rPh sb="26" eb="28">
      <t>キキ</t>
    </rPh>
    <rPh sb="29" eb="31">
      <t>ドウニュウ</t>
    </rPh>
    <rPh sb="35" eb="37">
      <t>バアイ</t>
    </rPh>
    <rPh sb="38" eb="40">
      <t>カノウ</t>
    </rPh>
    <phoneticPr fontId="1"/>
  </si>
  <si>
    <r>
      <t>種別</t>
    </r>
    <r>
      <rPr>
        <sz val="12"/>
        <color rgb="FFFF0000"/>
        <rFont val="ＭＳ Ｐゴシック"/>
        <family val="3"/>
        <charset val="128"/>
        <scheme val="minor"/>
      </rPr>
      <t>※１</t>
    </r>
    <r>
      <rPr>
        <sz val="12"/>
        <color theme="1"/>
        <rFont val="ＭＳ Ｐゴシック"/>
        <family val="3"/>
        <charset val="128"/>
        <scheme val="minor"/>
      </rPr>
      <t xml:space="preserve">
</t>
    </r>
    <r>
      <rPr>
        <sz val="11"/>
        <color theme="1"/>
        <rFont val="ＭＳ Ｐゴシック"/>
        <family val="3"/>
        <charset val="128"/>
        <scheme val="minor"/>
      </rPr>
      <t>（プルダウン）</t>
    </r>
    <rPh sb="0" eb="2">
      <t>シュベツ</t>
    </rPh>
    <phoneticPr fontId="1"/>
  </si>
  <si>
    <r>
      <t xml:space="preserve">【補助限度額】
</t>
    </r>
    <r>
      <rPr>
        <sz val="12"/>
        <color rgb="FFFF0000"/>
        <rFont val="ＭＳ Ｐゴシック"/>
        <family val="3"/>
        <charset val="128"/>
        <scheme val="minor"/>
      </rPr>
      <t>※３</t>
    </r>
    <r>
      <rPr>
        <sz val="12"/>
        <color theme="1"/>
        <rFont val="ＭＳ Ｐゴシック"/>
        <family val="3"/>
        <charset val="128"/>
        <scheme val="minor"/>
      </rPr>
      <t xml:space="preserve">
Ｆ</t>
    </r>
    <rPh sb="1" eb="3">
      <t>ホジョ</t>
    </rPh>
    <rPh sb="3" eb="5">
      <t>ゲンド</t>
    </rPh>
    <rPh sb="5" eb="6">
      <t>ガク</t>
    </rPh>
    <phoneticPr fontId="1"/>
  </si>
  <si>
    <r>
      <t xml:space="preserve">購入又はリース
の別
</t>
    </r>
    <r>
      <rPr>
        <sz val="12"/>
        <color rgb="FFFF0000"/>
        <rFont val="ＭＳ Ｐゴシック"/>
        <family val="3"/>
        <charset val="128"/>
        <scheme val="minor"/>
      </rPr>
      <t>※１</t>
    </r>
    <rPh sb="0" eb="2">
      <t>コウニュウ</t>
    </rPh>
    <rPh sb="2" eb="3">
      <t>マタ</t>
    </rPh>
    <rPh sb="9" eb="10">
      <t>ベツ</t>
    </rPh>
    <phoneticPr fontId="1"/>
  </si>
  <si>
    <r>
      <t>リース費用の対象期間は</t>
    </r>
    <r>
      <rPr>
        <sz val="12"/>
        <color rgb="FFFF0000"/>
        <rFont val="ＭＳ Ｐゴシック"/>
        <family val="3"/>
        <charset val="128"/>
        <scheme val="minor"/>
      </rPr>
      <t>当該年度分に限る。年額払いのものは１年分、複数年の使用権契約のものは、契約年数を按分して１年分とする。</t>
    </r>
    <phoneticPr fontId="1"/>
  </si>
  <si>
    <r>
      <t>リース費用等の対象期間は</t>
    </r>
    <r>
      <rPr>
        <sz val="11"/>
        <color rgb="FFFF0000"/>
        <rFont val="ＭＳ Ｐゴシック"/>
        <family val="3"/>
        <charset val="128"/>
        <scheme val="minor"/>
      </rPr>
      <t>当該年度分</t>
    </r>
    <r>
      <rPr>
        <sz val="11"/>
        <rFont val="ＭＳ Ｐゴシック"/>
        <family val="3"/>
        <charset val="128"/>
        <scheme val="minor"/>
      </rPr>
      <t>に限る。</t>
    </r>
    <r>
      <rPr>
        <sz val="11"/>
        <color rgb="FFFF0000"/>
        <rFont val="ＭＳ Ｐゴシック"/>
        <family val="3"/>
        <charset val="128"/>
        <scheme val="minor"/>
      </rPr>
      <t>年額払いのものは１年分、複数年の使用権契約のものは、契約年数を按分して１年分とする。</t>
    </r>
    <rPh sb="5" eb="6">
      <t>ナド</t>
    </rPh>
    <phoneticPr fontId="1"/>
  </si>
  <si>
    <r>
      <t xml:space="preserve">補助対象経費（税込み）
</t>
    </r>
    <r>
      <rPr>
        <sz val="12"/>
        <color rgb="FFFF0000"/>
        <rFont val="ＭＳ Ｐゴシック"/>
        <family val="3"/>
        <charset val="128"/>
        <scheme val="minor"/>
      </rPr>
      <t>※２</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</si>
  <si>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r>
      <t xml:space="preserve">補助対象経費（税込み）
</t>
    </r>
    <r>
      <rPr>
        <sz val="12"/>
        <color rgb="FFFF0000"/>
        <rFont val="ＭＳ Ｐゴシック"/>
        <family val="3"/>
        <charset val="128"/>
        <scheme val="minor"/>
      </rPr>
      <t>※３</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</si>
  <si>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t>※介護ソフト導入の要件を要確認
　 また、参考様式２、３を記載すること</t>
    <rPh sb="1" eb="3">
      <t>カイゴ</t>
    </rPh>
    <rPh sb="6" eb="8">
      <t>ドウニュウ</t>
    </rPh>
    <rPh sb="9" eb="11">
      <t>ヨウケン</t>
    </rPh>
    <rPh sb="12" eb="13">
      <t>ヨウ</t>
    </rPh>
    <rPh sb="13" eb="15">
      <t>カクニン</t>
    </rPh>
    <rPh sb="21" eb="23">
      <t>サンコウ</t>
    </rPh>
    <rPh sb="23" eb="25">
      <t>ヨウシキ</t>
    </rPh>
    <rPh sb="29" eb="31">
      <t>キサイ</t>
    </rPh>
    <phoneticPr fontId="1"/>
  </si>
  <si>
    <t>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</si>
</sst>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0_);[Red]\(0\)"/>
  </numFmts>
  <fonts count="4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1"/>
      <color rgb="FFFF0000"/>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b/>
      <u/>
      <sz val="12"/>
      <color rgb="FF000000"/>
      <name val="ＭＳ Ｐゴシック"/>
      <family val="3"/>
      <charset val="128"/>
      <scheme val="minor"/>
    </font>
    <font>
      <b/>
      <u/>
      <sz val="11"/>
      <color rgb="FF000000"/>
      <name val="ＭＳ Ｐゴシック"/>
      <family val="3"/>
      <charset val="128"/>
      <scheme val="minor"/>
    </font>
    <font>
      <sz val="11"/>
      <color theme="0" tint="-0.34998626667073579"/>
      <name val="ＭＳ Ｐゴシック"/>
      <family val="3"/>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b/>
      <sz val="12"/>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b/>
      <sz val="12"/>
      <color rgb="FF000000"/>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6"/>
      <name val="游ゴシック"/>
      <family val="3"/>
      <charset val="128"/>
    </font>
    <font>
      <sz val="8"/>
      <color rgb="FFFF0000"/>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auto="1"/>
      </left>
      <right/>
      <top style="double">
        <color auto="1"/>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9">
    <xf numFmtId="0" fontId="0" fillId="0" borderId="0">
      <alignment vertical="center"/>
    </xf>
    <xf numFmtId="0" fontId="7" fillId="0" borderId="0"/>
    <xf numFmtId="0" fontId="7" fillId="0" borderId="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0">
      <alignment vertical="center"/>
    </xf>
    <xf numFmtId="38" fontId="28" fillId="0" borderId="0" applyFont="0" applyFill="0" applyBorder="0" applyAlignment="0" applyProtection="0">
      <alignment vertical="center"/>
    </xf>
    <xf numFmtId="38" fontId="35" fillId="0" borderId="0" applyFont="0" applyFill="0" applyBorder="0" applyAlignment="0" applyProtection="0">
      <alignment vertical="center"/>
    </xf>
  </cellStyleXfs>
  <cellXfs count="276">
    <xf numFmtId="0" fontId="0" fillId="0" borderId="0" xfId="0">
      <alignment vertical="center"/>
    </xf>
    <xf numFmtId="0" fontId="0" fillId="0" borderId="0" xfId="0" applyAlignment="1">
      <alignment vertical="top"/>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12" fontId="0" fillId="0" borderId="0" xfId="0" applyNumberFormat="1">
      <alignment vertical="center"/>
    </xf>
    <xf numFmtId="0" fontId="21" fillId="0" borderId="0" xfId="0" applyFont="1">
      <alignment vertical="center"/>
    </xf>
    <xf numFmtId="0" fontId="0" fillId="0" borderId="0" xfId="0" applyProtection="1">
      <alignment vertical="center"/>
      <protection locked="0"/>
    </xf>
    <xf numFmtId="0" fontId="9" fillId="0" borderId="0" xfId="0" applyFont="1" applyProtection="1">
      <alignment vertical="center"/>
      <protection locked="0"/>
    </xf>
    <xf numFmtId="0" fontId="19" fillId="0" borderId="0"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15"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0" fillId="0" borderId="0" xfId="0" applyAlignment="1">
      <alignment vertical="center" wrapText="1"/>
    </xf>
    <xf numFmtId="0" fontId="20" fillId="0" borderId="0" xfId="0" applyFont="1" applyProtection="1">
      <alignment vertical="center"/>
      <protection locked="0"/>
    </xf>
    <xf numFmtId="0" fontId="16" fillId="0" borderId="0" xfId="0" applyFont="1" applyAlignment="1"/>
    <xf numFmtId="0" fontId="0" fillId="0" borderId="0" xfId="0" applyAlignment="1">
      <alignment vertical="center"/>
    </xf>
    <xf numFmtId="0" fontId="11" fillId="0" borderId="0" xfId="0" applyFont="1" applyFill="1" applyBorder="1" applyAlignment="1" applyProtection="1">
      <alignment vertical="top" wrapText="1"/>
      <protection locked="0"/>
    </xf>
    <xf numFmtId="0" fontId="25" fillId="0" borderId="0" xfId="0" applyFont="1" applyProtection="1">
      <alignment vertical="center"/>
      <protection locked="0"/>
    </xf>
    <xf numFmtId="0" fontId="0" fillId="0" borderId="0" xfId="0" applyAlignment="1">
      <alignment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16" fillId="2" borderId="0" xfId="0" applyFont="1" applyFill="1" applyAlignment="1" applyProtection="1">
      <protection locked="0"/>
    </xf>
    <xf numFmtId="0" fontId="11" fillId="2" borderId="20" xfId="0" applyFont="1" applyFill="1" applyBorder="1" applyAlignment="1" applyProtection="1">
      <alignment vertical="top" wrapText="1"/>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left" vertical="center" indent="1"/>
      <protection locked="0"/>
    </xf>
    <xf numFmtId="0" fontId="21" fillId="0" borderId="0" xfId="0" applyFont="1" applyAlignment="1" applyProtection="1">
      <alignment horizontal="right" vertical="top"/>
      <protection locked="0"/>
    </xf>
    <xf numFmtId="0" fontId="21" fillId="0" borderId="0" xfId="0" applyFont="1" applyFill="1" applyAlignment="1" applyProtection="1">
      <alignment vertical="top"/>
      <protection locked="0"/>
    </xf>
    <xf numFmtId="179" fontId="0" fillId="0" borderId="0" xfId="0" applyNumberFormat="1">
      <alignment vertical="center"/>
    </xf>
    <xf numFmtId="179" fontId="0" fillId="0" borderId="0" xfId="0" applyNumberForma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76" fontId="3" fillId="4" borderId="2" xfId="0" applyNumberFormat="1" applyFont="1" applyFill="1" applyBorder="1" applyAlignment="1" applyProtection="1">
      <alignment horizontal="right" vertical="center" shrinkToFit="1"/>
      <protection locked="0"/>
    </xf>
    <xf numFmtId="176" fontId="3" fillId="4" borderId="27" xfId="0" applyNumberFormat="1" applyFont="1" applyFill="1" applyBorder="1" applyAlignment="1" applyProtection="1">
      <alignment horizontal="right" vertical="center" shrinkToFit="1"/>
      <protection locked="0"/>
    </xf>
    <xf numFmtId="0" fontId="3" fillId="0" borderId="25" xfId="0" applyFont="1" applyBorder="1" applyProtection="1">
      <alignment vertical="center"/>
      <protection locked="0"/>
    </xf>
    <xf numFmtId="176" fontId="3" fillId="0" borderId="26" xfId="0" applyNumberFormat="1" applyFont="1" applyBorder="1" applyAlignment="1" applyProtection="1">
      <alignment vertical="center" shrinkToFit="1"/>
    </xf>
    <xf numFmtId="176" fontId="3" fillId="0" borderId="26" xfId="0" applyNumberFormat="1" applyFont="1" applyBorder="1" applyProtection="1">
      <alignment vertical="center"/>
    </xf>
    <xf numFmtId="176" fontId="3" fillId="0" borderId="25" xfId="0" applyNumberFormat="1" applyFont="1" applyBorder="1" applyProtection="1">
      <alignment vertical="center"/>
      <protection locked="0"/>
    </xf>
    <xf numFmtId="0" fontId="3" fillId="0" borderId="16" xfId="0" applyFont="1" applyBorder="1" applyAlignment="1" applyProtection="1">
      <alignment horizontal="center" vertical="center"/>
      <protection locked="0"/>
    </xf>
    <xf numFmtId="176" fontId="3" fillId="4" borderId="16" xfId="0" applyNumberFormat="1" applyFont="1" applyFill="1" applyBorder="1" applyAlignment="1" applyProtection="1">
      <alignment vertical="center" shrinkToFit="1"/>
      <protection locked="0"/>
    </xf>
    <xf numFmtId="0" fontId="29" fillId="2" borderId="18" xfId="0" applyFont="1" applyFill="1" applyBorder="1" applyAlignment="1" applyProtection="1">
      <protection locked="0"/>
    </xf>
    <xf numFmtId="0" fontId="31" fillId="2" borderId="0" xfId="0" applyFont="1" applyFill="1" applyBorder="1" applyProtection="1">
      <alignment vertical="center"/>
      <protection locked="0"/>
    </xf>
    <xf numFmtId="0" fontId="2" fillId="0" borderId="0" xfId="0" applyFont="1" applyProtection="1">
      <alignment vertical="center"/>
      <protection locked="0"/>
    </xf>
    <xf numFmtId="0" fontId="29" fillId="2" borderId="0" xfId="0" applyFont="1" applyFill="1" applyBorder="1" applyAlignment="1" applyProtection="1">
      <protection locked="0"/>
    </xf>
    <xf numFmtId="0" fontId="0" fillId="0" borderId="0" xfId="0" applyAlignment="1" applyProtection="1">
      <alignment horizontal="left" vertical="center"/>
      <protection locked="0"/>
    </xf>
    <xf numFmtId="0" fontId="37" fillId="0" borderId="0" xfId="0" applyFont="1" applyAlignment="1">
      <alignment horizontal="left" vertical="center"/>
    </xf>
    <xf numFmtId="0" fontId="0" fillId="2" borderId="18" xfId="0" applyFill="1" applyBorder="1" applyProtection="1">
      <alignment vertical="center"/>
      <protection locked="0"/>
    </xf>
    <xf numFmtId="0" fontId="35" fillId="0" borderId="0" xfId="0" applyFont="1" applyAlignment="1">
      <alignment vertical="center" shrinkToFit="1"/>
    </xf>
    <xf numFmtId="0" fontId="3" fillId="0" borderId="2" xfId="0" applyFont="1" applyBorder="1" applyAlignment="1" applyProtection="1">
      <alignment horizontal="center" vertical="center" wrapText="1"/>
      <protection locked="0"/>
    </xf>
    <xf numFmtId="0" fontId="16" fillId="2" borderId="0" xfId="0" applyFont="1" applyFill="1" applyProtection="1">
      <alignment vertical="center"/>
      <protection locked="0"/>
    </xf>
    <xf numFmtId="0" fontId="39" fillId="2" borderId="0" xfId="0" applyFont="1" applyFill="1" applyProtection="1">
      <alignment vertical="center"/>
      <protection locked="0"/>
    </xf>
    <xf numFmtId="176" fontId="3" fillId="5" borderId="2" xfId="0" applyNumberFormat="1" applyFont="1" applyFill="1" applyBorder="1" applyAlignment="1" applyProtection="1">
      <alignment vertical="center" shrinkToFit="1"/>
    </xf>
    <xf numFmtId="176" fontId="3" fillId="5" borderId="16" xfId="0" applyNumberFormat="1" applyFont="1" applyFill="1" applyBorder="1" applyAlignment="1" applyProtection="1">
      <alignment vertical="center" shrinkToFit="1"/>
    </xf>
    <xf numFmtId="176" fontId="3" fillId="5" borderId="27" xfId="0" applyNumberFormat="1" applyFont="1" applyFill="1" applyBorder="1" applyAlignment="1" applyProtection="1">
      <alignment vertical="center" shrinkToFit="1"/>
    </xf>
    <xf numFmtId="12" fontId="3" fillId="5" borderId="2" xfId="0" applyNumberFormat="1" applyFont="1" applyFill="1" applyBorder="1" applyAlignment="1" applyProtection="1">
      <alignment horizontal="center" vertical="center" shrinkToFit="1"/>
      <protection locked="0"/>
    </xf>
    <xf numFmtId="12" fontId="3" fillId="5" borderId="16" xfId="0" applyNumberFormat="1" applyFont="1" applyFill="1" applyBorder="1" applyAlignment="1" applyProtection="1">
      <alignment horizontal="center" vertical="center" shrinkToFit="1"/>
      <protection locked="0"/>
    </xf>
    <xf numFmtId="12" fontId="3" fillId="5" borderId="27"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shrinkToFit="1"/>
      <protection locked="0"/>
    </xf>
    <xf numFmtId="0" fontId="0" fillId="2" borderId="0" xfId="0" applyFill="1" applyBorder="1" applyAlignment="1">
      <alignment vertical="center"/>
    </xf>
    <xf numFmtId="0" fontId="16" fillId="0" borderId="0" xfId="0" applyFont="1" applyAlignment="1">
      <alignment vertical="center"/>
    </xf>
    <xf numFmtId="0" fontId="11" fillId="2" borderId="0" xfId="0" applyFont="1" applyFill="1" applyBorder="1" applyAlignment="1" applyProtection="1">
      <alignment vertical="top" wrapText="1"/>
      <protection locked="0"/>
    </xf>
    <xf numFmtId="176" fontId="3" fillId="5" borderId="63" xfId="0" applyNumberFormat="1" applyFont="1" applyFill="1" applyBorder="1" applyAlignment="1" applyProtection="1">
      <alignment vertical="center" shrinkToFit="1"/>
    </xf>
    <xf numFmtId="176" fontId="3" fillId="5" borderId="64" xfId="0" applyNumberFormat="1" applyFont="1" applyFill="1" applyBorder="1" applyAlignment="1" applyProtection="1">
      <alignment vertical="center" shrinkToFit="1"/>
    </xf>
    <xf numFmtId="0" fontId="3" fillId="0" borderId="66" xfId="0" applyFont="1" applyBorder="1" applyAlignment="1" applyProtection="1">
      <alignment horizontal="center" vertical="center"/>
      <protection locked="0"/>
    </xf>
    <xf numFmtId="176" fontId="3" fillId="0" borderId="67" xfId="0" applyNumberFormat="1" applyFont="1" applyBorder="1" applyProtection="1">
      <alignment vertical="center"/>
    </xf>
    <xf numFmtId="176" fontId="3" fillId="0" borderId="62" xfId="0" applyNumberFormat="1" applyFont="1" applyBorder="1" applyProtection="1">
      <alignment vertical="center"/>
    </xf>
    <xf numFmtId="176" fontId="3" fillId="5" borderId="68" xfId="0" applyNumberFormat="1" applyFont="1" applyFill="1" applyBorder="1" applyAlignment="1" applyProtection="1">
      <alignment vertical="center" shrinkToFit="1"/>
    </xf>
    <xf numFmtId="0" fontId="31" fillId="3" borderId="2" xfId="0" applyFont="1" applyFill="1" applyBorder="1" applyAlignment="1" applyProtection="1">
      <alignment horizontal="center" vertical="center" wrapText="1"/>
    </xf>
    <xf numFmtId="179" fontId="31" fillId="3" borderId="2" xfId="0" applyNumberFormat="1" applyFont="1" applyFill="1" applyBorder="1" applyAlignment="1" applyProtection="1">
      <alignment horizontal="center" vertical="center" wrapText="1"/>
    </xf>
    <xf numFmtId="0" fontId="31" fillId="2" borderId="0" xfId="0" applyFont="1" applyFill="1" applyBorder="1" applyAlignment="1" applyProtection="1">
      <protection locked="0"/>
    </xf>
    <xf numFmtId="0" fontId="0" fillId="0" borderId="0" xfId="0" applyBorder="1" applyProtection="1">
      <alignment vertical="center"/>
      <protection locked="0"/>
    </xf>
    <xf numFmtId="0" fontId="3" fillId="0" borderId="2" xfId="0" applyFont="1" applyBorder="1" applyAlignment="1" applyProtection="1">
      <alignment horizontal="center" vertical="center" wrapText="1"/>
      <protection locked="0"/>
    </xf>
    <xf numFmtId="0" fontId="31" fillId="4" borderId="2" xfId="0" applyFont="1" applyFill="1" applyBorder="1" applyAlignment="1" applyProtection="1">
      <alignment horizontal="center" vertical="center" wrapText="1"/>
    </xf>
    <xf numFmtId="0" fontId="31" fillId="4" borderId="66" xfId="0" applyFont="1" applyFill="1" applyBorder="1" applyAlignment="1" applyProtection="1">
      <alignment horizontal="center" vertical="center" wrapText="1"/>
    </xf>
    <xf numFmtId="0" fontId="21" fillId="0" borderId="0" xfId="0" applyFont="1" applyAlignment="1" applyProtection="1">
      <alignment vertical="top" wrapText="1"/>
      <protection locked="0"/>
    </xf>
    <xf numFmtId="0" fontId="0" fillId="0" borderId="0" xfId="0" quotePrefix="1" applyProtection="1">
      <alignment vertical="center"/>
      <protection locked="0"/>
    </xf>
    <xf numFmtId="0" fontId="3" fillId="0" borderId="65" xfId="0" applyFont="1" applyBorder="1" applyProtection="1">
      <alignment vertical="center"/>
      <protection locked="0"/>
    </xf>
    <xf numFmtId="176" fontId="3" fillId="0" borderId="27" xfId="0" applyNumberFormat="1" applyFont="1" applyBorder="1" applyProtection="1">
      <alignment vertical="center"/>
      <protection locked="0"/>
    </xf>
    <xf numFmtId="38" fontId="3" fillId="5" borderId="27" xfId="8" applyFont="1" applyFill="1" applyBorder="1" applyAlignment="1" applyProtection="1">
      <alignment horizontal="right" vertical="center" shrinkToFit="1"/>
    </xf>
    <xf numFmtId="0" fontId="31" fillId="3" borderId="66" xfId="0" applyFont="1" applyFill="1" applyBorder="1" applyAlignment="1" applyProtection="1">
      <alignment horizontal="center" vertical="center" wrapText="1"/>
    </xf>
    <xf numFmtId="179" fontId="31" fillId="3" borderId="66" xfId="0" applyNumberFormat="1" applyFont="1" applyFill="1" applyBorder="1" applyAlignment="1" applyProtection="1">
      <alignment horizontal="center" vertical="center" wrapText="1"/>
    </xf>
    <xf numFmtId="0" fontId="3" fillId="4" borderId="66" xfId="0" applyFont="1" applyFill="1" applyBorder="1" applyAlignment="1" applyProtection="1">
      <alignment horizontal="center" vertical="center"/>
      <protection locked="0"/>
    </xf>
    <xf numFmtId="176" fontId="3" fillId="4" borderId="66" xfId="0" applyNumberFormat="1" applyFont="1" applyFill="1" applyBorder="1" applyAlignment="1" applyProtection="1">
      <alignment horizontal="right" vertical="center" shrinkToFit="1"/>
      <protection locked="0"/>
    </xf>
    <xf numFmtId="176" fontId="3" fillId="5" borderId="66" xfId="0" applyNumberFormat="1" applyFont="1" applyFill="1" applyBorder="1" applyAlignment="1" applyProtection="1">
      <alignment vertical="center" shrinkToFit="1"/>
    </xf>
    <xf numFmtId="176" fontId="40" fillId="5" borderId="26" xfId="0" applyNumberFormat="1" applyFont="1" applyFill="1" applyBorder="1" applyAlignment="1" applyProtection="1">
      <alignment vertical="center" shrinkToFit="1"/>
    </xf>
    <xf numFmtId="176" fontId="3" fillId="3" borderId="27" xfId="0" applyNumberFormat="1" applyFont="1" applyFill="1" applyBorder="1" applyAlignment="1" applyProtection="1">
      <alignment horizontal="center" vertical="center" shrinkToFit="1"/>
      <protection locked="0"/>
    </xf>
    <xf numFmtId="176" fontId="40" fillId="5" borderId="64" xfId="0" applyNumberFormat="1" applyFont="1" applyFill="1" applyBorder="1" applyAlignment="1" applyProtection="1">
      <alignment vertical="center" shrinkToFit="1"/>
    </xf>
    <xf numFmtId="176" fontId="40" fillId="5" borderId="69" xfId="0" applyNumberFormat="1" applyFont="1" applyFill="1" applyBorder="1" applyAlignment="1" applyProtection="1">
      <alignment vertical="center" shrinkToFit="1"/>
    </xf>
    <xf numFmtId="0" fontId="31" fillId="4" borderId="2" xfId="0" applyFont="1" applyFill="1" applyBorder="1" applyAlignment="1" applyProtection="1">
      <alignment horizontal="center" vertical="center" wrapText="1"/>
      <protection locked="0"/>
    </xf>
    <xf numFmtId="0" fontId="31" fillId="4" borderId="66" xfId="0" applyFont="1" applyFill="1" applyBorder="1" applyAlignment="1" applyProtection="1">
      <alignment horizontal="center" vertical="center" wrapText="1"/>
      <protection locked="0"/>
    </xf>
    <xf numFmtId="56" fontId="3" fillId="0" borderId="26" xfId="0" quotePrefix="1" applyNumberFormat="1" applyFont="1" applyBorder="1" applyAlignment="1">
      <alignment horizontal="center" vertical="center"/>
    </xf>
    <xf numFmtId="176" fontId="3" fillId="0" borderId="26" xfId="0" applyNumberFormat="1" applyFont="1" applyBorder="1">
      <alignment vertical="center"/>
    </xf>
    <xf numFmtId="176" fontId="3" fillId="0" borderId="67" xfId="0" applyNumberFormat="1" applyFont="1" applyBorder="1">
      <alignment vertical="center"/>
    </xf>
    <xf numFmtId="176" fontId="3" fillId="0" borderId="62" xfId="0" applyNumberFormat="1" applyFont="1" applyBorder="1">
      <alignment vertical="center"/>
    </xf>
    <xf numFmtId="0" fontId="0" fillId="4" borderId="36"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0" fillId="4" borderId="35"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shrinkToFit="1"/>
      <protection locked="0"/>
    </xf>
    <xf numFmtId="0" fontId="0" fillId="4" borderId="30" xfId="0" applyFill="1" applyBorder="1" applyAlignment="1" applyProtection="1">
      <alignment horizontal="center" vertical="center" shrinkToFit="1"/>
      <protection locked="0"/>
    </xf>
    <xf numFmtId="0" fontId="0" fillId="4" borderId="46" xfId="0" applyFill="1" applyBorder="1" applyAlignment="1" applyProtection="1">
      <alignment horizontal="center" vertical="center" shrinkToFit="1"/>
      <protection locked="0"/>
    </xf>
    <xf numFmtId="0" fontId="0" fillId="4" borderId="48"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0" fillId="4" borderId="33" xfId="0" applyFill="1" applyBorder="1" applyAlignment="1" applyProtection="1">
      <alignment horizontal="left" vertical="center" wrapText="1" indent="1"/>
      <protection locked="0"/>
    </xf>
    <xf numFmtId="178" fontId="0" fillId="4" borderId="33" xfId="0" applyNumberFormat="1" applyFill="1" applyBorder="1" applyAlignment="1" applyProtection="1">
      <alignment horizontal="center" vertical="center"/>
    </xf>
    <xf numFmtId="178" fontId="0" fillId="4" borderId="52" xfId="0" applyNumberFormat="1" applyFill="1" applyBorder="1" applyAlignment="1" applyProtection="1">
      <alignment horizontal="center" vertical="center"/>
    </xf>
    <xf numFmtId="0" fontId="0" fillId="0" borderId="0" xfId="0" applyBorder="1" applyAlignment="1" applyProtection="1">
      <alignment horizontal="center" vertical="center"/>
      <protection locked="0"/>
    </xf>
    <xf numFmtId="0" fontId="36" fillId="2" borderId="0" xfId="0" applyFont="1" applyFill="1" applyBorder="1" applyAlignment="1" applyProtection="1">
      <alignment horizontal="left" vertical="center" shrinkToFit="1"/>
      <protection locked="0"/>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178" fontId="13" fillId="4" borderId="57" xfId="0" applyNumberFormat="1" applyFont="1" applyFill="1" applyBorder="1" applyAlignment="1" applyProtection="1">
      <alignment horizontal="center" vertical="center" wrapText="1" shrinkToFit="1"/>
      <protection locked="0"/>
    </xf>
    <xf numFmtId="178" fontId="13" fillId="4" borderId="18" xfId="0" applyNumberFormat="1" applyFont="1" applyFill="1" applyBorder="1" applyAlignment="1" applyProtection="1">
      <alignment horizontal="center" vertical="center" wrapText="1" shrinkToFit="1"/>
      <protection locked="0"/>
    </xf>
    <xf numFmtId="178" fontId="13" fillId="4" borderId="29" xfId="0" applyNumberFormat="1" applyFont="1" applyFill="1" applyBorder="1" applyAlignment="1" applyProtection="1">
      <alignment horizontal="center" vertical="center" wrapText="1" shrinkToFit="1"/>
      <protection locked="0"/>
    </xf>
    <xf numFmtId="0" fontId="10" fillId="2" borderId="4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0" fillId="2" borderId="51" xfId="0"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177" fontId="0" fillId="0" borderId="0" xfId="0" applyNumberFormat="1" applyFill="1" applyAlignment="1" applyProtection="1">
      <alignment horizontal="righ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Fill="1" applyBorder="1" applyAlignment="1" applyProtection="1">
      <alignment horizontal="center" vertical="center"/>
    </xf>
    <xf numFmtId="0" fontId="14" fillId="0" borderId="1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10" fillId="2" borderId="4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10" fillId="4" borderId="52"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10" fillId="4" borderId="34"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21" fillId="2" borderId="23"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24" xfId="0" applyFont="1" applyFill="1" applyBorder="1" applyAlignment="1" applyProtection="1">
      <alignment horizontal="left" vertical="top" wrapText="1"/>
      <protection locked="0"/>
    </xf>
    <xf numFmtId="0" fontId="0" fillId="2" borderId="5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4" borderId="53"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0" fillId="2" borderId="0" xfId="0" applyFont="1" applyFill="1" applyBorder="1" applyAlignment="1" applyProtection="1">
      <alignment horizontal="left" vertical="center" shrinkToFit="1"/>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2"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2" borderId="6" xfId="0" applyFill="1" applyBorder="1" applyAlignment="1" applyProtection="1">
      <alignment horizontal="center" vertical="center"/>
      <protection locked="0"/>
    </xf>
    <xf numFmtId="0" fontId="17" fillId="2" borderId="19"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0" fillId="2" borderId="56" xfId="0" applyFill="1" applyBorder="1" applyAlignment="1" applyProtection="1">
      <alignment horizontal="center" vertical="center"/>
      <protection locked="0"/>
    </xf>
    <xf numFmtId="0" fontId="12" fillId="2" borderId="2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0" fillId="2" borderId="43"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4" borderId="47"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4" borderId="42"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0" fillId="2" borderId="52"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21" fillId="0" borderId="23"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0" fillId="2" borderId="4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8" fillId="0" borderId="0" xfId="0" applyFont="1" applyAlignment="1">
      <alignment horizontal="left" vertical="center" wrapText="1"/>
    </xf>
    <xf numFmtId="0" fontId="0" fillId="4" borderId="5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2" borderId="18" xfId="0" applyFill="1" applyBorder="1" applyAlignment="1" applyProtection="1">
      <alignment horizontal="center" vertical="center"/>
      <protection locked="0"/>
    </xf>
    <xf numFmtId="0" fontId="30" fillId="2" borderId="20" xfId="0" applyFont="1" applyFill="1" applyBorder="1" applyAlignment="1" applyProtection="1">
      <alignment horizontal="left" vertical="center" shrinkToFit="1"/>
      <protection locked="0"/>
    </xf>
    <xf numFmtId="0" fontId="0" fillId="4" borderId="2"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wrapText="1"/>
      <protection locked="0"/>
    </xf>
    <xf numFmtId="0" fontId="36" fillId="4" borderId="30"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36" fillId="4" borderId="49" xfId="0" applyFont="1" applyFill="1" applyBorder="1" applyAlignment="1" applyProtection="1">
      <alignment horizontal="center" vertical="center" wrapText="1"/>
      <protection locked="0"/>
    </xf>
    <xf numFmtId="0" fontId="36" fillId="4" borderId="50"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0" fontId="10" fillId="4" borderId="30" xfId="0" applyFont="1" applyFill="1" applyBorder="1" applyAlignment="1" applyProtection="1">
      <alignment horizontal="center" vertical="center" wrapText="1"/>
      <protection locked="0"/>
    </xf>
    <xf numFmtId="0" fontId="10" fillId="4"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21" fillId="2" borderId="17" xfId="0" applyFont="1" applyFill="1" applyBorder="1" applyAlignment="1" applyProtection="1">
      <alignment horizontal="left" vertical="top" wrapText="1"/>
      <protection locked="0"/>
    </xf>
    <xf numFmtId="0" fontId="21" fillId="2" borderId="18" xfId="0" applyFont="1" applyFill="1" applyBorder="1" applyAlignment="1" applyProtection="1">
      <alignment horizontal="left" vertical="top" wrapText="1"/>
      <protection locked="0"/>
    </xf>
    <xf numFmtId="0" fontId="21" fillId="2" borderId="2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29" xfId="0" applyFont="1" applyFill="1" applyBorder="1" applyAlignment="1" applyProtection="1">
      <alignment horizontal="left" vertical="top" wrapText="1"/>
      <protection locked="0"/>
    </xf>
    <xf numFmtId="0" fontId="14" fillId="2" borderId="40"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0" fillId="0" borderId="0" xfId="0" applyAlignment="1">
      <alignment horizontal="left" vertical="center"/>
    </xf>
    <xf numFmtId="0" fontId="8" fillId="0" borderId="0" xfId="0" applyFont="1" applyAlignment="1">
      <alignment horizontal="left" vertical="top" wrapText="1"/>
    </xf>
    <xf numFmtId="178" fontId="0" fillId="4" borderId="33" xfId="0" applyNumberFormat="1" applyFill="1" applyBorder="1" applyAlignment="1" applyProtection="1">
      <alignment horizontal="center" vertical="center"/>
      <protection locked="0"/>
    </xf>
    <xf numFmtId="178" fontId="0" fillId="4" borderId="52" xfId="0" applyNumberFormat="1" applyFill="1" applyBorder="1" applyAlignment="1" applyProtection="1">
      <alignment horizontal="center" vertical="center"/>
      <protection locked="0"/>
    </xf>
    <xf numFmtId="0" fontId="0" fillId="4" borderId="5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0" fillId="0" borderId="13" xfId="0" applyBorder="1" applyAlignment="1" applyProtection="1">
      <alignment horizontal="center" vertical="center"/>
      <protection locked="0"/>
    </xf>
    <xf numFmtId="0" fontId="21" fillId="0" borderId="0" xfId="0" applyFont="1" applyFill="1" applyAlignment="1" applyProtection="1">
      <alignment horizontal="left" vertical="center" wrapText="1"/>
      <protection locked="0"/>
    </xf>
    <xf numFmtId="0" fontId="40"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4" borderId="1" xfId="0" applyFill="1" applyBorder="1" applyAlignment="1" applyProtection="1">
      <alignment horizontal="left" vertical="center" wrapText="1"/>
    </xf>
    <xf numFmtId="0" fontId="0" fillId="0" borderId="5" xfId="0"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176" fontId="0" fillId="0" borderId="13" xfId="0" applyNumberFormat="1" applyBorder="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4" borderId="32" xfId="0" applyFill="1" applyBorder="1" applyAlignment="1" applyProtection="1">
      <alignment horizontal="left" vertical="center" wrapText="1" indent="1"/>
    </xf>
    <xf numFmtId="0" fontId="0" fillId="4" borderId="33" xfId="0" applyFill="1" applyBorder="1" applyAlignment="1" applyProtection="1">
      <alignment horizontal="left" vertical="center" wrapText="1" indent="1"/>
    </xf>
  </cellXfs>
  <cellStyles count="9">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79123" y="914400"/>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81365" y="2420471"/>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8</xdr:col>
      <xdr:colOff>64435</xdr:colOff>
      <xdr:row>3</xdr:row>
      <xdr:rowOff>205068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7540" y="456640"/>
          <a:ext cx="1174377"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twoCellAnchor>
    <xdr:from>
      <xdr:col>50</xdr:col>
      <xdr:colOff>89645</xdr:colOff>
      <xdr:row>12</xdr:row>
      <xdr:rowOff>89648</xdr:rowOff>
    </xdr:from>
    <xdr:to>
      <xdr:col>50</xdr:col>
      <xdr:colOff>3962398</xdr:colOff>
      <xdr:row>14</xdr:row>
      <xdr:rowOff>259977</xdr:rowOff>
    </xdr:to>
    <xdr:sp macro="" textlink="">
      <xdr:nvSpPr>
        <xdr:cNvPr id="5" name="テキスト ボックス 4">
          <a:extLst>
            <a:ext uri="{FF2B5EF4-FFF2-40B4-BE49-F238E27FC236}">
              <a16:creationId xmlns:a16="http://schemas.microsoft.com/office/drawing/2014/main" id="{8D6A01D2-7F36-4DAE-83B7-4B071D7E4AE1}"/>
            </a:ext>
          </a:extLst>
        </xdr:cNvPr>
        <xdr:cNvSpPr txBox="1"/>
      </xdr:nvSpPr>
      <xdr:spPr>
        <a:xfrm>
          <a:off x="7619998" y="3657601"/>
          <a:ext cx="3872753" cy="824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先に、③所要額調書（介護ロボット）の注をご確認いただき、作成してください。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105335</xdr:colOff>
      <xdr:row>4</xdr:row>
      <xdr:rowOff>188259</xdr:rowOff>
    </xdr:from>
    <xdr:to>
      <xdr:col>50</xdr:col>
      <xdr:colOff>3603813</xdr:colOff>
      <xdr:row>6</xdr:row>
      <xdr:rowOff>645460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35688" y="1013012"/>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8405</xdr:rowOff>
    </xdr:from>
    <xdr:to>
      <xdr:col>8</xdr:col>
      <xdr:colOff>64435</xdr:colOff>
      <xdr:row>3</xdr:row>
      <xdr:rowOff>178174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7540" y="429746"/>
          <a:ext cx="1174377"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ＩＣＴ用</a:t>
          </a:r>
          <a:endParaRPr kumimoji="1" lang="en-US" altLang="ja-JP" sz="1200" b="1"/>
        </a:p>
      </xdr:txBody>
    </xdr:sp>
    <xdr:clientData/>
  </xdr:twoCellAnchor>
  <xdr:twoCellAnchor>
    <xdr:from>
      <xdr:col>50</xdr:col>
      <xdr:colOff>80684</xdr:colOff>
      <xdr:row>12</xdr:row>
      <xdr:rowOff>188259</xdr:rowOff>
    </xdr:from>
    <xdr:to>
      <xdr:col>50</xdr:col>
      <xdr:colOff>3792072</xdr:colOff>
      <xdr:row>14</xdr:row>
      <xdr:rowOff>358588</xdr:rowOff>
    </xdr:to>
    <xdr:sp macro="" textlink="">
      <xdr:nvSpPr>
        <xdr:cNvPr id="5" name="テキスト ボックス 4">
          <a:extLst>
            <a:ext uri="{FF2B5EF4-FFF2-40B4-BE49-F238E27FC236}">
              <a16:creationId xmlns:a16="http://schemas.microsoft.com/office/drawing/2014/main" id="{787499DD-5F6A-431C-B7A5-A9B8CF613E2A}"/>
            </a:ext>
          </a:extLst>
        </xdr:cNvPr>
        <xdr:cNvSpPr txBox="1"/>
      </xdr:nvSpPr>
      <xdr:spPr>
        <a:xfrm>
          <a:off x="7611037" y="3756212"/>
          <a:ext cx="3711388" cy="824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先に、③所要額調書（ＩＣＴ）の注をご確認いただき、作成してください。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AF7470B6-F869-4464-8AD1-9139F52867DC}"/>
            </a:ext>
          </a:extLst>
        </xdr:cNvPr>
        <xdr:cNvSpPr txBox="1"/>
      </xdr:nvSpPr>
      <xdr:spPr>
        <a:xfrm>
          <a:off x="7694855" y="91260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56550B11-FC83-479A-9156-5BDDEAF75069}"/>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107576</xdr:colOff>
      <xdr:row>3</xdr:row>
      <xdr:rowOff>205068</xdr:rowOff>
    </xdr:to>
    <xdr:sp macro="" textlink="">
      <xdr:nvSpPr>
        <xdr:cNvPr id="4" name="正方形/長方形 3">
          <a:extLst>
            <a:ext uri="{FF2B5EF4-FFF2-40B4-BE49-F238E27FC236}">
              <a16:creationId xmlns:a16="http://schemas.microsoft.com/office/drawing/2014/main" id="{07C26134-7685-44A7-9DCE-C11C48035F19}"/>
            </a:ext>
          </a:extLst>
        </xdr:cNvPr>
        <xdr:cNvSpPr/>
      </xdr:nvSpPr>
      <xdr:spPr>
        <a:xfrm>
          <a:off x="37540" y="456640"/>
          <a:ext cx="1360954"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パッケージ用</a:t>
          </a:r>
        </a:p>
      </xdr:txBody>
    </xdr:sp>
    <xdr:clientData/>
  </xdr:twoCellAnchor>
  <xdr:twoCellAnchor>
    <xdr:from>
      <xdr:col>50</xdr:col>
      <xdr:colOff>143434</xdr:colOff>
      <xdr:row>13</xdr:row>
      <xdr:rowOff>313765</xdr:rowOff>
    </xdr:from>
    <xdr:to>
      <xdr:col>52</xdr:col>
      <xdr:colOff>537881</xdr:colOff>
      <xdr:row>20</xdr:row>
      <xdr:rowOff>277905</xdr:rowOff>
    </xdr:to>
    <xdr:sp macro="" textlink="">
      <xdr:nvSpPr>
        <xdr:cNvPr id="5" name="テキスト ボックス 4">
          <a:extLst>
            <a:ext uri="{FF2B5EF4-FFF2-40B4-BE49-F238E27FC236}">
              <a16:creationId xmlns:a16="http://schemas.microsoft.com/office/drawing/2014/main" id="{59556609-1B5B-4082-A4CE-D157661F1253}"/>
            </a:ext>
          </a:extLst>
        </xdr:cNvPr>
        <xdr:cNvSpPr txBox="1"/>
      </xdr:nvSpPr>
      <xdr:spPr>
        <a:xfrm>
          <a:off x="7673787" y="4114800"/>
          <a:ext cx="5369859" cy="2913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u="none">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600" u="none">
              <a:solidFill>
                <a:srgbClr val="FF0000"/>
              </a:solidFill>
              <a:latin typeface="HG創英角ｺﾞｼｯｸUB" panose="020B0909000000000000" pitchFamily="49" charset="-128"/>
              <a:ea typeface="HG創英角ｺﾞｼｯｸUB" panose="020B0909000000000000" pitchFamily="49" charset="-128"/>
            </a:rPr>
            <a:t>補助対象要件を再度ご確認の上、ご申請ください。</a:t>
          </a:r>
          <a:br>
            <a:rPr kumimoji="1" lang="en-US" altLang="ja-JP" sz="1600" u="none">
              <a:solidFill>
                <a:srgbClr val="FF0000"/>
              </a:solidFill>
              <a:latin typeface="HG創英角ｺﾞｼｯｸUB" panose="020B0909000000000000" pitchFamily="49" charset="-128"/>
              <a:ea typeface="HG創英角ｺﾞｼｯｸUB" panose="020B0909000000000000" pitchFamily="49" charset="-128"/>
            </a:rPr>
          </a:br>
          <a:endParaRPr kumimoji="1" lang="en-US" altLang="ja-JP" sz="1600" u="none">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①</a:t>
          </a:r>
          <a:r>
            <a:rPr kumimoji="1" lang="ja-JP" altLang="en-US" sz="1600" u="sng">
              <a:latin typeface="HG創英角ｺﾞｼｯｸUB" panose="020B0909000000000000" pitchFamily="49" charset="-128"/>
              <a:ea typeface="HG創英角ｺﾞｼｯｸUB" panose="020B0909000000000000" pitchFamily="49" charset="-128"/>
            </a:rPr>
            <a:t>異なる種類のテクノロジー（機器等）を導入すること</a:t>
          </a:r>
          <a:br>
            <a:rPr kumimoji="1" lang="en-US" altLang="ja-JP" sz="1600" u="none">
              <a:latin typeface="HG創英角ｺﾞｼｯｸUB" panose="020B0909000000000000" pitchFamily="49" charset="-128"/>
              <a:ea typeface="HG創英角ｺﾞｼｯｸUB" panose="020B0909000000000000" pitchFamily="49" charset="-128"/>
            </a:rPr>
          </a:br>
          <a:r>
            <a:rPr kumimoji="1" lang="ja-JP" altLang="en-US" sz="1600" b="0" u="none">
              <a:latin typeface="HG創英角ｺﾞｼｯｸUB" panose="020B0909000000000000" pitchFamily="49" charset="-128"/>
              <a:ea typeface="HG創英角ｺﾞｼｯｸUB" panose="020B0909000000000000" pitchFamily="49" charset="-128"/>
            </a:rPr>
            <a:t>（例：見守り機器・インカム、移動支援機器・排泄支援機器など）</a:t>
          </a:r>
          <a:br>
            <a:rPr kumimoji="1" lang="en-US" altLang="ja-JP" sz="1600" b="0" u="none">
              <a:latin typeface="HG創英角ｺﾞｼｯｸUB" panose="020B0909000000000000" pitchFamily="49" charset="-128"/>
              <a:ea typeface="HG創英角ｺﾞｼｯｸUB" panose="020B0909000000000000" pitchFamily="49" charset="-128"/>
            </a:rPr>
          </a:br>
          <a:r>
            <a:rPr kumimoji="1" lang="ja-JP" altLang="en-US" sz="1600" b="0" u="none">
              <a:latin typeface="HG創英角ｺﾞｼｯｸUB" panose="020B0909000000000000" pitchFamily="49" charset="-128"/>
              <a:ea typeface="HG創英角ｺﾞｼｯｸUB" panose="020B0909000000000000" pitchFamily="49" charset="-128"/>
            </a:rPr>
            <a:t>　</a:t>
          </a:r>
          <a:r>
            <a:rPr kumimoji="1" lang="ja-JP" altLang="en-US" sz="1400" u="none">
              <a:latin typeface="HG創英角ｺﾞｼｯｸUB" panose="020B0909000000000000" pitchFamily="49" charset="-128"/>
              <a:ea typeface="HG創英角ｺﾞｼｯｸUB" panose="020B0909000000000000" pitchFamily="49" charset="-128"/>
            </a:rPr>
            <a:t>異なるメーカーからの同一種類の機器は対象になりません</a:t>
          </a:r>
          <a:endParaRPr kumimoji="1" lang="en-US" altLang="ja-JP" sz="1400" u="none">
            <a:latin typeface="HG創英角ｺﾞｼｯｸUB" panose="020B0909000000000000" pitchFamily="49" charset="-128"/>
            <a:ea typeface="HG創英角ｺﾞｼｯｸUB" panose="020B0909000000000000" pitchFamily="49" charset="-128"/>
          </a:endParaRPr>
        </a:p>
        <a:p>
          <a:br>
            <a:rPr kumimoji="1" lang="en-US" altLang="ja-JP" sz="1600" u="none">
              <a:latin typeface="HG創英角ｺﾞｼｯｸUB" panose="020B0909000000000000" pitchFamily="49" charset="-128"/>
              <a:ea typeface="HG創英角ｺﾞｼｯｸUB" panose="020B0909000000000000" pitchFamily="49" charset="-128"/>
            </a:rPr>
          </a:br>
          <a:r>
            <a:rPr kumimoji="1" lang="ja-JP" altLang="en-US" sz="1600" u="none">
              <a:latin typeface="HG創英角ｺﾞｼｯｸUB" panose="020B0909000000000000" pitchFamily="49" charset="-128"/>
              <a:ea typeface="HG創英角ｺﾞｼｯｸUB" panose="020B0909000000000000" pitchFamily="49" charset="-128"/>
            </a:rPr>
            <a:t>②</a:t>
          </a:r>
          <a:r>
            <a:rPr kumimoji="1" lang="ja-JP" altLang="en-US" sz="1600" u="sng">
              <a:latin typeface="HG創英角ｺﾞｼｯｸUB" panose="020B0909000000000000" pitchFamily="49" charset="-128"/>
              <a:ea typeface="HG創英角ｺﾞｼｯｸUB" panose="020B0909000000000000" pitchFamily="49" charset="-128"/>
            </a:rPr>
            <a:t>各機器等が補助対象要件を満たしていること</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　</a:t>
          </a:r>
          <a:r>
            <a:rPr kumimoji="1" lang="ja-JP" altLang="en-US" sz="1400" u="none">
              <a:latin typeface="HG創英角ｺﾞｼｯｸUB" panose="020B0909000000000000" pitchFamily="49" charset="-128"/>
              <a:ea typeface="HG創英角ｺﾞｼｯｸUB" panose="020B0909000000000000" pitchFamily="49" charset="-128"/>
            </a:rPr>
            <a:t>要件を満たす機器等・要件を満たさない機器等の組み合わせはパッケージ型の対象にはなりません</a:t>
          </a:r>
          <a:endParaRPr kumimoji="1" lang="en-US" altLang="ja-JP" sz="14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en-US" altLang="ja-JP" sz="1600" u="none">
            <a:latin typeface="HG創英角ｺﾞｼｯｸUB" panose="020B0909000000000000" pitchFamily="49" charset="-128"/>
            <a:ea typeface="HG創英角ｺﾞｼｯｸUB" panose="020B0909000000000000" pitchFamily="49" charset="-128"/>
          </a:endParaRPr>
        </a:p>
        <a:p>
          <a:endParaRPr kumimoji="1" lang="ja-JP" altLang="en-US" sz="1600" u="none">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EDA50286-EA8E-4F48-BF9E-3BDA9B8737EF}"/>
            </a:ext>
          </a:extLst>
        </xdr:cNvPr>
        <xdr:cNvSpPr txBox="1"/>
      </xdr:nvSpPr>
      <xdr:spPr>
        <a:xfrm>
          <a:off x="7694855" y="116406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CA1192C2-9EF0-4AD3-A5D6-58F5E8955ADD}"/>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125506</xdr:colOff>
      <xdr:row>3</xdr:row>
      <xdr:rowOff>205068</xdr:rowOff>
    </xdr:to>
    <xdr:sp macro="" textlink="">
      <xdr:nvSpPr>
        <xdr:cNvPr id="4" name="正方形/長方形 3">
          <a:extLst>
            <a:ext uri="{FF2B5EF4-FFF2-40B4-BE49-F238E27FC236}">
              <a16:creationId xmlns:a16="http://schemas.microsoft.com/office/drawing/2014/main" id="{98705F3D-575A-4C0A-B11C-AB54267D6F2B}"/>
            </a:ext>
          </a:extLst>
        </xdr:cNvPr>
        <xdr:cNvSpPr/>
      </xdr:nvSpPr>
      <xdr:spPr>
        <a:xfrm>
          <a:off x="37540" y="707652"/>
          <a:ext cx="1378884" cy="34009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業務改善支援用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64097</xdr:colOff>
      <xdr:row>6</xdr:row>
      <xdr:rowOff>194534</xdr:rowOff>
    </xdr:from>
    <xdr:to>
      <xdr:col>19</xdr:col>
      <xdr:colOff>108921</xdr:colOff>
      <xdr:row>6</xdr:row>
      <xdr:rowOff>600186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81777" y="2472914"/>
          <a:ext cx="3176644" cy="405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10956</xdr:colOff>
      <xdr:row>2</xdr:row>
      <xdr:rowOff>315756</xdr:rowOff>
    </xdr:from>
    <xdr:to>
      <xdr:col>18</xdr:col>
      <xdr:colOff>278553</xdr:colOff>
      <xdr:row>5</xdr:row>
      <xdr:rowOff>273474</xdr:rowOff>
    </xdr:to>
    <xdr:sp macro="" textlink="">
      <xdr:nvSpPr>
        <xdr:cNvPr id="4" name="テキスト ボックス 3">
          <a:extLst>
            <a:ext uri="{FF2B5EF4-FFF2-40B4-BE49-F238E27FC236}">
              <a16:creationId xmlns:a16="http://schemas.microsoft.com/office/drawing/2014/main" id="{FD37B060-0357-482C-86EA-4D5B4327EF85}"/>
            </a:ext>
          </a:extLst>
        </xdr:cNvPr>
        <xdr:cNvSpPr txBox="1"/>
      </xdr:nvSpPr>
      <xdr:spPr>
        <a:xfrm>
          <a:off x="11948956" y="967689"/>
          <a:ext cx="2705997" cy="108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転記もしくは自動計算されるので、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1</xdr:col>
      <xdr:colOff>0</xdr:colOff>
      <xdr:row>13</xdr:row>
      <xdr:rowOff>224119</xdr:rowOff>
    </xdr:from>
    <xdr:to>
      <xdr:col>11</xdr:col>
      <xdr:colOff>609600</xdr:colOff>
      <xdr:row>16</xdr:row>
      <xdr:rowOff>80683</xdr:rowOff>
    </xdr:to>
    <xdr:sp macro="" textlink="">
      <xdr:nvSpPr>
        <xdr:cNvPr id="5" name="四角形: 角を丸くする 4">
          <a:extLst>
            <a:ext uri="{FF2B5EF4-FFF2-40B4-BE49-F238E27FC236}">
              <a16:creationId xmlns:a16="http://schemas.microsoft.com/office/drawing/2014/main" id="{4BD1B59A-865E-432A-9B9C-F693490E5684}"/>
            </a:ext>
          </a:extLst>
        </xdr:cNvPr>
        <xdr:cNvSpPr/>
      </xdr:nvSpPr>
      <xdr:spPr>
        <a:xfrm>
          <a:off x="448235" y="5836025"/>
          <a:ext cx="10694894" cy="6902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xdr:colOff>
      <xdr:row>7</xdr:row>
      <xdr:rowOff>342901</xdr:rowOff>
    </xdr:from>
    <xdr:to>
      <xdr:col>18</xdr:col>
      <xdr:colOff>320937</xdr:colOff>
      <xdr:row>9</xdr:row>
      <xdr:rowOff>38101</xdr:rowOff>
    </xdr:to>
    <xdr:sp macro="" textlink="">
      <xdr:nvSpPr>
        <xdr:cNvPr id="6" name="テキスト ボックス 5">
          <a:extLst>
            <a:ext uri="{FF2B5EF4-FFF2-40B4-BE49-F238E27FC236}">
              <a16:creationId xmlns:a16="http://schemas.microsoft.com/office/drawing/2014/main" id="{CD57DCF8-F405-4A04-8519-5A92D57FBA58}"/>
            </a:ext>
          </a:extLst>
        </xdr:cNvPr>
        <xdr:cNvSpPr txBox="1"/>
      </xdr:nvSpPr>
      <xdr:spPr>
        <a:xfrm>
          <a:off x="11971020" y="3276601"/>
          <a:ext cx="2705997"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導入計画書に未記入箇所が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71717</xdr:colOff>
      <xdr:row>5</xdr:row>
      <xdr:rowOff>423134</xdr:rowOff>
    </xdr:from>
    <xdr:to>
      <xdr:col>20</xdr:col>
      <xdr:colOff>197224</xdr:colOff>
      <xdr:row>6</xdr:row>
      <xdr:rowOff>394446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971929" y="2144358"/>
          <a:ext cx="3254189" cy="401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448234</xdr:colOff>
      <xdr:row>12</xdr:row>
      <xdr:rowOff>950259</xdr:rowOff>
    </xdr:from>
    <xdr:to>
      <xdr:col>12</xdr:col>
      <xdr:colOff>242046</xdr:colOff>
      <xdr:row>13</xdr:row>
      <xdr:rowOff>295835</xdr:rowOff>
    </xdr:to>
    <xdr:sp macro="" textlink="">
      <xdr:nvSpPr>
        <xdr:cNvPr id="5" name="四角形: 角を丸くする 4">
          <a:extLst>
            <a:ext uri="{FF2B5EF4-FFF2-40B4-BE49-F238E27FC236}">
              <a16:creationId xmlns:a16="http://schemas.microsoft.com/office/drawing/2014/main" id="{C7FB1123-49AD-4729-A592-0A637EF15B59}"/>
            </a:ext>
          </a:extLst>
        </xdr:cNvPr>
        <xdr:cNvSpPr/>
      </xdr:nvSpPr>
      <xdr:spPr>
        <a:xfrm>
          <a:off x="448234" y="6436659"/>
          <a:ext cx="11241741" cy="42134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59267</xdr:colOff>
      <xdr:row>7</xdr:row>
      <xdr:rowOff>220133</xdr:rowOff>
    </xdr:from>
    <xdr:to>
      <xdr:col>19</xdr:col>
      <xdr:colOff>326864</xdr:colOff>
      <xdr:row>8</xdr:row>
      <xdr:rowOff>567266</xdr:rowOff>
    </xdr:to>
    <xdr:sp macro="" textlink="">
      <xdr:nvSpPr>
        <xdr:cNvPr id="6" name="テキスト ボックス 5">
          <a:extLst>
            <a:ext uri="{FF2B5EF4-FFF2-40B4-BE49-F238E27FC236}">
              <a16:creationId xmlns:a16="http://schemas.microsoft.com/office/drawing/2014/main" id="{378529F9-A249-49D3-BD56-9FB4F000125E}"/>
            </a:ext>
          </a:extLst>
        </xdr:cNvPr>
        <xdr:cNvSpPr txBox="1"/>
      </xdr:nvSpPr>
      <xdr:spPr>
        <a:xfrm>
          <a:off x="12970934" y="3014133"/>
          <a:ext cx="2705997" cy="999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導入計画書に未記入箇所が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15</xdr:col>
      <xdr:colOff>76200</xdr:colOff>
      <xdr:row>2</xdr:row>
      <xdr:rowOff>118533</xdr:rowOff>
    </xdr:from>
    <xdr:to>
      <xdr:col>19</xdr:col>
      <xdr:colOff>343797</xdr:colOff>
      <xdr:row>5</xdr:row>
      <xdr:rowOff>135518</xdr:rowOff>
    </xdr:to>
    <xdr:sp macro="" textlink="">
      <xdr:nvSpPr>
        <xdr:cNvPr id="8" name="テキスト ボックス 7">
          <a:extLst>
            <a:ext uri="{FF2B5EF4-FFF2-40B4-BE49-F238E27FC236}">
              <a16:creationId xmlns:a16="http://schemas.microsoft.com/office/drawing/2014/main" id="{880DE259-0AFC-4243-AE04-A886396E0A27}"/>
            </a:ext>
          </a:extLst>
        </xdr:cNvPr>
        <xdr:cNvSpPr txBox="1"/>
      </xdr:nvSpPr>
      <xdr:spPr>
        <a:xfrm>
          <a:off x="12987867" y="770466"/>
          <a:ext cx="2705997" cy="108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転記もしくは自動計算されるので、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125506</xdr:colOff>
      <xdr:row>6</xdr:row>
      <xdr:rowOff>394446</xdr:rowOff>
    </xdr:to>
    <xdr:sp macro="" textlink="">
      <xdr:nvSpPr>
        <xdr:cNvPr id="3" name="テキスト ボックス 2">
          <a:extLst>
            <a:ext uri="{FF2B5EF4-FFF2-40B4-BE49-F238E27FC236}">
              <a16:creationId xmlns:a16="http://schemas.microsoft.com/office/drawing/2014/main" id="{41047FF5-FA24-4CA6-B06C-309BC47C6BD3}"/>
            </a:ext>
          </a:extLst>
        </xdr:cNvPr>
        <xdr:cNvSpPr txBox="1"/>
      </xdr:nvSpPr>
      <xdr:spPr>
        <a:xfrm>
          <a:off x="11994776" y="2268070"/>
          <a:ext cx="3182471" cy="236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44824</xdr:colOff>
      <xdr:row>3</xdr:row>
      <xdr:rowOff>0</xdr:rowOff>
    </xdr:from>
    <xdr:to>
      <xdr:col>18</xdr:col>
      <xdr:colOff>509644</xdr:colOff>
      <xdr:row>5</xdr:row>
      <xdr:rowOff>112956</xdr:rowOff>
    </xdr:to>
    <xdr:sp macro="" textlink="">
      <xdr:nvSpPr>
        <xdr:cNvPr id="5" name="テキスト ボックス 4">
          <a:extLst>
            <a:ext uri="{FF2B5EF4-FFF2-40B4-BE49-F238E27FC236}">
              <a16:creationId xmlns:a16="http://schemas.microsoft.com/office/drawing/2014/main" id="{E148994B-0092-4313-ABE5-832772CC2614}"/>
            </a:ext>
          </a:extLst>
        </xdr:cNvPr>
        <xdr:cNvSpPr txBox="1"/>
      </xdr:nvSpPr>
      <xdr:spPr>
        <a:xfrm>
          <a:off x="11967883" y="1013012"/>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79"/>
  <sheetViews>
    <sheetView showGridLines="0" tabSelected="1" view="pageBreakPreview" zoomScale="85" zoomScaleNormal="100" zoomScaleSheetLayoutView="85" workbookViewId="0">
      <selection activeCell="A7" sqref="A7:Q7"/>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24" t="s">
        <v>122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54" x14ac:dyDescent="0.2">
      <c r="AP3" s="125"/>
      <c r="AQ3" s="125"/>
      <c r="AR3" s="125"/>
      <c r="AS3" s="125"/>
      <c r="AT3" s="125"/>
      <c r="AU3" s="125"/>
      <c r="AV3" s="125"/>
      <c r="AW3" s="125"/>
      <c r="AX3" s="125"/>
    </row>
    <row r="4" spans="1:54" ht="18" customHeight="1" x14ac:dyDescent="0.2">
      <c r="A4" s="15"/>
      <c r="AO4" s="110"/>
      <c r="AP4" s="110"/>
      <c r="AQ4" s="110"/>
      <c r="AR4" s="110"/>
      <c r="AS4" s="110"/>
      <c r="AT4" s="110"/>
      <c r="AU4" s="110"/>
      <c r="AV4" s="110"/>
      <c r="AW4" s="110"/>
      <c r="AX4" s="110"/>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26" t="s">
        <v>0</v>
      </c>
      <c r="B6" s="127"/>
      <c r="C6" s="127"/>
      <c r="D6" s="127"/>
      <c r="E6" s="127"/>
      <c r="F6" s="127"/>
      <c r="G6" s="127"/>
      <c r="H6" s="127"/>
      <c r="I6" s="127"/>
      <c r="J6" s="127"/>
      <c r="K6" s="127"/>
      <c r="L6" s="127"/>
      <c r="M6" s="127"/>
      <c r="N6" s="127"/>
      <c r="O6" s="127"/>
      <c r="P6" s="127"/>
      <c r="Q6" s="127"/>
      <c r="R6" s="128" t="s">
        <v>32</v>
      </c>
      <c r="S6" s="128"/>
      <c r="T6" s="128"/>
      <c r="U6" s="128"/>
      <c r="V6" s="128"/>
      <c r="W6" s="128"/>
      <c r="X6" s="128"/>
      <c r="Y6" s="128"/>
      <c r="Z6" s="128"/>
      <c r="AA6" s="128"/>
      <c r="AB6" s="128"/>
      <c r="AC6" s="128"/>
      <c r="AD6" s="128"/>
      <c r="AE6" s="128"/>
      <c r="AF6" s="128"/>
      <c r="AG6" s="128"/>
      <c r="AH6" s="128"/>
      <c r="AI6" s="129" t="s">
        <v>19</v>
      </c>
      <c r="AJ6" s="129"/>
      <c r="AK6" s="129"/>
      <c r="AL6" s="130"/>
      <c r="AM6" s="112" t="s">
        <v>40</v>
      </c>
      <c r="AN6" s="113"/>
      <c r="AO6" s="113"/>
      <c r="AP6" s="113"/>
      <c r="AQ6" s="113"/>
      <c r="AR6" s="113"/>
      <c r="AS6" s="113"/>
      <c r="AT6" s="113"/>
      <c r="AU6" s="113"/>
      <c r="AV6" s="113"/>
      <c r="AW6" s="113"/>
      <c r="AX6" s="114"/>
    </row>
    <row r="7" spans="1:54" ht="53.25" customHeight="1" thickTop="1" thickBot="1" x14ac:dyDescent="0.25">
      <c r="A7" s="274"/>
      <c r="B7" s="275"/>
      <c r="C7" s="275"/>
      <c r="D7" s="275"/>
      <c r="E7" s="275"/>
      <c r="F7" s="275"/>
      <c r="G7" s="275"/>
      <c r="H7" s="275"/>
      <c r="I7" s="275"/>
      <c r="J7" s="275"/>
      <c r="K7" s="275"/>
      <c r="L7" s="275"/>
      <c r="M7" s="275"/>
      <c r="N7" s="275"/>
      <c r="O7" s="275"/>
      <c r="P7" s="275"/>
      <c r="Q7" s="275"/>
      <c r="R7" s="107"/>
      <c r="S7" s="107"/>
      <c r="T7" s="107"/>
      <c r="U7" s="107"/>
      <c r="V7" s="107"/>
      <c r="W7" s="107"/>
      <c r="X7" s="107"/>
      <c r="Y7" s="107"/>
      <c r="Z7" s="107"/>
      <c r="AA7" s="107"/>
      <c r="AB7" s="107"/>
      <c r="AC7" s="107"/>
      <c r="AD7" s="107"/>
      <c r="AE7" s="107"/>
      <c r="AF7" s="107"/>
      <c r="AG7" s="107"/>
      <c r="AH7" s="107"/>
      <c r="AI7" s="108"/>
      <c r="AJ7" s="108"/>
      <c r="AK7" s="108"/>
      <c r="AL7" s="109"/>
      <c r="AM7" s="115"/>
      <c r="AN7" s="116"/>
      <c r="AO7" s="116"/>
      <c r="AP7" s="116"/>
      <c r="AQ7" s="116"/>
      <c r="AR7" s="116"/>
      <c r="AS7" s="116"/>
      <c r="AT7" s="116"/>
      <c r="AU7" s="116"/>
      <c r="AV7" s="116"/>
      <c r="AW7" s="116"/>
      <c r="AX7" s="117"/>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11" t="s">
        <v>67</v>
      </c>
      <c r="AN8" s="111"/>
      <c r="AO8" s="111"/>
      <c r="AP8" s="111"/>
      <c r="AQ8" s="111"/>
      <c r="AR8" s="111"/>
      <c r="AS8" s="111"/>
      <c r="AT8" s="111"/>
      <c r="AU8" s="111"/>
      <c r="AV8" s="111"/>
      <c r="AW8" s="111"/>
      <c r="AX8" s="111"/>
      <c r="AY8" s="111"/>
      <c r="AZ8" s="111"/>
      <c r="BA8" s="111"/>
      <c r="BB8" s="111"/>
    </row>
    <row r="9" spans="1:54" s="16" customFormat="1" ht="18.75" customHeight="1" thickBot="1" x14ac:dyDescent="0.25">
      <c r="A9" s="73"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31" t="s">
        <v>1</v>
      </c>
      <c r="B10" s="132"/>
      <c r="C10" s="132"/>
      <c r="D10" s="132"/>
      <c r="E10" s="132"/>
      <c r="F10" s="132"/>
      <c r="G10" s="132"/>
      <c r="H10" s="132"/>
      <c r="I10" s="132"/>
      <c r="J10" s="133" t="s">
        <v>2</v>
      </c>
      <c r="K10" s="134"/>
      <c r="L10" s="134"/>
      <c r="M10" s="134"/>
      <c r="N10" s="134"/>
      <c r="O10" s="134"/>
      <c r="P10" s="134"/>
      <c r="Q10" s="135"/>
      <c r="R10" s="136" t="s">
        <v>18</v>
      </c>
      <c r="S10" s="136"/>
      <c r="T10" s="136"/>
      <c r="U10" s="136"/>
      <c r="V10" s="136"/>
      <c r="W10" s="136"/>
      <c r="X10" s="136"/>
      <c r="Y10" s="136"/>
      <c r="Z10" s="136"/>
      <c r="AA10" s="136" t="s">
        <v>3</v>
      </c>
      <c r="AB10" s="136"/>
      <c r="AC10" s="136"/>
      <c r="AD10" s="136"/>
      <c r="AE10" s="136"/>
      <c r="AF10" s="136"/>
      <c r="AG10" s="136"/>
      <c r="AH10" s="136"/>
      <c r="AI10" s="136"/>
      <c r="AJ10" s="136"/>
      <c r="AK10" s="136"/>
      <c r="AL10" s="136"/>
      <c r="AM10" s="136"/>
      <c r="AN10" s="136"/>
      <c r="AO10" s="137"/>
      <c r="AP10"/>
      <c r="AQ10"/>
      <c r="AR10"/>
      <c r="AS10"/>
      <c r="AT10"/>
      <c r="AU10"/>
      <c r="AV10"/>
      <c r="AW10"/>
      <c r="AX10"/>
    </row>
    <row r="11" spans="1:54" ht="30" customHeight="1" thickTop="1" thickBot="1" x14ac:dyDescent="0.25">
      <c r="A11" s="141"/>
      <c r="B11" s="142"/>
      <c r="C11" s="142"/>
      <c r="D11" s="142"/>
      <c r="E11" s="142"/>
      <c r="F11" s="142"/>
      <c r="G11" s="142"/>
      <c r="H11" s="142"/>
      <c r="I11" s="142"/>
      <c r="J11" s="143"/>
      <c r="K11" s="144"/>
      <c r="L11" s="144"/>
      <c r="M11" s="144"/>
      <c r="N11" s="144"/>
      <c r="O11" s="144"/>
      <c r="P11" s="144"/>
      <c r="Q11" s="145"/>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7"/>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99</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38" t="s">
        <v>130</v>
      </c>
      <c r="B14" s="139"/>
      <c r="C14" s="139"/>
      <c r="D14" s="139"/>
      <c r="E14" s="139"/>
      <c r="F14" s="139"/>
      <c r="G14" s="139"/>
      <c r="H14" s="139"/>
      <c r="I14" s="139"/>
      <c r="J14" s="139"/>
      <c r="K14" s="139"/>
      <c r="L14" s="139"/>
      <c r="M14" s="139"/>
      <c r="N14" s="140"/>
      <c r="O14" s="148" t="s">
        <v>31</v>
      </c>
      <c r="P14" s="149"/>
      <c r="Q14" s="149"/>
      <c r="R14" s="149"/>
      <c r="S14" s="149"/>
      <c r="T14" s="149"/>
      <c r="U14" s="149"/>
      <c r="V14" s="149"/>
      <c r="W14" s="149"/>
      <c r="X14" s="138" t="s">
        <v>30</v>
      </c>
      <c r="Y14" s="139"/>
      <c r="Z14" s="139"/>
      <c r="AA14" s="139"/>
      <c r="AB14" s="139"/>
      <c r="AC14" s="139"/>
      <c r="AD14" s="140"/>
      <c r="AE14" s="118" t="s">
        <v>17</v>
      </c>
      <c r="AF14" s="119"/>
      <c r="AG14" s="120"/>
      <c r="AH14" s="118" t="s">
        <v>153</v>
      </c>
      <c r="AI14" s="119"/>
      <c r="AJ14" s="119"/>
      <c r="AK14" s="119"/>
      <c r="AL14" s="119"/>
      <c r="AM14" s="119"/>
      <c r="AN14" s="119"/>
      <c r="AO14" s="119"/>
      <c r="AP14" s="119"/>
      <c r="AQ14" s="119"/>
      <c r="AR14" s="119"/>
      <c r="AS14" s="119"/>
      <c r="AT14" s="119"/>
      <c r="AU14" s="119"/>
      <c r="AV14" s="119"/>
      <c r="AW14" s="119"/>
      <c r="AX14" s="120"/>
    </row>
    <row r="15" spans="1:54" ht="33" customHeight="1" thickTop="1" thickBot="1" x14ac:dyDescent="0.25">
      <c r="A15" s="98"/>
      <c r="B15" s="99"/>
      <c r="C15" s="99"/>
      <c r="D15" s="99"/>
      <c r="E15" s="99"/>
      <c r="F15" s="99"/>
      <c r="G15" s="99"/>
      <c r="H15" s="99"/>
      <c r="I15" s="99"/>
      <c r="J15" s="99"/>
      <c r="K15" s="99"/>
      <c r="L15" s="99"/>
      <c r="M15" s="99"/>
      <c r="N15" s="100"/>
      <c r="O15" s="98"/>
      <c r="P15" s="99"/>
      <c r="Q15" s="99"/>
      <c r="R15" s="99"/>
      <c r="S15" s="99"/>
      <c r="T15" s="99"/>
      <c r="U15" s="99"/>
      <c r="V15" s="99"/>
      <c r="W15" s="99"/>
      <c r="X15" s="98"/>
      <c r="Y15" s="99"/>
      <c r="Z15" s="99"/>
      <c r="AA15" s="99"/>
      <c r="AB15" s="99"/>
      <c r="AC15" s="99"/>
      <c r="AD15" s="100"/>
      <c r="AE15" s="104"/>
      <c r="AF15" s="105"/>
      <c r="AG15" s="106"/>
      <c r="AH15" s="101"/>
      <c r="AI15" s="102"/>
      <c r="AJ15" s="103"/>
      <c r="AK15" s="121" t="s">
        <v>48</v>
      </c>
      <c r="AL15" s="122"/>
      <c r="AM15" s="122"/>
      <c r="AN15" s="122"/>
      <c r="AO15" s="122"/>
      <c r="AP15" s="122"/>
      <c r="AQ15" s="122"/>
      <c r="AR15" s="122"/>
      <c r="AS15" s="122"/>
      <c r="AT15" s="122"/>
      <c r="AU15" s="122"/>
      <c r="AV15" s="122"/>
      <c r="AW15" s="122"/>
      <c r="AX15" s="123"/>
    </row>
    <row r="16" spans="1:54" ht="33" customHeight="1" thickTop="1" thickBot="1" x14ac:dyDescent="0.25">
      <c r="A16" s="98"/>
      <c r="B16" s="99"/>
      <c r="C16" s="99"/>
      <c r="D16" s="99"/>
      <c r="E16" s="99"/>
      <c r="F16" s="99"/>
      <c r="G16" s="99"/>
      <c r="H16" s="99"/>
      <c r="I16" s="99"/>
      <c r="J16" s="99"/>
      <c r="K16" s="99"/>
      <c r="L16" s="99"/>
      <c r="M16" s="99"/>
      <c r="N16" s="100"/>
      <c r="O16" s="98"/>
      <c r="P16" s="99"/>
      <c r="Q16" s="99"/>
      <c r="R16" s="99"/>
      <c r="S16" s="99"/>
      <c r="T16" s="99"/>
      <c r="U16" s="99"/>
      <c r="V16" s="99"/>
      <c r="W16" s="99"/>
      <c r="X16" s="98"/>
      <c r="Y16" s="99"/>
      <c r="Z16" s="99"/>
      <c r="AA16" s="99"/>
      <c r="AB16" s="99"/>
      <c r="AC16" s="99"/>
      <c r="AD16" s="100"/>
      <c r="AE16" s="104"/>
      <c r="AF16" s="105"/>
      <c r="AG16" s="106"/>
      <c r="AH16" s="101"/>
      <c r="AI16" s="102"/>
      <c r="AJ16" s="103"/>
      <c r="AK16" s="121" t="s">
        <v>48</v>
      </c>
      <c r="AL16" s="122"/>
      <c r="AM16" s="122"/>
      <c r="AN16" s="122"/>
      <c r="AO16" s="122"/>
      <c r="AP16" s="122"/>
      <c r="AQ16" s="122"/>
      <c r="AR16" s="122"/>
      <c r="AS16" s="122"/>
      <c r="AT16" s="122"/>
      <c r="AU16" s="122"/>
      <c r="AV16" s="122"/>
      <c r="AW16" s="122"/>
      <c r="AX16" s="123"/>
    </row>
    <row r="17" spans="1:56" ht="33" customHeight="1" thickTop="1" thickBot="1" x14ac:dyDescent="0.25">
      <c r="A17" s="98"/>
      <c r="B17" s="99"/>
      <c r="C17" s="99"/>
      <c r="D17" s="99"/>
      <c r="E17" s="99"/>
      <c r="F17" s="99"/>
      <c r="G17" s="99"/>
      <c r="H17" s="99"/>
      <c r="I17" s="99"/>
      <c r="J17" s="99"/>
      <c r="K17" s="99"/>
      <c r="L17" s="99"/>
      <c r="M17" s="99"/>
      <c r="N17" s="100"/>
      <c r="O17" s="98"/>
      <c r="P17" s="99"/>
      <c r="Q17" s="99"/>
      <c r="R17" s="99"/>
      <c r="S17" s="99"/>
      <c r="T17" s="99"/>
      <c r="U17" s="99"/>
      <c r="V17" s="99"/>
      <c r="W17" s="99"/>
      <c r="X17" s="98"/>
      <c r="Y17" s="99"/>
      <c r="Z17" s="99"/>
      <c r="AA17" s="99"/>
      <c r="AB17" s="99"/>
      <c r="AC17" s="99"/>
      <c r="AD17" s="100"/>
      <c r="AE17" s="104"/>
      <c r="AF17" s="105"/>
      <c r="AG17" s="106"/>
      <c r="AH17" s="101"/>
      <c r="AI17" s="102"/>
      <c r="AJ17" s="103"/>
      <c r="AK17" s="121" t="s">
        <v>48</v>
      </c>
      <c r="AL17" s="122"/>
      <c r="AM17" s="122"/>
      <c r="AN17" s="122"/>
      <c r="AO17" s="122"/>
      <c r="AP17" s="122"/>
      <c r="AQ17" s="122"/>
      <c r="AR17" s="122"/>
      <c r="AS17" s="122"/>
      <c r="AT17" s="122"/>
      <c r="AU17" s="122"/>
      <c r="AV17" s="122"/>
      <c r="AW17" s="122"/>
      <c r="AX17" s="123"/>
    </row>
    <row r="18" spans="1:56" ht="33" customHeight="1" thickTop="1" thickBot="1" x14ac:dyDescent="0.25">
      <c r="A18" s="98"/>
      <c r="B18" s="99"/>
      <c r="C18" s="99"/>
      <c r="D18" s="99"/>
      <c r="E18" s="99"/>
      <c r="F18" s="99"/>
      <c r="G18" s="99"/>
      <c r="H18" s="99"/>
      <c r="I18" s="99"/>
      <c r="J18" s="99"/>
      <c r="K18" s="99"/>
      <c r="L18" s="99"/>
      <c r="M18" s="99"/>
      <c r="N18" s="100"/>
      <c r="O18" s="98"/>
      <c r="P18" s="99"/>
      <c r="Q18" s="99"/>
      <c r="R18" s="99"/>
      <c r="S18" s="99"/>
      <c r="T18" s="99"/>
      <c r="U18" s="99"/>
      <c r="V18" s="99"/>
      <c r="W18" s="99"/>
      <c r="X18" s="98"/>
      <c r="Y18" s="99"/>
      <c r="Z18" s="99"/>
      <c r="AA18" s="99"/>
      <c r="AB18" s="99"/>
      <c r="AC18" s="99"/>
      <c r="AD18" s="100"/>
      <c r="AE18" s="98"/>
      <c r="AF18" s="99"/>
      <c r="AG18" s="100"/>
      <c r="AH18" s="101"/>
      <c r="AI18" s="102"/>
      <c r="AJ18" s="103"/>
      <c r="AK18" s="191" t="s">
        <v>48</v>
      </c>
      <c r="AL18" s="192"/>
      <c r="AM18" s="192"/>
      <c r="AN18" s="192"/>
      <c r="AO18" s="192"/>
      <c r="AP18" s="192"/>
      <c r="AQ18" s="192"/>
      <c r="AR18" s="192"/>
      <c r="AS18" s="192"/>
      <c r="AT18" s="192"/>
      <c r="AU18" s="192"/>
      <c r="AV18" s="192"/>
      <c r="AW18" s="192"/>
      <c r="AX18" s="193"/>
    </row>
    <row r="19" spans="1:56" s="4" customFormat="1" ht="18" customHeight="1" x14ac:dyDescent="0.2">
      <c r="A19" s="163" t="s">
        <v>68</v>
      </c>
      <c r="B19" s="163"/>
      <c r="C19" s="163"/>
      <c r="D19" s="163"/>
      <c r="E19" s="163"/>
      <c r="F19" s="163"/>
      <c r="G19" s="163"/>
      <c r="H19" s="163"/>
      <c r="I19" s="163"/>
      <c r="J19" s="163"/>
      <c r="K19" s="163"/>
      <c r="L19" s="163"/>
      <c r="M19" s="163"/>
      <c r="N19" s="163"/>
      <c r="O19" s="163"/>
      <c r="P19" s="163"/>
      <c r="Q19" s="64"/>
      <c r="R19" s="25"/>
      <c r="S19" s="25"/>
      <c r="T19" s="26"/>
      <c r="U19" s="26"/>
      <c r="V19" s="26"/>
      <c r="W19" s="26"/>
      <c r="X19" s="26"/>
      <c r="Y19" s="26"/>
      <c r="Z19" s="26"/>
      <c r="AA19" s="26"/>
      <c r="AB19" s="26"/>
      <c r="AC19" s="26"/>
      <c r="AD19" s="26"/>
      <c r="AE19" s="26"/>
      <c r="AF19" s="150" t="s">
        <v>49</v>
      </c>
      <c r="AG19" s="150"/>
      <c r="AH19" s="150"/>
      <c r="AI19" s="150"/>
      <c r="AJ19" s="150"/>
      <c r="AK19" s="150"/>
      <c r="AL19" s="150"/>
      <c r="AM19" s="150"/>
      <c r="AN19" s="150"/>
      <c r="AO19" s="150"/>
      <c r="AP19" s="150"/>
      <c r="AQ19" s="150"/>
      <c r="AR19" s="150"/>
      <c r="AS19" s="150"/>
      <c r="AT19" s="150"/>
      <c r="AU19" s="150"/>
      <c r="AV19" s="150"/>
      <c r="AW19" s="150"/>
      <c r="AX19" s="150"/>
      <c r="AY19" s="18"/>
      <c r="AZ19" s="18"/>
      <c r="BA19" s="18"/>
      <c r="BB19" s="18"/>
      <c r="BC19" s="18"/>
      <c r="BD19" s="18"/>
    </row>
    <row r="20" spans="1:56" ht="18.75" customHeight="1" x14ac:dyDescent="0.2">
      <c r="A20" s="44"/>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44" t="s">
        <v>65</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6" ht="18.75" customHeight="1" x14ac:dyDescent="0.2">
      <c r="A22" s="44"/>
      <c r="B22" s="21"/>
      <c r="C22" s="167" t="s">
        <v>95</v>
      </c>
      <c r="D22" s="167"/>
      <c r="E22" s="167"/>
      <c r="F22" s="167"/>
      <c r="G22" s="167"/>
      <c r="H22" s="167"/>
      <c r="I22" s="167"/>
      <c r="J22" s="167"/>
      <c r="K22" s="167"/>
      <c r="L22" s="167"/>
      <c r="M22" s="167"/>
      <c r="N22" s="167"/>
      <c r="O22" s="167"/>
      <c r="P22" s="164"/>
      <c r="Q22" s="165"/>
      <c r="R22" s="166"/>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row>
    <row r="23" spans="1:56" ht="18.75" customHeight="1" x14ac:dyDescent="0.2">
      <c r="A23" s="21"/>
      <c r="B23" s="21"/>
      <c r="C23" s="167" t="s">
        <v>96</v>
      </c>
      <c r="D23" s="167"/>
      <c r="E23" s="167"/>
      <c r="F23" s="167"/>
      <c r="G23" s="167"/>
      <c r="H23" s="167"/>
      <c r="I23" s="167"/>
      <c r="J23" s="167"/>
      <c r="K23" s="167"/>
      <c r="L23" s="167"/>
      <c r="M23" s="167"/>
      <c r="N23" s="167"/>
      <c r="O23" s="167"/>
      <c r="P23" s="164"/>
      <c r="Q23" s="165"/>
      <c r="R23" s="166"/>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row>
    <row r="24" spans="1:56" ht="18.75" customHeight="1" thickBot="1" x14ac:dyDescent="0.25">
      <c r="A24" s="44"/>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6" s="17" customFormat="1" ht="27" customHeight="1" x14ac:dyDescent="0.2">
      <c r="A25" s="151" t="s">
        <v>64</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3"/>
    </row>
    <row r="26" spans="1:56" s="1" customFormat="1" ht="18.75" customHeight="1" thickBot="1" x14ac:dyDescent="0.25">
      <c r="A26" s="154" t="s">
        <v>53</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6" ht="69.599999999999994" customHeight="1" thickBot="1" x14ac:dyDescent="0.25">
      <c r="A27" s="157" t="s">
        <v>58</v>
      </c>
      <c r="B27" s="158"/>
      <c r="C27" s="158"/>
      <c r="D27" s="158"/>
      <c r="E27" s="158"/>
      <c r="F27" s="159"/>
      <c r="G27" s="160"/>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6" s="2" customFormat="1" ht="26.25" customHeight="1" thickBot="1" x14ac:dyDescent="0.25">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row>
    <row r="29" spans="1:56" s="20" customFormat="1" ht="26.25" customHeight="1" x14ac:dyDescent="0.2">
      <c r="A29" s="172" t="s">
        <v>118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6" s="1" customFormat="1" ht="33" customHeight="1" thickBot="1" x14ac:dyDescent="0.25">
      <c r="A30" s="176" t="s">
        <v>116</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8"/>
    </row>
    <row r="31" spans="1:56" ht="84.9" customHeight="1" thickBot="1" x14ac:dyDescent="0.25">
      <c r="A31" s="157" t="s">
        <v>54</v>
      </c>
      <c r="B31" s="158"/>
      <c r="C31" s="158"/>
      <c r="D31" s="158"/>
      <c r="E31" s="158"/>
      <c r="F31" s="159"/>
      <c r="G31" s="160"/>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2"/>
    </row>
    <row r="32" spans="1:56" s="2" customFormat="1" ht="26.25" customHeight="1" thickBot="1" x14ac:dyDescent="0.25">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row>
    <row r="33" spans="1:50" s="20" customFormat="1" ht="26.25" customHeight="1" x14ac:dyDescent="0.2">
      <c r="A33" s="172" t="s">
        <v>55</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4"/>
    </row>
    <row r="34" spans="1:50" s="1" customFormat="1" ht="18.75" customHeight="1" thickBot="1" x14ac:dyDescent="0.25">
      <c r="A34" s="154" t="s">
        <v>57</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6"/>
    </row>
    <row r="35" spans="1:50" ht="84.6" customHeight="1" thickBot="1" x14ac:dyDescent="0.25">
      <c r="A35" s="157" t="s">
        <v>56</v>
      </c>
      <c r="B35" s="171"/>
      <c r="C35" s="171"/>
      <c r="D35" s="171"/>
      <c r="E35" s="171"/>
      <c r="F35" s="175"/>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s="2" customFormat="1" ht="26.25" customHeight="1" thickBot="1" x14ac:dyDescent="0.25">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row>
    <row r="37" spans="1:50" s="17" customFormat="1" ht="26.25" customHeight="1" x14ac:dyDescent="0.2">
      <c r="A37" s="172" t="s">
        <v>119</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4"/>
    </row>
    <row r="38" spans="1:50" s="1" customFormat="1" ht="24.9" customHeight="1" thickBot="1" x14ac:dyDescent="0.25">
      <c r="A38" s="176" t="s">
        <v>98</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8"/>
    </row>
    <row r="39" spans="1:50" ht="84.9" customHeight="1" x14ac:dyDescent="0.2">
      <c r="A39" s="197" t="s">
        <v>21</v>
      </c>
      <c r="B39" s="198"/>
      <c r="C39" s="198"/>
      <c r="D39" s="198"/>
      <c r="E39" s="198"/>
      <c r="F39" s="199"/>
      <c r="G39" s="182"/>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4"/>
    </row>
    <row r="40" spans="1:50" ht="84.9" customHeight="1" thickBot="1" x14ac:dyDescent="0.25">
      <c r="A40" s="200" t="s">
        <v>22</v>
      </c>
      <c r="B40" s="201"/>
      <c r="C40" s="201"/>
      <c r="D40" s="201"/>
      <c r="E40" s="201"/>
      <c r="F40" s="202"/>
      <c r="G40" s="188"/>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90"/>
    </row>
    <row r="41" spans="1:50" s="2" customFormat="1" ht="26.25" customHeight="1" thickBot="1" x14ac:dyDescent="0.25">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row>
    <row r="42" spans="1:50" s="17" customFormat="1" ht="26.25" customHeight="1" x14ac:dyDescent="0.2">
      <c r="A42" s="168" t="s">
        <v>59</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0"/>
    </row>
    <row r="43" spans="1:50" s="1" customFormat="1" ht="24.6" customHeight="1" thickBot="1" x14ac:dyDescent="0.25">
      <c r="A43" s="194" t="s">
        <v>62</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0" ht="84.9" customHeight="1" x14ac:dyDescent="0.2">
      <c r="A44" s="179" t="s">
        <v>60</v>
      </c>
      <c r="B44" s="180"/>
      <c r="C44" s="180"/>
      <c r="D44" s="180"/>
      <c r="E44" s="180"/>
      <c r="F44" s="181"/>
      <c r="G44" s="182"/>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4"/>
    </row>
    <row r="45" spans="1:50" ht="84.9" customHeight="1" thickBot="1" x14ac:dyDescent="0.25">
      <c r="A45" s="185" t="s">
        <v>61</v>
      </c>
      <c r="B45" s="186"/>
      <c r="C45" s="186"/>
      <c r="D45" s="186"/>
      <c r="E45" s="186"/>
      <c r="F45" s="187"/>
      <c r="G45" s="188"/>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90"/>
    </row>
    <row r="46" spans="1:50" s="3" customFormat="1" ht="22.2"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x14ac:dyDescent="0.2">
      <c r="A47" s="74"/>
    </row>
    <row r="50" spans="1:51" ht="12.75" customHeight="1" x14ac:dyDescent="0.2"/>
    <row r="53" spans="1:51" x14ac:dyDescent="0.2">
      <c r="A53" s="7" t="s">
        <v>23</v>
      </c>
      <c r="E53" s="19"/>
      <c r="AY53" s="48" t="s">
        <v>69</v>
      </c>
    </row>
    <row r="54" spans="1:51" x14ac:dyDescent="0.2">
      <c r="A54" s="7" t="s">
        <v>24</v>
      </c>
      <c r="E54" s="19"/>
      <c r="AY54" s="48" t="s">
        <v>70</v>
      </c>
    </row>
    <row r="55" spans="1:51" x14ac:dyDescent="0.2">
      <c r="A55" s="7" t="s">
        <v>25</v>
      </c>
      <c r="E55" s="19"/>
      <c r="AY55" s="48" t="s">
        <v>71</v>
      </c>
    </row>
    <row r="56" spans="1:51" x14ac:dyDescent="0.2">
      <c r="A56" s="7" t="s">
        <v>26</v>
      </c>
      <c r="E56" s="19"/>
      <c r="AY56" s="48" t="s">
        <v>72</v>
      </c>
    </row>
    <row r="57" spans="1:51" x14ac:dyDescent="0.2">
      <c r="A57" s="7" t="s">
        <v>154</v>
      </c>
      <c r="E57" s="19"/>
      <c r="AY57" s="48" t="s">
        <v>73</v>
      </c>
    </row>
    <row r="58" spans="1:51" x14ac:dyDescent="0.2">
      <c r="A58" s="7" t="s">
        <v>27</v>
      </c>
      <c r="E58" s="19"/>
      <c r="AY58" s="48" t="s">
        <v>74</v>
      </c>
    </row>
    <row r="59" spans="1:51" x14ac:dyDescent="0.2">
      <c r="A59" s="7" t="s">
        <v>28</v>
      </c>
      <c r="E59" s="19"/>
      <c r="AY59" s="48" t="s">
        <v>75</v>
      </c>
    </row>
    <row r="60" spans="1:51" x14ac:dyDescent="0.2">
      <c r="A60" s="7" t="s">
        <v>29</v>
      </c>
      <c r="E60" s="19"/>
      <c r="AY60" s="48" t="s">
        <v>76</v>
      </c>
    </row>
    <row r="61" spans="1:51" x14ac:dyDescent="0.2">
      <c r="A61" s="45" t="s">
        <v>66</v>
      </c>
      <c r="AY61" s="48" t="s">
        <v>77</v>
      </c>
    </row>
    <row r="62" spans="1:51" x14ac:dyDescent="0.2">
      <c r="AY62" s="48" t="s">
        <v>78</v>
      </c>
    </row>
    <row r="63" spans="1:51" x14ac:dyDescent="0.2">
      <c r="AY63" s="48" t="s">
        <v>79</v>
      </c>
    </row>
    <row r="64" spans="1:51" x14ac:dyDescent="0.2">
      <c r="AY64" s="48" t="s">
        <v>80</v>
      </c>
    </row>
    <row r="65" spans="51:51" x14ac:dyDescent="0.2">
      <c r="AY65" s="48" t="s">
        <v>81</v>
      </c>
    </row>
    <row r="66" spans="51:51" x14ac:dyDescent="0.2">
      <c r="AY66" s="48" t="s">
        <v>82</v>
      </c>
    </row>
    <row r="67" spans="51:51" x14ac:dyDescent="0.2">
      <c r="AY67" s="48" t="s">
        <v>83</v>
      </c>
    </row>
    <row r="68" spans="51:51" x14ac:dyDescent="0.2">
      <c r="AY68" s="48" t="s">
        <v>84</v>
      </c>
    </row>
    <row r="69" spans="51:51" x14ac:dyDescent="0.2">
      <c r="AY69" s="48" t="s">
        <v>85</v>
      </c>
    </row>
    <row r="70" spans="51:51" x14ac:dyDescent="0.2">
      <c r="AY70" s="48" t="s">
        <v>86</v>
      </c>
    </row>
    <row r="71" spans="51:51" x14ac:dyDescent="0.2">
      <c r="AY71" s="48" t="s">
        <v>87</v>
      </c>
    </row>
    <row r="72" spans="51:51" x14ac:dyDescent="0.2">
      <c r="AY72" s="48" t="s">
        <v>88</v>
      </c>
    </row>
    <row r="73" spans="51:51" x14ac:dyDescent="0.2">
      <c r="AY73" s="48" t="s">
        <v>89</v>
      </c>
    </row>
    <row r="74" spans="51:51" x14ac:dyDescent="0.2">
      <c r="AY74" s="48" t="s">
        <v>90</v>
      </c>
    </row>
    <row r="75" spans="51:51" x14ac:dyDescent="0.2">
      <c r="AY75" s="48" t="s">
        <v>91</v>
      </c>
    </row>
    <row r="76" spans="51:51" x14ac:dyDescent="0.2">
      <c r="AY76" s="48" t="s">
        <v>92</v>
      </c>
    </row>
    <row r="77" spans="51:51" x14ac:dyDescent="0.2">
      <c r="AY77" s="48" t="s">
        <v>93</v>
      </c>
    </row>
    <row r="78" spans="51:51" x14ac:dyDescent="0.2">
      <c r="AY78" s="48" t="s">
        <v>94</v>
      </c>
    </row>
    <row r="79" spans="51:51" x14ac:dyDescent="0.2">
      <c r="AY79" s="46"/>
    </row>
  </sheetData>
  <mergeCells count="83">
    <mergeCell ref="A44:F44"/>
    <mergeCell ref="G44:AX44"/>
    <mergeCell ref="A45:F45"/>
    <mergeCell ref="G45:AX45"/>
    <mergeCell ref="AK16:AX16"/>
    <mergeCell ref="AK17:AX17"/>
    <mergeCell ref="AK18:AX18"/>
    <mergeCell ref="A41:AX41"/>
    <mergeCell ref="A36:AX36"/>
    <mergeCell ref="A33:AX33"/>
    <mergeCell ref="A43:AX43"/>
    <mergeCell ref="A38:AX38"/>
    <mergeCell ref="A39:F39"/>
    <mergeCell ref="G39:AX39"/>
    <mergeCell ref="A40:F40"/>
    <mergeCell ref="G40:AX40"/>
    <mergeCell ref="A42:AX42"/>
    <mergeCell ref="A28:AX28"/>
    <mergeCell ref="A37:AX37"/>
    <mergeCell ref="A35:F35"/>
    <mergeCell ref="G35:AX35"/>
    <mergeCell ref="A34:AX34"/>
    <mergeCell ref="A29:AX29"/>
    <mergeCell ref="A30:AX30"/>
    <mergeCell ref="A31:F31"/>
    <mergeCell ref="G31:AX31"/>
    <mergeCell ref="A32:AX32"/>
    <mergeCell ref="AF19:AX19"/>
    <mergeCell ref="A25:AX25"/>
    <mergeCell ref="A26:AX26"/>
    <mergeCell ref="A27:F27"/>
    <mergeCell ref="G27:AX27"/>
    <mergeCell ref="A19:P19"/>
    <mergeCell ref="P22:R22"/>
    <mergeCell ref="P23:R23"/>
    <mergeCell ref="C22:O22"/>
    <mergeCell ref="C23:O23"/>
    <mergeCell ref="A15:N15"/>
    <mergeCell ref="AH15:AJ15"/>
    <mergeCell ref="A11:I11"/>
    <mergeCell ref="J11:Q11"/>
    <mergeCell ref="R11:Z11"/>
    <mergeCell ref="AA11:AO11"/>
    <mergeCell ref="O15:W15"/>
    <mergeCell ref="X15:AD15"/>
    <mergeCell ref="O14:W14"/>
    <mergeCell ref="X14:AD14"/>
    <mergeCell ref="A10:I10"/>
    <mergeCell ref="J10:Q10"/>
    <mergeCell ref="R10:Z10"/>
    <mergeCell ref="AA10:AO10"/>
    <mergeCell ref="A14:N14"/>
    <mergeCell ref="A2:AX2"/>
    <mergeCell ref="AP3:AX3"/>
    <mergeCell ref="A6:Q6"/>
    <mergeCell ref="R6:AH6"/>
    <mergeCell ref="AI6:AL6"/>
    <mergeCell ref="A7:Q7"/>
    <mergeCell ref="R7:AH7"/>
    <mergeCell ref="AI7:AL7"/>
    <mergeCell ref="AO4:AX4"/>
    <mergeCell ref="A16:N16"/>
    <mergeCell ref="O16:W16"/>
    <mergeCell ref="X16:AD16"/>
    <mergeCell ref="AH16:AJ16"/>
    <mergeCell ref="AE16:AG16"/>
    <mergeCell ref="AM8:BB8"/>
    <mergeCell ref="AM6:AX6"/>
    <mergeCell ref="AM7:AX7"/>
    <mergeCell ref="AE15:AG15"/>
    <mergeCell ref="AE14:AG14"/>
    <mergeCell ref="AH14:AX14"/>
    <mergeCell ref="AK15:AX15"/>
    <mergeCell ref="A18:N18"/>
    <mergeCell ref="O18:W18"/>
    <mergeCell ref="X18:AD18"/>
    <mergeCell ref="AH18:AJ18"/>
    <mergeCell ref="A17:N17"/>
    <mergeCell ref="O17:W17"/>
    <mergeCell ref="X17:AD17"/>
    <mergeCell ref="AH17:AJ17"/>
    <mergeCell ref="AE17:AG17"/>
    <mergeCell ref="AE18:AG18"/>
  </mergeCells>
  <phoneticPr fontId="1"/>
  <dataValidations count="3">
    <dataValidation type="list" allowBlank="1" showInputMessage="1" showErrorMessage="1" sqref="AH15:AJ18 P22:R23" xr:uid="{00000000-0002-0000-0200-000002000000}">
      <formula1>"あり,なし"</formula1>
    </dataValidation>
    <dataValidation type="list" allowBlank="1" showInputMessage="1" showErrorMessage="1" sqref="A15:N18" xr:uid="{2948C549-DFD4-4F71-BD0C-9AFD9418A7E8}">
      <formula1>$A$53:$A$61</formula1>
    </dataValidation>
    <dataValidation type="list" allowBlank="1" showInputMessage="1" showErrorMessage="1" sqref="AM7:AX7" xr:uid="{27247AF5-0352-4B5E-AEC6-6657D8538519}">
      <formula1>$AY$53:$AY$78</formula1>
    </dataValidation>
  </dataValidations>
  <pageMargins left="1.0236220472440944" right="0.62992125984251968" top="0.94488188976377963" bottom="0.55118110236220474" header="0.31496062992125984" footer="0.31496062992125984"/>
  <pageSetup paperSize="9" scale="76" fitToHeight="0" orientation="portrait" r:id="rId1"/>
  <rowBreaks count="1" manualBreakCount="1">
    <brk id="3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801F-4464-432A-BCE6-8F901587E298}">
  <sheetPr>
    <tabColor rgb="FFFFFF00"/>
    <pageSetUpPr fitToPage="1"/>
  </sheetPr>
  <dimension ref="A1:BD75"/>
  <sheetViews>
    <sheetView showGridLines="0" view="pageBreakPreview" zoomScale="85" zoomScaleNormal="100" zoomScaleSheetLayoutView="85" workbookViewId="0">
      <selection activeCell="O15" sqref="A15:Z15"/>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24" t="s">
        <v>123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54" x14ac:dyDescent="0.2">
      <c r="AP3" s="125"/>
      <c r="AQ3" s="125"/>
      <c r="AR3" s="125"/>
      <c r="AS3" s="125"/>
      <c r="AT3" s="125"/>
      <c r="AU3" s="125"/>
      <c r="AV3" s="125"/>
      <c r="AW3" s="125"/>
      <c r="AX3" s="125"/>
    </row>
    <row r="4" spans="1:54" ht="18" customHeight="1" x14ac:dyDescent="0.2">
      <c r="A4" s="15"/>
      <c r="AO4" s="110"/>
      <c r="AP4" s="110"/>
      <c r="AQ4" s="110"/>
      <c r="AR4" s="110"/>
      <c r="AS4" s="110"/>
      <c r="AT4" s="110"/>
      <c r="AU4" s="110"/>
      <c r="AV4" s="110"/>
      <c r="AW4" s="110"/>
      <c r="AX4" s="110"/>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26" t="s">
        <v>0</v>
      </c>
      <c r="B6" s="127"/>
      <c r="C6" s="127"/>
      <c r="D6" s="127"/>
      <c r="E6" s="127"/>
      <c r="F6" s="127"/>
      <c r="G6" s="127"/>
      <c r="H6" s="127"/>
      <c r="I6" s="127"/>
      <c r="J6" s="127"/>
      <c r="K6" s="127"/>
      <c r="L6" s="127"/>
      <c r="M6" s="127"/>
      <c r="N6" s="127"/>
      <c r="O6" s="127"/>
      <c r="P6" s="127"/>
      <c r="Q6" s="127"/>
      <c r="R6" s="128" t="s">
        <v>32</v>
      </c>
      <c r="S6" s="128"/>
      <c r="T6" s="128"/>
      <c r="U6" s="128"/>
      <c r="V6" s="128"/>
      <c r="W6" s="128"/>
      <c r="X6" s="128"/>
      <c r="Y6" s="128"/>
      <c r="Z6" s="128"/>
      <c r="AA6" s="128"/>
      <c r="AB6" s="128"/>
      <c r="AC6" s="128"/>
      <c r="AD6" s="128"/>
      <c r="AE6" s="128"/>
      <c r="AF6" s="128"/>
      <c r="AG6" s="128"/>
      <c r="AH6" s="128"/>
      <c r="AI6" s="129" t="s">
        <v>19</v>
      </c>
      <c r="AJ6" s="129"/>
      <c r="AK6" s="129"/>
      <c r="AL6" s="130"/>
      <c r="AM6" s="112" t="s">
        <v>40</v>
      </c>
      <c r="AN6" s="113"/>
      <c r="AO6" s="113"/>
      <c r="AP6" s="113"/>
      <c r="AQ6" s="113"/>
      <c r="AR6" s="113"/>
      <c r="AS6" s="113"/>
      <c r="AT6" s="113"/>
      <c r="AU6" s="113"/>
      <c r="AV6" s="113"/>
      <c r="AW6" s="113"/>
      <c r="AX6" s="114"/>
    </row>
    <row r="7" spans="1:54" ht="53.25" customHeight="1" thickTop="1" thickBot="1" x14ac:dyDescent="0.25">
      <c r="A7" s="274"/>
      <c r="B7" s="275"/>
      <c r="C7" s="275"/>
      <c r="D7" s="275"/>
      <c r="E7" s="275"/>
      <c r="F7" s="275"/>
      <c r="G7" s="275"/>
      <c r="H7" s="275"/>
      <c r="I7" s="275"/>
      <c r="J7" s="275"/>
      <c r="K7" s="275"/>
      <c r="L7" s="275"/>
      <c r="M7" s="275"/>
      <c r="N7" s="275"/>
      <c r="O7" s="275"/>
      <c r="P7" s="275"/>
      <c r="Q7" s="275"/>
      <c r="R7" s="107"/>
      <c r="S7" s="107"/>
      <c r="T7" s="107"/>
      <c r="U7" s="107"/>
      <c r="V7" s="107"/>
      <c r="W7" s="107"/>
      <c r="X7" s="107"/>
      <c r="Y7" s="107"/>
      <c r="Z7" s="107"/>
      <c r="AA7" s="107"/>
      <c r="AB7" s="107"/>
      <c r="AC7" s="107"/>
      <c r="AD7" s="107"/>
      <c r="AE7" s="107"/>
      <c r="AF7" s="107"/>
      <c r="AG7" s="107"/>
      <c r="AH7" s="107"/>
      <c r="AI7" s="108"/>
      <c r="AJ7" s="108"/>
      <c r="AK7" s="108"/>
      <c r="AL7" s="109"/>
      <c r="AM7" s="115"/>
      <c r="AN7" s="116"/>
      <c r="AO7" s="116"/>
      <c r="AP7" s="116"/>
      <c r="AQ7" s="116"/>
      <c r="AR7" s="116"/>
      <c r="AS7" s="116"/>
      <c r="AT7" s="116"/>
      <c r="AU7" s="116"/>
      <c r="AV7" s="116"/>
      <c r="AW7" s="116"/>
      <c r="AX7" s="117"/>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11" t="s">
        <v>67</v>
      </c>
      <c r="AN8" s="111"/>
      <c r="AO8" s="111"/>
      <c r="AP8" s="111"/>
      <c r="AQ8" s="111"/>
      <c r="AR8" s="111"/>
      <c r="AS8" s="111"/>
      <c r="AT8" s="111"/>
      <c r="AU8" s="111"/>
      <c r="AV8" s="111"/>
      <c r="AW8" s="111"/>
      <c r="AX8" s="111"/>
      <c r="AY8" s="111"/>
      <c r="AZ8" s="111"/>
      <c r="BA8" s="111"/>
      <c r="BB8" s="111"/>
    </row>
    <row r="9" spans="1:54" s="16" customFormat="1" ht="18.75" customHeight="1" thickBot="1" x14ac:dyDescent="0.25">
      <c r="A9" s="73"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31" t="s">
        <v>1</v>
      </c>
      <c r="B10" s="132"/>
      <c r="C10" s="132"/>
      <c r="D10" s="132"/>
      <c r="E10" s="132"/>
      <c r="F10" s="132"/>
      <c r="G10" s="132"/>
      <c r="H10" s="132"/>
      <c r="I10" s="211"/>
      <c r="J10" s="134" t="s">
        <v>2</v>
      </c>
      <c r="K10" s="134"/>
      <c r="L10" s="134"/>
      <c r="M10" s="134"/>
      <c r="N10" s="134"/>
      <c r="O10" s="134"/>
      <c r="P10" s="134"/>
      <c r="Q10" s="135"/>
      <c r="R10" s="136" t="s">
        <v>18</v>
      </c>
      <c r="S10" s="136"/>
      <c r="T10" s="136"/>
      <c r="U10" s="136"/>
      <c r="V10" s="136"/>
      <c r="W10" s="136"/>
      <c r="X10" s="136"/>
      <c r="Y10" s="136"/>
      <c r="Z10" s="136"/>
      <c r="AA10" s="136" t="s">
        <v>3</v>
      </c>
      <c r="AB10" s="136"/>
      <c r="AC10" s="136"/>
      <c r="AD10" s="136"/>
      <c r="AE10" s="136"/>
      <c r="AF10" s="136"/>
      <c r="AG10" s="136"/>
      <c r="AH10" s="136"/>
      <c r="AI10" s="136"/>
      <c r="AJ10" s="136"/>
      <c r="AK10" s="136"/>
      <c r="AL10" s="136"/>
      <c r="AM10" s="136"/>
      <c r="AN10" s="136"/>
      <c r="AO10" s="137"/>
      <c r="AP10"/>
      <c r="AQ10"/>
      <c r="AR10"/>
      <c r="AS10"/>
      <c r="AT10"/>
      <c r="AU10"/>
      <c r="AV10"/>
      <c r="AW10"/>
      <c r="AX10"/>
    </row>
    <row r="11" spans="1:54" ht="30" customHeight="1" thickTop="1" thickBot="1" x14ac:dyDescent="0.25">
      <c r="A11" s="141"/>
      <c r="B11" s="142"/>
      <c r="C11" s="142"/>
      <c r="D11" s="142"/>
      <c r="E11" s="142"/>
      <c r="F11" s="142"/>
      <c r="G11" s="142"/>
      <c r="H11" s="142"/>
      <c r="I11" s="210"/>
      <c r="J11" s="144"/>
      <c r="K11" s="144"/>
      <c r="L11" s="144"/>
      <c r="M11" s="144"/>
      <c r="N11" s="144"/>
      <c r="O11" s="144"/>
      <c r="P11" s="144"/>
      <c r="Q11" s="145"/>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7"/>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100</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38" t="s">
        <v>131</v>
      </c>
      <c r="B14" s="139"/>
      <c r="C14" s="139"/>
      <c r="D14" s="139"/>
      <c r="E14" s="139"/>
      <c r="F14" s="139"/>
      <c r="G14" s="139"/>
      <c r="H14" s="139"/>
      <c r="I14" s="139"/>
      <c r="J14" s="139"/>
      <c r="K14" s="139"/>
      <c r="L14" s="139"/>
      <c r="M14" s="139"/>
      <c r="N14" s="140"/>
      <c r="O14" s="148" t="s">
        <v>113</v>
      </c>
      <c r="P14" s="149"/>
      <c r="Q14" s="149"/>
      <c r="R14" s="149"/>
      <c r="S14" s="149"/>
      <c r="T14" s="149"/>
      <c r="U14" s="149"/>
      <c r="V14" s="149"/>
      <c r="W14" s="149"/>
      <c r="X14" s="118" t="s">
        <v>17</v>
      </c>
      <c r="Y14" s="119"/>
      <c r="Z14" s="120"/>
      <c r="AA14"/>
      <c r="AB14"/>
      <c r="AC14"/>
      <c r="AD14"/>
      <c r="AE14"/>
      <c r="AF14"/>
      <c r="AG14"/>
      <c r="AH14"/>
      <c r="AI14"/>
      <c r="AJ14"/>
      <c r="AK14"/>
      <c r="AL14"/>
      <c r="AM14"/>
      <c r="AN14"/>
      <c r="AO14"/>
      <c r="AP14"/>
      <c r="AQ14"/>
      <c r="AR14"/>
      <c r="AS14"/>
      <c r="AT14"/>
      <c r="AU14"/>
      <c r="AV14"/>
      <c r="AW14"/>
      <c r="AX14"/>
    </row>
    <row r="15" spans="1:54" ht="33" customHeight="1" thickTop="1" thickBot="1" x14ac:dyDescent="0.25">
      <c r="A15" s="98"/>
      <c r="B15" s="99"/>
      <c r="C15" s="99"/>
      <c r="D15" s="99"/>
      <c r="E15" s="99"/>
      <c r="F15" s="99"/>
      <c r="G15" s="99"/>
      <c r="H15" s="99"/>
      <c r="I15" s="99"/>
      <c r="J15" s="99"/>
      <c r="K15" s="99"/>
      <c r="L15" s="99"/>
      <c r="M15" s="99"/>
      <c r="N15" s="100"/>
      <c r="O15" s="98"/>
      <c r="P15" s="99"/>
      <c r="Q15" s="99"/>
      <c r="R15" s="99"/>
      <c r="S15" s="99"/>
      <c r="T15" s="99"/>
      <c r="U15" s="99"/>
      <c r="V15" s="99"/>
      <c r="W15" s="99"/>
      <c r="X15" s="104"/>
      <c r="Y15" s="105"/>
      <c r="Z15" s="106"/>
      <c r="AA15"/>
      <c r="AB15" s="203" t="s">
        <v>179</v>
      </c>
      <c r="AC15" s="203"/>
      <c r="AD15" s="203"/>
      <c r="AE15" s="203"/>
      <c r="AF15" s="203"/>
      <c r="AG15" s="203"/>
      <c r="AH15" s="203"/>
      <c r="AI15" s="203"/>
      <c r="AJ15" s="203"/>
      <c r="AK15" s="203"/>
      <c r="AL15" s="203"/>
      <c r="AM15" s="203"/>
      <c r="AN15" s="203"/>
      <c r="AO15" s="203"/>
      <c r="AP15" s="203"/>
      <c r="AQ15" s="203"/>
      <c r="AR15" s="203"/>
      <c r="AS15" s="203"/>
      <c r="AT15" s="203"/>
      <c r="AU15" s="203"/>
      <c r="AV15" s="203"/>
      <c r="AW15"/>
      <c r="AX15"/>
    </row>
    <row r="16" spans="1:54" ht="33" customHeight="1" thickTop="1" thickBot="1" x14ac:dyDescent="0.25">
      <c r="A16" s="98"/>
      <c r="B16" s="99"/>
      <c r="C16" s="99"/>
      <c r="D16" s="99"/>
      <c r="E16" s="99"/>
      <c r="F16" s="99"/>
      <c r="G16" s="99"/>
      <c r="H16" s="99"/>
      <c r="I16" s="99"/>
      <c r="J16" s="99"/>
      <c r="K16" s="99"/>
      <c r="L16" s="99"/>
      <c r="M16" s="99"/>
      <c r="N16" s="100"/>
      <c r="O16" s="98"/>
      <c r="P16" s="99"/>
      <c r="Q16" s="99"/>
      <c r="R16" s="99"/>
      <c r="S16" s="99"/>
      <c r="T16" s="99"/>
      <c r="U16" s="99"/>
      <c r="V16" s="99"/>
      <c r="W16" s="99"/>
      <c r="X16" s="104"/>
      <c r="Y16" s="105"/>
      <c r="Z16" s="106"/>
      <c r="AA16"/>
      <c r="AB16"/>
      <c r="AC16"/>
      <c r="AD16"/>
      <c r="AE16"/>
      <c r="AF16"/>
      <c r="AG16"/>
      <c r="AH16"/>
      <c r="AI16"/>
      <c r="AJ16"/>
      <c r="AK16"/>
      <c r="AL16"/>
      <c r="AM16"/>
      <c r="AN16"/>
      <c r="AO16"/>
      <c r="AP16"/>
      <c r="AQ16"/>
      <c r="AR16"/>
      <c r="AS16"/>
      <c r="AT16"/>
      <c r="AU16"/>
      <c r="AV16"/>
      <c r="AW16"/>
      <c r="AX16"/>
    </row>
    <row r="17" spans="1:56" ht="33" customHeight="1" thickTop="1" thickBot="1" x14ac:dyDescent="0.25">
      <c r="A17" s="98"/>
      <c r="B17" s="99"/>
      <c r="C17" s="99"/>
      <c r="D17" s="99"/>
      <c r="E17" s="99"/>
      <c r="F17" s="99"/>
      <c r="G17" s="99"/>
      <c r="H17" s="99"/>
      <c r="I17" s="99"/>
      <c r="J17" s="99"/>
      <c r="K17" s="99"/>
      <c r="L17" s="99"/>
      <c r="M17" s="99"/>
      <c r="N17" s="100"/>
      <c r="O17" s="98"/>
      <c r="P17" s="99"/>
      <c r="Q17" s="99"/>
      <c r="R17" s="99"/>
      <c r="S17" s="99"/>
      <c r="T17" s="99"/>
      <c r="U17" s="99"/>
      <c r="V17" s="99"/>
      <c r="W17" s="99"/>
      <c r="X17" s="104"/>
      <c r="Y17" s="105"/>
      <c r="Z17" s="106"/>
      <c r="AA17"/>
      <c r="AB17"/>
      <c r="AC17"/>
      <c r="AD17"/>
      <c r="AE17"/>
      <c r="AF17"/>
      <c r="AG17"/>
      <c r="AH17"/>
      <c r="AI17"/>
      <c r="AJ17"/>
      <c r="AK17"/>
      <c r="AL17"/>
      <c r="AM17"/>
      <c r="AN17"/>
      <c r="AO17"/>
      <c r="AP17"/>
      <c r="AQ17"/>
      <c r="AR17"/>
      <c r="AS17"/>
      <c r="AT17"/>
      <c r="AU17"/>
      <c r="AV17"/>
      <c r="AW17"/>
      <c r="AX17"/>
    </row>
    <row r="18" spans="1:56" ht="33" customHeight="1" thickTop="1" thickBot="1" x14ac:dyDescent="0.25">
      <c r="A18" s="98"/>
      <c r="B18" s="99"/>
      <c r="C18" s="99"/>
      <c r="D18" s="99"/>
      <c r="E18" s="99"/>
      <c r="F18" s="99"/>
      <c r="G18" s="99"/>
      <c r="H18" s="99"/>
      <c r="I18" s="99"/>
      <c r="J18" s="99"/>
      <c r="K18" s="99"/>
      <c r="L18" s="99"/>
      <c r="M18" s="99"/>
      <c r="N18" s="100"/>
      <c r="O18" s="98"/>
      <c r="P18" s="99"/>
      <c r="Q18" s="99"/>
      <c r="R18" s="99"/>
      <c r="S18" s="99"/>
      <c r="T18" s="99"/>
      <c r="U18" s="99"/>
      <c r="V18" s="99"/>
      <c r="W18" s="99"/>
      <c r="X18" s="98"/>
      <c r="Y18" s="99"/>
      <c r="Z18" s="100"/>
      <c r="AA18" s="2"/>
      <c r="AB18" s="2"/>
      <c r="AC18" s="2"/>
      <c r="AD18" s="2"/>
      <c r="AE18" s="2"/>
      <c r="AF18" s="2"/>
      <c r="AG18" s="2"/>
      <c r="AH18" s="2"/>
      <c r="AI18" s="2"/>
      <c r="AJ18" s="2"/>
      <c r="AK18" s="2"/>
      <c r="AL18" s="2"/>
      <c r="AM18" s="2"/>
      <c r="AN18" s="2"/>
      <c r="AO18" s="2"/>
      <c r="AP18"/>
      <c r="AQ18"/>
      <c r="AR18"/>
      <c r="AS18"/>
      <c r="AT18"/>
      <c r="AU18"/>
      <c r="AV18"/>
      <c r="AW18"/>
      <c r="AX18"/>
    </row>
    <row r="19" spans="1:56" s="4" customFormat="1" ht="18" customHeight="1" x14ac:dyDescent="0.2">
      <c r="A19" s="208" t="s">
        <v>68</v>
      </c>
      <c r="B19" s="208"/>
      <c r="C19" s="208"/>
      <c r="D19" s="208"/>
      <c r="E19" s="208"/>
      <c r="F19" s="208"/>
      <c r="G19" s="208"/>
      <c r="H19" s="208"/>
      <c r="I19" s="208"/>
      <c r="J19" s="208"/>
      <c r="K19" s="208"/>
      <c r="L19" s="208"/>
      <c r="M19" s="208"/>
      <c r="N19" s="208"/>
      <c r="O19" s="208"/>
      <c r="P19" s="208"/>
      <c r="Q19" s="24"/>
      <c r="R19" s="25"/>
      <c r="S19" s="25"/>
      <c r="T19" s="26"/>
      <c r="U19" s="26"/>
      <c r="V19" s="26"/>
      <c r="W19" s="26"/>
      <c r="X19" s="26"/>
      <c r="Y19" s="26"/>
      <c r="Z19" s="26"/>
      <c r="AA19" s="26"/>
      <c r="AB19" s="26"/>
      <c r="AC19" s="26"/>
      <c r="AD19" s="26"/>
      <c r="AE19" s="26"/>
      <c r="AF19" s="150"/>
      <c r="AG19" s="150"/>
      <c r="AH19" s="150"/>
      <c r="AI19" s="150"/>
      <c r="AJ19" s="150"/>
      <c r="AK19" s="150"/>
      <c r="AL19" s="150"/>
      <c r="AM19" s="150"/>
      <c r="AN19" s="150"/>
      <c r="AO19" s="150"/>
      <c r="AP19" s="150"/>
      <c r="AQ19" s="150"/>
      <c r="AR19" s="150"/>
      <c r="AS19" s="150"/>
      <c r="AT19" s="150"/>
      <c r="AU19" s="150"/>
      <c r="AV19" s="150"/>
      <c r="AW19" s="150"/>
      <c r="AX19" s="150"/>
      <c r="AY19" s="18"/>
      <c r="AZ19" s="18"/>
      <c r="BA19" s="18"/>
      <c r="BB19" s="18"/>
      <c r="BC19" s="18"/>
      <c r="BD19" s="18"/>
    </row>
    <row r="20" spans="1:56" ht="18.75" customHeight="1" x14ac:dyDescent="0.2">
      <c r="A20" s="44"/>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44" t="s">
        <v>65</v>
      </c>
      <c r="B21" s="21"/>
      <c r="C21" s="21"/>
      <c r="D21" s="21"/>
      <c r="E21" s="21"/>
      <c r="F21" s="21"/>
      <c r="G21" s="21"/>
      <c r="H21" s="21"/>
      <c r="I21" s="21"/>
      <c r="J21" s="21"/>
      <c r="K21" s="21"/>
      <c r="L21" s="21"/>
      <c r="M21" s="21"/>
      <c r="N21" s="21"/>
      <c r="O21" s="21"/>
      <c r="P21" s="21"/>
      <c r="Q21" s="21"/>
      <c r="R21" s="21"/>
      <c r="S21" s="21"/>
      <c r="T21" s="21"/>
      <c r="U21" s="21"/>
      <c r="V21" s="21"/>
      <c r="W21" s="21"/>
      <c r="X21" s="21"/>
      <c r="Y21" s="50" t="s">
        <v>106</v>
      </c>
      <c r="Z21" s="21"/>
      <c r="AA21" s="50"/>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6" ht="18.75" customHeight="1" x14ac:dyDescent="0.2">
      <c r="A22" s="44"/>
      <c r="B22" s="21"/>
      <c r="C22" s="167" t="s">
        <v>95</v>
      </c>
      <c r="D22" s="167"/>
      <c r="E22" s="167"/>
      <c r="F22" s="167"/>
      <c r="G22" s="167"/>
      <c r="H22" s="167"/>
      <c r="I22" s="167"/>
      <c r="J22" s="167"/>
      <c r="K22" s="167"/>
      <c r="L22" s="167"/>
      <c r="M22" s="167"/>
      <c r="N22" s="167"/>
      <c r="O22" s="167"/>
      <c r="P22" s="164"/>
      <c r="Q22" s="165"/>
      <c r="R22" s="166"/>
      <c r="S22" s="21"/>
      <c r="T22" s="21"/>
      <c r="U22" s="21"/>
      <c r="V22" s="21"/>
      <c r="W22" s="21"/>
      <c r="X22" s="21"/>
      <c r="Y22" s="21"/>
      <c r="Z22" s="21"/>
      <c r="AA22" s="167" t="s">
        <v>107</v>
      </c>
      <c r="AB22" s="167"/>
      <c r="AC22" s="167"/>
      <c r="AD22" s="167"/>
      <c r="AE22" s="167"/>
      <c r="AF22" s="167"/>
      <c r="AG22" s="167"/>
      <c r="AH22" s="167"/>
      <c r="AI22" s="167"/>
      <c r="AJ22" s="167"/>
      <c r="AK22" s="167"/>
      <c r="AL22" s="167"/>
      <c r="AM22" s="167"/>
      <c r="AN22" s="209"/>
      <c r="AO22" s="209"/>
      <c r="AP22" s="209"/>
      <c r="AQ22" s="209"/>
      <c r="AR22" s="209"/>
      <c r="AS22"/>
      <c r="AT22"/>
      <c r="AU22"/>
      <c r="AV22"/>
      <c r="AW22"/>
      <c r="AX22"/>
    </row>
    <row r="23" spans="1:56" ht="18.75" customHeight="1" x14ac:dyDescent="0.2">
      <c r="A23" s="21"/>
      <c r="B23" s="21"/>
      <c r="C23" s="167" t="s">
        <v>96</v>
      </c>
      <c r="D23" s="167"/>
      <c r="E23" s="167"/>
      <c r="F23" s="167"/>
      <c r="G23" s="167"/>
      <c r="H23" s="167"/>
      <c r="I23" s="167"/>
      <c r="J23" s="167"/>
      <c r="K23" s="167"/>
      <c r="L23" s="167"/>
      <c r="M23" s="167"/>
      <c r="N23" s="167"/>
      <c r="O23" s="167"/>
      <c r="P23" s="164"/>
      <c r="Q23" s="165"/>
      <c r="R23" s="166"/>
      <c r="S23" s="21"/>
      <c r="T23" s="21"/>
      <c r="U23" s="21"/>
      <c r="V23" s="21"/>
      <c r="W23" s="21"/>
      <c r="X23" s="21"/>
      <c r="Y23" s="21"/>
      <c r="Z23" s="21"/>
      <c r="AA23" s="167" t="s">
        <v>108</v>
      </c>
      <c r="AB23" s="167"/>
      <c r="AC23" s="167"/>
      <c r="AD23" s="167"/>
      <c r="AE23" s="167"/>
      <c r="AF23" s="167"/>
      <c r="AG23" s="167"/>
      <c r="AH23" s="167"/>
      <c r="AI23" s="167"/>
      <c r="AJ23" s="167"/>
      <c r="AK23" s="167"/>
      <c r="AL23" s="167"/>
      <c r="AM23" s="167"/>
      <c r="AN23" s="209"/>
      <c r="AO23" s="209"/>
      <c r="AP23" s="209"/>
      <c r="AQ23" s="209"/>
      <c r="AR23" s="209"/>
      <c r="AS23" t="s">
        <v>109</v>
      </c>
      <c r="AT23"/>
      <c r="AU23"/>
      <c r="AV23"/>
      <c r="AW23"/>
      <c r="AX23"/>
    </row>
    <row r="24" spans="1:56" ht="18.75" customHeight="1" thickBot="1" x14ac:dyDescent="0.25">
      <c r="A24" s="44"/>
      <c r="B24" s="21"/>
      <c r="C24" s="21"/>
      <c r="D24" s="21"/>
      <c r="E24" s="21"/>
      <c r="F24" s="21"/>
      <c r="G24" s="21"/>
      <c r="H24" s="21"/>
      <c r="I24" s="21"/>
      <c r="J24" s="21"/>
      <c r="K24" s="21"/>
      <c r="L24" s="21"/>
      <c r="M24" s="21"/>
      <c r="N24" s="21"/>
      <c r="O24" s="21"/>
      <c r="P24" s="51" t="s">
        <v>110</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6" s="20" customFormat="1" ht="27" customHeight="1" x14ac:dyDescent="0.2">
      <c r="A25" s="151" t="s">
        <v>111</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3"/>
    </row>
    <row r="26" spans="1:56" s="1" customFormat="1" ht="18.75" customHeight="1" thickBot="1" x14ac:dyDescent="0.25">
      <c r="A26" s="154" t="s">
        <v>112</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6" ht="69.599999999999994" customHeight="1" thickBot="1" x14ac:dyDescent="0.25">
      <c r="A27" s="157" t="s">
        <v>58</v>
      </c>
      <c r="B27" s="158"/>
      <c r="C27" s="158"/>
      <c r="D27" s="158"/>
      <c r="E27" s="158"/>
      <c r="F27" s="159"/>
      <c r="G27" s="160"/>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6" s="2" customFormat="1" ht="26.25" customHeight="1" thickBot="1" x14ac:dyDescent="0.25">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row>
    <row r="29" spans="1:56" s="20" customFormat="1" ht="26.25" customHeight="1" x14ac:dyDescent="0.2">
      <c r="A29" s="172" t="s">
        <v>148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6" s="1" customFormat="1" ht="18.75" customHeight="1" thickBot="1" x14ac:dyDescent="0.25">
      <c r="A30" s="154" t="s">
        <v>114</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6"/>
    </row>
    <row r="31" spans="1:56" ht="84.6" customHeight="1" thickBot="1" x14ac:dyDescent="0.25">
      <c r="A31" s="179" t="s">
        <v>56</v>
      </c>
      <c r="B31" s="198"/>
      <c r="C31" s="198"/>
      <c r="D31" s="198"/>
      <c r="E31" s="198"/>
      <c r="F31" s="199"/>
      <c r="G31" s="182"/>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4"/>
    </row>
    <row r="32" spans="1:56" s="2" customFormat="1" ht="26.25" customHeight="1" thickBot="1" x14ac:dyDescent="0.25">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row>
    <row r="33" spans="1:50" s="20" customFormat="1" ht="26.25" customHeight="1" x14ac:dyDescent="0.2">
      <c r="A33" s="172" t="s">
        <v>117</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4"/>
    </row>
    <row r="34" spans="1:50" s="1" customFormat="1" ht="24.9" customHeight="1" thickBot="1" x14ac:dyDescent="0.25">
      <c r="A34" s="176" t="s">
        <v>115</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8"/>
    </row>
    <row r="35" spans="1:50" ht="84.9" customHeight="1" x14ac:dyDescent="0.2">
      <c r="A35" s="197" t="s">
        <v>21</v>
      </c>
      <c r="B35" s="198"/>
      <c r="C35" s="198"/>
      <c r="D35" s="198"/>
      <c r="E35" s="198"/>
      <c r="F35" s="19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4"/>
    </row>
    <row r="36" spans="1:50" ht="84.9" customHeight="1" thickBot="1" x14ac:dyDescent="0.25">
      <c r="A36" s="200" t="s">
        <v>22</v>
      </c>
      <c r="B36" s="201"/>
      <c r="C36" s="201"/>
      <c r="D36" s="201"/>
      <c r="E36" s="201"/>
      <c r="F36" s="202"/>
      <c r="G36" s="204"/>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s="2" customFormat="1" ht="26.25" customHeight="1" thickBot="1"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row>
    <row r="38" spans="1:50" s="20" customFormat="1" ht="26.25" customHeight="1" x14ac:dyDescent="0.2">
      <c r="A38" s="168" t="s">
        <v>120</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s="1" customFormat="1" ht="24.6" customHeight="1" thickBot="1" x14ac:dyDescent="0.25">
      <c r="A39" s="194" t="s">
        <v>62</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6"/>
    </row>
    <row r="40" spans="1:50" ht="84.9" customHeight="1" x14ac:dyDescent="0.2">
      <c r="A40" s="179" t="s">
        <v>60</v>
      </c>
      <c r="B40" s="180"/>
      <c r="C40" s="180"/>
      <c r="D40" s="180"/>
      <c r="E40" s="180"/>
      <c r="F40" s="181"/>
      <c r="G40" s="182"/>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4"/>
    </row>
    <row r="41" spans="1:50" ht="84.9" customHeight="1" thickBot="1" x14ac:dyDescent="0.25">
      <c r="A41" s="185" t="s">
        <v>61</v>
      </c>
      <c r="B41" s="186"/>
      <c r="C41" s="186"/>
      <c r="D41" s="186"/>
      <c r="E41" s="186"/>
      <c r="F41" s="187"/>
      <c r="G41" s="188"/>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90"/>
    </row>
    <row r="42" spans="1:50" s="3" customFormat="1" ht="22.2"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6" spans="1:50" ht="12.75" customHeight="1" x14ac:dyDescent="0.2"/>
    <row r="49" spans="1:51" x14ac:dyDescent="0.2">
      <c r="A49" s="7" t="s">
        <v>101</v>
      </c>
      <c r="E49" s="19"/>
      <c r="AY49" s="48" t="s">
        <v>69</v>
      </c>
    </row>
    <row r="50" spans="1:51" x14ac:dyDescent="0.2">
      <c r="A50" s="7" t="s">
        <v>102</v>
      </c>
      <c r="E50" s="19"/>
      <c r="AY50" s="48" t="s">
        <v>70</v>
      </c>
    </row>
    <row r="51" spans="1:51" x14ac:dyDescent="0.2">
      <c r="A51" s="7" t="s">
        <v>103</v>
      </c>
      <c r="E51" s="19"/>
      <c r="AY51" s="48" t="s">
        <v>71</v>
      </c>
    </row>
    <row r="52" spans="1:51" x14ac:dyDescent="0.2">
      <c r="A52" s="7" t="s">
        <v>104</v>
      </c>
      <c r="E52" s="19"/>
      <c r="AY52" s="48" t="s">
        <v>72</v>
      </c>
    </row>
    <row r="53" spans="1:51" x14ac:dyDescent="0.2">
      <c r="A53" s="7" t="s">
        <v>105</v>
      </c>
      <c r="E53" s="19"/>
      <c r="AY53" s="48" t="s">
        <v>73</v>
      </c>
    </row>
    <row r="54" spans="1:51" x14ac:dyDescent="0.2">
      <c r="E54" s="19"/>
      <c r="AY54" s="48" t="s">
        <v>74</v>
      </c>
    </row>
    <row r="55" spans="1:51" x14ac:dyDescent="0.2">
      <c r="E55" s="19"/>
      <c r="AY55" s="48" t="s">
        <v>75</v>
      </c>
    </row>
    <row r="56" spans="1:51" x14ac:dyDescent="0.2">
      <c r="E56" s="19"/>
      <c r="AY56" s="48" t="s">
        <v>76</v>
      </c>
    </row>
    <row r="57" spans="1:51" x14ac:dyDescent="0.2">
      <c r="A57" s="45"/>
      <c r="AY57" s="48" t="s">
        <v>77</v>
      </c>
    </row>
    <row r="58" spans="1:51" x14ac:dyDescent="0.2">
      <c r="AY58" s="48" t="s">
        <v>78</v>
      </c>
    </row>
    <row r="59" spans="1:51" x14ac:dyDescent="0.2">
      <c r="AY59" s="48" t="s">
        <v>79</v>
      </c>
    </row>
    <row r="60" spans="1:51" x14ac:dyDescent="0.2">
      <c r="AY60" s="48" t="s">
        <v>80</v>
      </c>
    </row>
    <row r="61" spans="1:51" x14ac:dyDescent="0.2">
      <c r="AY61" s="48" t="s">
        <v>81</v>
      </c>
    </row>
    <row r="62" spans="1:51" x14ac:dyDescent="0.2">
      <c r="AY62" s="48" t="s">
        <v>82</v>
      </c>
    </row>
    <row r="63" spans="1:51" x14ac:dyDescent="0.2">
      <c r="AY63" s="48" t="s">
        <v>83</v>
      </c>
    </row>
    <row r="64" spans="1:51" x14ac:dyDescent="0.2">
      <c r="AY64" s="48" t="s">
        <v>84</v>
      </c>
    </row>
    <row r="65" spans="51:51" x14ac:dyDescent="0.2">
      <c r="AY65" s="48" t="s">
        <v>85</v>
      </c>
    </row>
    <row r="66" spans="51:51" x14ac:dyDescent="0.2">
      <c r="AY66" s="48" t="s">
        <v>86</v>
      </c>
    </row>
    <row r="67" spans="51:51" x14ac:dyDescent="0.2">
      <c r="AY67" s="48" t="s">
        <v>87</v>
      </c>
    </row>
    <row r="68" spans="51:51" x14ac:dyDescent="0.2">
      <c r="AY68" s="48" t="s">
        <v>88</v>
      </c>
    </row>
    <row r="69" spans="51:51" x14ac:dyDescent="0.2">
      <c r="AY69" s="48" t="s">
        <v>89</v>
      </c>
    </row>
    <row r="70" spans="51:51" x14ac:dyDescent="0.2">
      <c r="AY70" s="48" t="s">
        <v>90</v>
      </c>
    </row>
    <row r="71" spans="51:51" x14ac:dyDescent="0.2">
      <c r="AY71" s="48" t="s">
        <v>91</v>
      </c>
    </row>
    <row r="72" spans="51:51" x14ac:dyDescent="0.2">
      <c r="AY72" s="48" t="s">
        <v>92</v>
      </c>
    </row>
    <row r="73" spans="51:51" x14ac:dyDescent="0.2">
      <c r="AY73" s="48" t="s">
        <v>93</v>
      </c>
    </row>
    <row r="74" spans="51:51" x14ac:dyDescent="0.2">
      <c r="AY74" s="48" t="s">
        <v>94</v>
      </c>
    </row>
    <row r="75" spans="51:51" x14ac:dyDescent="0.2">
      <c r="AY75" s="46"/>
    </row>
  </sheetData>
  <mergeCells count="69">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 ref="A11:I11"/>
    <mergeCell ref="J11:Q11"/>
    <mergeCell ref="R11:Z11"/>
    <mergeCell ref="AA11:AO11"/>
    <mergeCell ref="A14:N14"/>
    <mergeCell ref="O14:W14"/>
    <mergeCell ref="X14:Z14"/>
    <mergeCell ref="A16:N16"/>
    <mergeCell ref="O16:W16"/>
    <mergeCell ref="X16:Z16"/>
    <mergeCell ref="A15:N15"/>
    <mergeCell ref="O15:W15"/>
    <mergeCell ref="X15:Z15"/>
    <mergeCell ref="A18:N18"/>
    <mergeCell ref="O18:W18"/>
    <mergeCell ref="X18:Z18"/>
    <mergeCell ref="A17:N17"/>
    <mergeCell ref="O17:W17"/>
    <mergeCell ref="X17:Z17"/>
    <mergeCell ref="A19:P19"/>
    <mergeCell ref="AF19:AX19"/>
    <mergeCell ref="C22:O22"/>
    <mergeCell ref="P22:R22"/>
    <mergeCell ref="C23:O23"/>
    <mergeCell ref="P23:R23"/>
    <mergeCell ref="AA22:AM22"/>
    <mergeCell ref="AA23:AM23"/>
    <mergeCell ref="AN22:AR22"/>
    <mergeCell ref="AN23:AR23"/>
    <mergeCell ref="G35:AX35"/>
    <mergeCell ref="A29:AX29"/>
    <mergeCell ref="A30:AX30"/>
    <mergeCell ref="A25:AX25"/>
    <mergeCell ref="A26:AX26"/>
    <mergeCell ref="A27:F27"/>
    <mergeCell ref="G27:AX27"/>
    <mergeCell ref="A28:AX28"/>
    <mergeCell ref="AB15:AV15"/>
    <mergeCell ref="A41:F41"/>
    <mergeCell ref="G41:AX41"/>
    <mergeCell ref="A36:F36"/>
    <mergeCell ref="G36:AX36"/>
    <mergeCell ref="A37:AX37"/>
    <mergeCell ref="A38:AX38"/>
    <mergeCell ref="A39:AX39"/>
    <mergeCell ref="A40:F40"/>
    <mergeCell ref="G40:AX40"/>
    <mergeCell ref="A31:F31"/>
    <mergeCell ref="G31:AX31"/>
    <mergeCell ref="A32:AX32"/>
    <mergeCell ref="A33:AX33"/>
    <mergeCell ref="A34:AX34"/>
    <mergeCell ref="A35:F35"/>
  </mergeCells>
  <phoneticPr fontId="1"/>
  <dataValidations count="3">
    <dataValidation type="list" allowBlank="1" showInputMessage="1" showErrorMessage="1" sqref="AM7:AX7" xr:uid="{74FAA669-0A22-4535-96E3-3201066C9E87}">
      <formula1>$AY$49:$AY$74</formula1>
    </dataValidation>
    <dataValidation type="list" allowBlank="1" showInputMessage="1" showErrorMessage="1" sqref="P22:R23 AN22" xr:uid="{938F88E2-01F8-4B11-899E-660B79A49693}">
      <formula1>"あり,なし"</formula1>
    </dataValidation>
    <dataValidation type="list" allowBlank="1" showInputMessage="1" showErrorMessage="1" sqref="A15:N18" xr:uid="{6D7E8948-6C91-4CA9-B9A5-D474C1FD47D9}">
      <formula1>$A$49:$A$53</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6057-9A20-4ED0-B06F-4D68BD77D7DF}">
  <sheetPr>
    <tabColor rgb="FFFFFF00"/>
    <pageSetUpPr fitToPage="1"/>
  </sheetPr>
  <dimension ref="A1:BD88"/>
  <sheetViews>
    <sheetView showGridLines="0" view="pageBreakPreview" topLeftCell="A7" zoomScale="85" zoomScaleNormal="100" zoomScaleSheetLayoutView="85" workbookViewId="0">
      <selection activeCell="A15" sqref="A15:N15"/>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7.799999999999997" customHeight="1" x14ac:dyDescent="0.2">
      <c r="A2" s="124" t="s">
        <v>151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54" x14ac:dyDescent="0.2">
      <c r="AP3" s="125"/>
      <c r="AQ3" s="125"/>
      <c r="AR3" s="125"/>
      <c r="AS3" s="125"/>
      <c r="AT3" s="125"/>
      <c r="AU3" s="125"/>
      <c r="AV3" s="125"/>
      <c r="AW3" s="125"/>
      <c r="AX3" s="125"/>
    </row>
    <row r="4" spans="1:54" ht="18" customHeight="1" x14ac:dyDescent="0.2">
      <c r="A4" s="15"/>
      <c r="AO4" s="110"/>
      <c r="AP4" s="110"/>
      <c r="AQ4" s="110"/>
      <c r="AR4" s="110"/>
      <c r="AS4" s="110"/>
      <c r="AT4" s="110"/>
      <c r="AU4" s="110"/>
      <c r="AV4" s="110"/>
      <c r="AW4" s="110"/>
      <c r="AX4" s="110"/>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26" t="s">
        <v>0</v>
      </c>
      <c r="B6" s="127"/>
      <c r="C6" s="127"/>
      <c r="D6" s="127"/>
      <c r="E6" s="127"/>
      <c r="F6" s="127"/>
      <c r="G6" s="127"/>
      <c r="H6" s="127"/>
      <c r="I6" s="127"/>
      <c r="J6" s="127"/>
      <c r="K6" s="127"/>
      <c r="L6" s="127"/>
      <c r="M6" s="127"/>
      <c r="N6" s="127"/>
      <c r="O6" s="127"/>
      <c r="P6" s="127"/>
      <c r="Q6" s="127"/>
      <c r="R6" s="128" t="s">
        <v>32</v>
      </c>
      <c r="S6" s="128"/>
      <c r="T6" s="128"/>
      <c r="U6" s="128"/>
      <c r="V6" s="128"/>
      <c r="W6" s="128"/>
      <c r="X6" s="128"/>
      <c r="Y6" s="128"/>
      <c r="Z6" s="128"/>
      <c r="AA6" s="128"/>
      <c r="AB6" s="128"/>
      <c r="AC6" s="128"/>
      <c r="AD6" s="128"/>
      <c r="AE6" s="128"/>
      <c r="AF6" s="128"/>
      <c r="AG6" s="128"/>
      <c r="AH6" s="128"/>
      <c r="AI6" s="129" t="s">
        <v>19</v>
      </c>
      <c r="AJ6" s="129"/>
      <c r="AK6" s="129"/>
      <c r="AL6" s="130"/>
      <c r="AM6" s="112" t="s">
        <v>40</v>
      </c>
      <c r="AN6" s="113"/>
      <c r="AO6" s="113"/>
      <c r="AP6" s="113"/>
      <c r="AQ6" s="113"/>
      <c r="AR6" s="113"/>
      <c r="AS6" s="113"/>
      <c r="AT6" s="113"/>
      <c r="AU6" s="113"/>
      <c r="AV6" s="113"/>
      <c r="AW6" s="113"/>
      <c r="AX6" s="114"/>
    </row>
    <row r="7" spans="1:54" ht="53.25" customHeight="1" thickTop="1" thickBot="1" x14ac:dyDescent="0.25">
      <c r="A7" s="274"/>
      <c r="B7" s="275"/>
      <c r="C7" s="275"/>
      <c r="D7" s="275"/>
      <c r="E7" s="275"/>
      <c r="F7" s="275"/>
      <c r="G7" s="275"/>
      <c r="H7" s="275"/>
      <c r="I7" s="275"/>
      <c r="J7" s="275"/>
      <c r="K7" s="275"/>
      <c r="L7" s="275"/>
      <c r="M7" s="275"/>
      <c r="N7" s="275"/>
      <c r="O7" s="275"/>
      <c r="P7" s="275"/>
      <c r="Q7" s="275"/>
      <c r="R7" s="107"/>
      <c r="S7" s="107"/>
      <c r="T7" s="107"/>
      <c r="U7" s="107"/>
      <c r="V7" s="107"/>
      <c r="W7" s="107"/>
      <c r="X7" s="107"/>
      <c r="Y7" s="107"/>
      <c r="Z7" s="107"/>
      <c r="AA7" s="107"/>
      <c r="AB7" s="107"/>
      <c r="AC7" s="107"/>
      <c r="AD7" s="107"/>
      <c r="AE7" s="107"/>
      <c r="AF7" s="107"/>
      <c r="AG7" s="107"/>
      <c r="AH7" s="107"/>
      <c r="AI7" s="245"/>
      <c r="AJ7" s="245"/>
      <c r="AK7" s="245"/>
      <c r="AL7" s="246"/>
      <c r="AM7" s="115"/>
      <c r="AN7" s="116"/>
      <c r="AO7" s="116"/>
      <c r="AP7" s="116"/>
      <c r="AQ7" s="116"/>
      <c r="AR7" s="116"/>
      <c r="AS7" s="116"/>
      <c r="AT7" s="116"/>
      <c r="AU7" s="116"/>
      <c r="AV7" s="116"/>
      <c r="AW7" s="116"/>
      <c r="AX7" s="117"/>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11" t="s">
        <v>67</v>
      </c>
      <c r="AN8" s="111"/>
      <c r="AO8" s="111"/>
      <c r="AP8" s="111"/>
      <c r="AQ8" s="111"/>
      <c r="AR8" s="111"/>
      <c r="AS8" s="111"/>
      <c r="AT8" s="111"/>
      <c r="AU8" s="111"/>
      <c r="AV8" s="111"/>
      <c r="AW8" s="111"/>
      <c r="AX8" s="111"/>
      <c r="AY8" s="111"/>
      <c r="AZ8" s="111"/>
      <c r="BA8" s="111"/>
      <c r="BB8" s="111"/>
    </row>
    <row r="9" spans="1:54" s="16" customFormat="1" ht="18.75" customHeight="1" thickBot="1" x14ac:dyDescent="0.25">
      <c r="A9" s="73"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31" t="s">
        <v>1</v>
      </c>
      <c r="B10" s="132"/>
      <c r="C10" s="132"/>
      <c r="D10" s="132"/>
      <c r="E10" s="132"/>
      <c r="F10" s="132"/>
      <c r="G10" s="132"/>
      <c r="H10" s="132"/>
      <c r="I10" s="132"/>
      <c r="J10" s="133" t="s">
        <v>2</v>
      </c>
      <c r="K10" s="134"/>
      <c r="L10" s="134"/>
      <c r="M10" s="134"/>
      <c r="N10" s="134"/>
      <c r="O10" s="134"/>
      <c r="P10" s="134"/>
      <c r="Q10" s="135"/>
      <c r="R10" s="136" t="s">
        <v>18</v>
      </c>
      <c r="S10" s="136"/>
      <c r="T10" s="136"/>
      <c r="U10" s="136"/>
      <c r="V10" s="136"/>
      <c r="W10" s="136"/>
      <c r="X10" s="136"/>
      <c r="Y10" s="136"/>
      <c r="Z10" s="136"/>
      <c r="AA10" s="136" t="s">
        <v>3</v>
      </c>
      <c r="AB10" s="136"/>
      <c r="AC10" s="136"/>
      <c r="AD10" s="136"/>
      <c r="AE10" s="136"/>
      <c r="AF10" s="136"/>
      <c r="AG10" s="136"/>
      <c r="AH10" s="136"/>
      <c r="AI10" s="136"/>
      <c r="AJ10" s="136"/>
      <c r="AK10" s="136"/>
      <c r="AL10" s="136"/>
      <c r="AM10" s="136"/>
      <c r="AN10" s="136"/>
      <c r="AO10" s="137"/>
      <c r="AP10"/>
      <c r="AQ10"/>
      <c r="AR10"/>
      <c r="AS10"/>
      <c r="AT10"/>
      <c r="AU10"/>
      <c r="AV10"/>
      <c r="AW10"/>
      <c r="AX10"/>
    </row>
    <row r="11" spans="1:54" ht="30" customHeight="1" thickTop="1" thickBot="1" x14ac:dyDescent="0.25">
      <c r="A11" s="141"/>
      <c r="B11" s="142"/>
      <c r="C11" s="142"/>
      <c r="D11" s="142"/>
      <c r="E11" s="142"/>
      <c r="F11" s="142"/>
      <c r="G11" s="142"/>
      <c r="H11" s="142"/>
      <c r="I11" s="142"/>
      <c r="J11" s="143"/>
      <c r="K11" s="144"/>
      <c r="L11" s="144"/>
      <c r="M11" s="144"/>
      <c r="N11" s="144"/>
      <c r="O11" s="144"/>
      <c r="P11" s="144"/>
      <c r="Q11" s="145"/>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7"/>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129</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221" t="s">
        <v>130</v>
      </c>
      <c r="B14" s="222"/>
      <c r="C14" s="222"/>
      <c r="D14" s="222"/>
      <c r="E14" s="222"/>
      <c r="F14" s="222"/>
      <c r="G14" s="222"/>
      <c r="H14" s="222"/>
      <c r="I14" s="222"/>
      <c r="J14" s="222"/>
      <c r="K14" s="222"/>
      <c r="L14" s="222"/>
      <c r="M14" s="222"/>
      <c r="N14" s="223"/>
      <c r="O14" s="148" t="s">
        <v>31</v>
      </c>
      <c r="P14" s="149"/>
      <c r="Q14" s="149"/>
      <c r="R14" s="149"/>
      <c r="S14" s="149"/>
      <c r="T14" s="149"/>
      <c r="U14" s="149"/>
      <c r="V14" s="149"/>
      <c r="W14" s="149"/>
      <c r="X14" s="138" t="s">
        <v>30</v>
      </c>
      <c r="Y14" s="139"/>
      <c r="Z14" s="139"/>
      <c r="AA14" s="139"/>
      <c r="AB14" s="139"/>
      <c r="AC14" s="139"/>
      <c r="AD14" s="140"/>
      <c r="AE14" s="118" t="s">
        <v>17</v>
      </c>
      <c r="AF14" s="119"/>
      <c r="AG14" s="120"/>
      <c r="AH14" s="118" t="s">
        <v>20</v>
      </c>
      <c r="AI14" s="119"/>
      <c r="AJ14" s="119"/>
      <c r="AK14" s="119"/>
      <c r="AL14" s="119"/>
      <c r="AM14" s="119"/>
      <c r="AN14" s="119"/>
      <c r="AO14" s="119"/>
      <c r="AP14" s="119"/>
      <c r="AQ14" s="119"/>
      <c r="AR14" s="119"/>
      <c r="AS14" s="119"/>
      <c r="AT14" s="119"/>
      <c r="AU14" s="119"/>
      <c r="AV14" s="119"/>
      <c r="AW14" s="119"/>
      <c r="AX14" s="120"/>
    </row>
    <row r="15" spans="1:54" ht="33" customHeight="1" thickTop="1" thickBot="1" x14ac:dyDescent="0.25">
      <c r="A15" s="98"/>
      <c r="B15" s="99"/>
      <c r="C15" s="99"/>
      <c r="D15" s="99"/>
      <c r="E15" s="99"/>
      <c r="F15" s="99"/>
      <c r="G15" s="99"/>
      <c r="H15" s="99"/>
      <c r="I15" s="99"/>
      <c r="J15" s="99"/>
      <c r="K15" s="99"/>
      <c r="L15" s="99"/>
      <c r="M15" s="99"/>
      <c r="N15" s="100"/>
      <c r="O15" s="98"/>
      <c r="P15" s="99"/>
      <c r="Q15" s="99"/>
      <c r="R15" s="99"/>
      <c r="S15" s="99"/>
      <c r="T15" s="99"/>
      <c r="U15" s="99"/>
      <c r="V15" s="99"/>
      <c r="W15" s="99"/>
      <c r="X15" s="98"/>
      <c r="Y15" s="99"/>
      <c r="Z15" s="99"/>
      <c r="AA15" s="99"/>
      <c r="AB15" s="99"/>
      <c r="AC15" s="99"/>
      <c r="AD15" s="100"/>
      <c r="AE15" s="104"/>
      <c r="AF15" s="105"/>
      <c r="AG15" s="106"/>
      <c r="AH15" s="101"/>
      <c r="AI15" s="102"/>
      <c r="AJ15" s="103"/>
      <c r="AK15" s="121" t="s">
        <v>134</v>
      </c>
      <c r="AL15" s="122"/>
      <c r="AM15" s="122"/>
      <c r="AN15" s="122"/>
      <c r="AO15" s="122"/>
      <c r="AP15" s="122"/>
      <c r="AQ15" s="122"/>
      <c r="AR15" s="122"/>
      <c r="AS15" s="122"/>
      <c r="AT15" s="122"/>
      <c r="AU15" s="122"/>
      <c r="AV15" s="122"/>
      <c r="AW15" s="122"/>
      <c r="AX15" s="123"/>
    </row>
    <row r="16" spans="1:54" ht="33" customHeight="1" thickTop="1" thickBot="1" x14ac:dyDescent="0.25">
      <c r="A16" s="98"/>
      <c r="B16" s="99"/>
      <c r="C16" s="99"/>
      <c r="D16" s="99"/>
      <c r="E16" s="99"/>
      <c r="F16" s="99"/>
      <c r="G16" s="99"/>
      <c r="H16" s="99"/>
      <c r="I16" s="99"/>
      <c r="J16" s="99"/>
      <c r="K16" s="99"/>
      <c r="L16" s="99"/>
      <c r="M16" s="99"/>
      <c r="N16" s="100"/>
      <c r="O16" s="98"/>
      <c r="P16" s="99"/>
      <c r="Q16" s="99"/>
      <c r="R16" s="99"/>
      <c r="S16" s="99"/>
      <c r="T16" s="99"/>
      <c r="U16" s="99"/>
      <c r="V16" s="99"/>
      <c r="W16" s="99"/>
      <c r="X16" s="98"/>
      <c r="Y16" s="99"/>
      <c r="Z16" s="99"/>
      <c r="AA16" s="99"/>
      <c r="AB16" s="99"/>
      <c r="AC16" s="99"/>
      <c r="AD16" s="100"/>
      <c r="AE16" s="104"/>
      <c r="AF16" s="105"/>
      <c r="AG16" s="106"/>
      <c r="AH16" s="101"/>
      <c r="AI16" s="102"/>
      <c r="AJ16" s="103"/>
      <c r="AK16" s="121" t="s">
        <v>134</v>
      </c>
      <c r="AL16" s="122"/>
      <c r="AM16" s="122"/>
      <c r="AN16" s="122"/>
      <c r="AO16" s="122"/>
      <c r="AP16" s="122"/>
      <c r="AQ16" s="122"/>
      <c r="AR16" s="122"/>
      <c r="AS16" s="122"/>
      <c r="AT16" s="122"/>
      <c r="AU16" s="122"/>
      <c r="AV16" s="122"/>
      <c r="AW16" s="122"/>
      <c r="AX16" s="123"/>
    </row>
    <row r="17" spans="1:56" ht="33" customHeight="1" thickTop="1" thickBot="1" x14ac:dyDescent="0.25">
      <c r="A17" s="98"/>
      <c r="B17" s="99"/>
      <c r="C17" s="99"/>
      <c r="D17" s="99"/>
      <c r="E17" s="99"/>
      <c r="F17" s="99"/>
      <c r="G17" s="99"/>
      <c r="H17" s="99"/>
      <c r="I17" s="99"/>
      <c r="J17" s="99"/>
      <c r="K17" s="99"/>
      <c r="L17" s="99"/>
      <c r="M17" s="99"/>
      <c r="N17" s="100"/>
      <c r="O17" s="98"/>
      <c r="P17" s="99"/>
      <c r="Q17" s="99"/>
      <c r="R17" s="99"/>
      <c r="S17" s="99"/>
      <c r="T17" s="99"/>
      <c r="U17" s="99"/>
      <c r="V17" s="99"/>
      <c r="W17" s="99"/>
      <c r="X17" s="98"/>
      <c r="Y17" s="99"/>
      <c r="Z17" s="99"/>
      <c r="AA17" s="99"/>
      <c r="AB17" s="99"/>
      <c r="AC17" s="99"/>
      <c r="AD17" s="100"/>
      <c r="AE17" s="104"/>
      <c r="AF17" s="105"/>
      <c r="AG17" s="106"/>
      <c r="AH17" s="101"/>
      <c r="AI17" s="102"/>
      <c r="AJ17" s="103"/>
      <c r="AK17" s="121" t="s">
        <v>134</v>
      </c>
      <c r="AL17" s="122"/>
      <c r="AM17" s="122"/>
      <c r="AN17" s="122"/>
      <c r="AO17" s="122"/>
      <c r="AP17" s="122"/>
      <c r="AQ17" s="122"/>
      <c r="AR17" s="122"/>
      <c r="AS17" s="122"/>
      <c r="AT17" s="122"/>
      <c r="AU17" s="122"/>
      <c r="AV17" s="122"/>
      <c r="AW17" s="122"/>
      <c r="AX17" s="123"/>
    </row>
    <row r="18" spans="1:56" ht="33" customHeight="1" thickTop="1" thickBot="1" x14ac:dyDescent="0.25">
      <c r="A18" s="98"/>
      <c r="B18" s="99"/>
      <c r="C18" s="99"/>
      <c r="D18" s="99"/>
      <c r="E18" s="99"/>
      <c r="F18" s="99"/>
      <c r="G18" s="99"/>
      <c r="H18" s="99"/>
      <c r="I18" s="99"/>
      <c r="J18" s="99"/>
      <c r="K18" s="99"/>
      <c r="L18" s="99"/>
      <c r="M18" s="99"/>
      <c r="N18" s="100"/>
      <c r="O18" s="98"/>
      <c r="P18" s="99"/>
      <c r="Q18" s="99"/>
      <c r="R18" s="99"/>
      <c r="S18" s="99"/>
      <c r="T18" s="99"/>
      <c r="U18" s="99"/>
      <c r="V18" s="99"/>
      <c r="W18" s="99"/>
      <c r="X18" s="98"/>
      <c r="Y18" s="99"/>
      <c r="Z18" s="99"/>
      <c r="AA18" s="99"/>
      <c r="AB18" s="99"/>
      <c r="AC18" s="99"/>
      <c r="AD18" s="100"/>
      <c r="AE18" s="98"/>
      <c r="AF18" s="99"/>
      <c r="AG18" s="100"/>
      <c r="AH18" s="101"/>
      <c r="AI18" s="102"/>
      <c r="AJ18" s="103"/>
      <c r="AK18" s="191" t="s">
        <v>134</v>
      </c>
      <c r="AL18" s="192"/>
      <c r="AM18" s="192"/>
      <c r="AN18" s="192"/>
      <c r="AO18" s="192"/>
      <c r="AP18" s="192"/>
      <c r="AQ18" s="192"/>
      <c r="AR18" s="192"/>
      <c r="AS18" s="192"/>
      <c r="AT18" s="192"/>
      <c r="AU18" s="192"/>
      <c r="AV18" s="192"/>
      <c r="AW18" s="192"/>
      <c r="AX18" s="193"/>
    </row>
    <row r="19" spans="1:56" ht="33" customHeight="1" thickBot="1" x14ac:dyDescent="0.25">
      <c r="A19" s="221" t="s">
        <v>131</v>
      </c>
      <c r="B19" s="222"/>
      <c r="C19" s="222"/>
      <c r="D19" s="222"/>
      <c r="E19" s="222"/>
      <c r="F19" s="222"/>
      <c r="G19" s="222"/>
      <c r="H19" s="222"/>
      <c r="I19" s="222"/>
      <c r="J19" s="222"/>
      <c r="K19" s="222"/>
      <c r="L19" s="222"/>
      <c r="M19" s="222"/>
      <c r="N19" s="223"/>
      <c r="O19" s="148" t="s">
        <v>113</v>
      </c>
      <c r="P19" s="149"/>
      <c r="Q19" s="149"/>
      <c r="R19" s="149"/>
      <c r="S19" s="149"/>
      <c r="T19" s="149"/>
      <c r="U19" s="149"/>
      <c r="V19" s="149"/>
      <c r="W19" s="149"/>
      <c r="X19" s="118" t="s">
        <v>17</v>
      </c>
      <c r="Y19" s="119"/>
      <c r="Z19" s="120"/>
      <c r="AA19"/>
      <c r="AB19"/>
      <c r="AC19"/>
      <c r="AD19"/>
      <c r="AE19"/>
      <c r="AF19"/>
      <c r="AG19"/>
      <c r="AH19"/>
      <c r="AI19"/>
      <c r="AJ19"/>
      <c r="AK19"/>
      <c r="AL19"/>
      <c r="AM19"/>
      <c r="AN19"/>
      <c r="AO19"/>
      <c r="AP19"/>
      <c r="AQ19"/>
      <c r="AR19"/>
      <c r="AS19"/>
      <c r="AT19"/>
      <c r="AU19"/>
      <c r="AV19"/>
      <c r="AW19"/>
      <c r="AX19"/>
    </row>
    <row r="20" spans="1:56" ht="33" customHeight="1" thickTop="1" thickBot="1" x14ac:dyDescent="0.25">
      <c r="A20" s="217"/>
      <c r="B20" s="218"/>
      <c r="C20" s="218"/>
      <c r="D20" s="218"/>
      <c r="E20" s="218"/>
      <c r="F20" s="218"/>
      <c r="G20" s="218"/>
      <c r="H20" s="218"/>
      <c r="I20" s="218"/>
      <c r="J20" s="218"/>
      <c r="K20" s="218"/>
      <c r="L20" s="218"/>
      <c r="M20" s="218"/>
      <c r="N20" s="219"/>
      <c r="O20" s="217"/>
      <c r="P20" s="218"/>
      <c r="Q20" s="218"/>
      <c r="R20" s="218"/>
      <c r="S20" s="218"/>
      <c r="T20" s="218"/>
      <c r="U20" s="218"/>
      <c r="V20" s="218"/>
      <c r="W20" s="218"/>
      <c r="X20" s="214"/>
      <c r="Y20" s="215"/>
      <c r="Z20" s="216"/>
      <c r="AA20"/>
      <c r="AB20" s="203" t="s">
        <v>179</v>
      </c>
      <c r="AC20" s="203"/>
      <c r="AD20" s="203"/>
      <c r="AE20" s="203"/>
      <c r="AF20" s="203"/>
      <c r="AG20" s="203"/>
      <c r="AH20" s="203"/>
      <c r="AI20" s="203"/>
      <c r="AJ20" s="203"/>
      <c r="AK20" s="203"/>
      <c r="AL20" s="203"/>
      <c r="AM20" s="203"/>
      <c r="AN20" s="203"/>
      <c r="AO20" s="203"/>
      <c r="AP20" s="203"/>
      <c r="AQ20" s="203"/>
      <c r="AR20" s="203"/>
      <c r="AS20" s="203"/>
      <c r="AT20" s="203"/>
      <c r="AU20" s="203"/>
      <c r="AV20" s="203"/>
      <c r="AW20"/>
      <c r="AX20"/>
    </row>
    <row r="21" spans="1:56" ht="33" customHeight="1" thickTop="1" thickBot="1" x14ac:dyDescent="0.25">
      <c r="A21" s="217"/>
      <c r="B21" s="218"/>
      <c r="C21" s="218"/>
      <c r="D21" s="218"/>
      <c r="E21" s="218"/>
      <c r="F21" s="218"/>
      <c r="G21" s="218"/>
      <c r="H21" s="218"/>
      <c r="I21" s="218"/>
      <c r="J21" s="218"/>
      <c r="K21" s="218"/>
      <c r="L21" s="218"/>
      <c r="M21" s="218"/>
      <c r="N21" s="219"/>
      <c r="O21" s="217"/>
      <c r="P21" s="218"/>
      <c r="Q21" s="218"/>
      <c r="R21" s="218"/>
      <c r="S21" s="218"/>
      <c r="T21" s="218"/>
      <c r="U21" s="218"/>
      <c r="V21" s="218"/>
      <c r="W21" s="218"/>
      <c r="X21" s="214"/>
      <c r="Y21" s="215"/>
      <c r="Z21" s="216"/>
      <c r="AA21"/>
      <c r="AB21"/>
      <c r="AC21"/>
      <c r="AD21"/>
      <c r="AE21"/>
      <c r="AF21"/>
      <c r="AG21"/>
      <c r="AH21"/>
      <c r="AI21"/>
      <c r="AJ21"/>
      <c r="AK21"/>
      <c r="AL21"/>
      <c r="AM21"/>
      <c r="AN21"/>
      <c r="AO21"/>
      <c r="AP21"/>
      <c r="AQ21"/>
      <c r="AR21"/>
      <c r="AS21"/>
      <c r="AT21"/>
      <c r="AU21"/>
      <c r="AV21"/>
      <c r="AW21"/>
      <c r="AX21"/>
    </row>
    <row r="22" spans="1:56" ht="33" customHeight="1" thickTop="1" thickBot="1" x14ac:dyDescent="0.25">
      <c r="A22" s="217"/>
      <c r="B22" s="218"/>
      <c r="C22" s="218"/>
      <c r="D22" s="218"/>
      <c r="E22" s="218"/>
      <c r="F22" s="218"/>
      <c r="G22" s="218"/>
      <c r="H22" s="218"/>
      <c r="I22" s="218"/>
      <c r="J22" s="218"/>
      <c r="K22" s="218"/>
      <c r="L22" s="218"/>
      <c r="M22" s="218"/>
      <c r="N22" s="219"/>
      <c r="O22" s="217"/>
      <c r="P22" s="218"/>
      <c r="Q22" s="218"/>
      <c r="R22" s="218"/>
      <c r="S22" s="218"/>
      <c r="T22" s="218"/>
      <c r="U22" s="218"/>
      <c r="V22" s="218"/>
      <c r="W22" s="218"/>
      <c r="X22" s="214"/>
      <c r="Y22" s="215"/>
      <c r="Z22" s="216"/>
      <c r="AA22"/>
      <c r="AB22"/>
      <c r="AC22"/>
      <c r="AD22"/>
      <c r="AE22"/>
      <c r="AF22"/>
      <c r="AG22"/>
      <c r="AH22"/>
      <c r="AI22"/>
      <c r="AJ22"/>
      <c r="AK22"/>
      <c r="AL22"/>
      <c r="AM22"/>
      <c r="AN22"/>
      <c r="AO22"/>
      <c r="AP22"/>
      <c r="AQ22"/>
      <c r="AR22"/>
      <c r="AS22"/>
      <c r="AT22"/>
      <c r="AU22"/>
      <c r="AV22"/>
      <c r="AW22"/>
      <c r="AX22"/>
    </row>
    <row r="23" spans="1:56" ht="33" customHeight="1" thickTop="1" thickBot="1" x14ac:dyDescent="0.25">
      <c r="A23" s="217"/>
      <c r="B23" s="218"/>
      <c r="C23" s="218"/>
      <c r="D23" s="218"/>
      <c r="E23" s="218"/>
      <c r="F23" s="218"/>
      <c r="G23" s="218"/>
      <c r="H23" s="218"/>
      <c r="I23" s="218"/>
      <c r="J23" s="218"/>
      <c r="K23" s="218"/>
      <c r="L23" s="218"/>
      <c r="M23" s="218"/>
      <c r="N23" s="219"/>
      <c r="O23" s="217"/>
      <c r="P23" s="218"/>
      <c r="Q23" s="218"/>
      <c r="R23" s="218"/>
      <c r="S23" s="218"/>
      <c r="T23" s="218"/>
      <c r="U23" s="218"/>
      <c r="V23" s="218"/>
      <c r="W23" s="218"/>
      <c r="X23" s="212"/>
      <c r="Y23" s="213"/>
      <c r="Z23" s="220"/>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6" s="4" customFormat="1" ht="30.6" customHeight="1" thickBot="1" x14ac:dyDescent="0.25">
      <c r="A24" s="221" t="s">
        <v>132</v>
      </c>
      <c r="B24" s="222"/>
      <c r="C24" s="222"/>
      <c r="D24" s="222"/>
      <c r="E24" s="222"/>
      <c r="F24" s="222"/>
      <c r="G24" s="222"/>
      <c r="H24" s="222"/>
      <c r="I24" s="222"/>
      <c r="J24" s="222"/>
      <c r="K24" s="222"/>
      <c r="L24" s="222"/>
      <c r="M24" s="222"/>
      <c r="N24" s="223"/>
      <c r="O24" s="240" t="s">
        <v>133</v>
      </c>
      <c r="P24" s="241"/>
      <c r="Q24" s="241"/>
      <c r="R24" s="241"/>
      <c r="S24" s="241"/>
      <c r="T24" s="241"/>
      <c r="U24" s="241"/>
      <c r="V24" s="241"/>
      <c r="W24" s="242"/>
      <c r="X24" s="224" t="s">
        <v>17</v>
      </c>
      <c r="Y24" s="225"/>
      <c r="Z24" s="226"/>
      <c r="AA24" s="26"/>
      <c r="AB24" s="244" t="s">
        <v>171</v>
      </c>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18"/>
      <c r="AZ24" s="18"/>
      <c r="BA24" s="18"/>
      <c r="BB24" s="18"/>
      <c r="BC24" s="18"/>
      <c r="BD24" s="18"/>
    </row>
    <row r="25" spans="1:56" ht="33" customHeight="1" thickTop="1" thickBot="1" x14ac:dyDescent="0.25">
      <c r="A25" s="217"/>
      <c r="B25" s="218"/>
      <c r="C25" s="218"/>
      <c r="D25" s="218"/>
      <c r="E25" s="218"/>
      <c r="F25" s="218"/>
      <c r="G25" s="218"/>
      <c r="H25" s="218"/>
      <c r="I25" s="218"/>
      <c r="J25" s="218"/>
      <c r="K25" s="218"/>
      <c r="L25" s="218"/>
      <c r="M25" s="218"/>
      <c r="N25" s="219"/>
      <c r="O25" s="212"/>
      <c r="P25" s="213"/>
      <c r="Q25" s="213"/>
      <c r="R25" s="213"/>
      <c r="S25" s="213"/>
      <c r="T25" s="213"/>
      <c r="U25" s="213"/>
      <c r="V25" s="213"/>
      <c r="W25" s="213"/>
      <c r="X25" s="214"/>
      <c r="Y25" s="215"/>
      <c r="Z25" s="216"/>
      <c r="AA25"/>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row>
    <row r="26" spans="1:56" ht="33" customHeight="1" thickTop="1" thickBot="1" x14ac:dyDescent="0.25">
      <c r="A26" s="217"/>
      <c r="B26" s="218"/>
      <c r="C26" s="218"/>
      <c r="D26" s="218"/>
      <c r="E26" s="218"/>
      <c r="F26" s="218"/>
      <c r="G26" s="218"/>
      <c r="H26" s="218"/>
      <c r="I26" s="218"/>
      <c r="J26" s="218"/>
      <c r="K26" s="218"/>
      <c r="L26" s="218"/>
      <c r="M26" s="218"/>
      <c r="N26" s="219"/>
      <c r="O26" s="212"/>
      <c r="P26" s="213"/>
      <c r="Q26" s="213"/>
      <c r="R26" s="213"/>
      <c r="S26" s="213"/>
      <c r="T26" s="213"/>
      <c r="U26" s="213"/>
      <c r="V26" s="213"/>
      <c r="W26" s="213"/>
      <c r="X26" s="214"/>
      <c r="Y26" s="215"/>
      <c r="Z26" s="216"/>
      <c r="AA26"/>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row>
    <row r="27" spans="1:56" ht="33" customHeight="1" thickTop="1" thickBot="1" x14ac:dyDescent="0.25">
      <c r="A27" s="217"/>
      <c r="B27" s="218"/>
      <c r="C27" s="218"/>
      <c r="D27" s="218"/>
      <c r="E27" s="218"/>
      <c r="F27" s="218"/>
      <c r="G27" s="218"/>
      <c r="H27" s="218"/>
      <c r="I27" s="218"/>
      <c r="J27" s="218"/>
      <c r="K27" s="218"/>
      <c r="L27" s="218"/>
      <c r="M27" s="218"/>
      <c r="N27" s="219"/>
      <c r="O27" s="212"/>
      <c r="P27" s="213"/>
      <c r="Q27" s="213"/>
      <c r="R27" s="213"/>
      <c r="S27" s="213"/>
      <c r="T27" s="213"/>
      <c r="U27" s="213"/>
      <c r="V27" s="213"/>
      <c r="W27" s="213"/>
      <c r="X27" s="214"/>
      <c r="Y27" s="215"/>
      <c r="Z27" s="216"/>
      <c r="AA27"/>
      <c r="AB27"/>
      <c r="AC27" s="63" t="s">
        <v>135</v>
      </c>
      <c r="AD27" s="20"/>
      <c r="AE27" s="20"/>
      <c r="AF27" s="20"/>
      <c r="AG27" s="20"/>
      <c r="AH27" s="20"/>
      <c r="AI27" s="20"/>
      <c r="AJ27" s="20"/>
      <c r="AK27" s="20"/>
      <c r="AL27" s="20"/>
      <c r="AM27" s="20"/>
      <c r="AN27" s="20"/>
      <c r="AO27"/>
      <c r="AP27"/>
      <c r="AQ27" s="243" t="s">
        <v>136</v>
      </c>
      <c r="AR27" s="243"/>
      <c r="AS27" s="243"/>
      <c r="AT27" s="243"/>
      <c r="AU27" s="243"/>
      <c r="AV27" s="243"/>
      <c r="AW27" s="243"/>
      <c r="AX27" s="243"/>
    </row>
    <row r="28" spans="1:56" ht="33" customHeight="1" thickTop="1" thickBot="1" x14ac:dyDescent="0.25">
      <c r="A28" s="217"/>
      <c r="B28" s="218"/>
      <c r="C28" s="218"/>
      <c r="D28" s="218"/>
      <c r="E28" s="218"/>
      <c r="F28" s="218"/>
      <c r="G28" s="218"/>
      <c r="H28" s="218"/>
      <c r="I28" s="218"/>
      <c r="J28" s="218"/>
      <c r="K28" s="218"/>
      <c r="L28" s="218"/>
      <c r="M28" s="218"/>
      <c r="N28" s="219"/>
      <c r="O28" s="212"/>
      <c r="P28" s="213"/>
      <c r="Q28" s="213"/>
      <c r="R28" s="213"/>
      <c r="S28" s="213"/>
      <c r="T28" s="213"/>
      <c r="U28" s="213"/>
      <c r="V28" s="213"/>
      <c r="W28" s="213"/>
      <c r="X28" s="212"/>
      <c r="Y28" s="213"/>
      <c r="Z28" s="220"/>
      <c r="AA28" s="2"/>
      <c r="AB28" s="2"/>
      <c r="AC28" s="62"/>
      <c r="AD28" s="62"/>
      <c r="AE28" s="62"/>
      <c r="AF28" s="62"/>
      <c r="AG28" s="209"/>
      <c r="AH28" s="209"/>
      <c r="AI28" s="209"/>
      <c r="AJ28" s="209"/>
      <c r="AK28" s="209"/>
      <c r="AL28" s="62"/>
      <c r="AM28" s="62"/>
      <c r="AN28" s="62"/>
      <c r="AO28" s="62"/>
      <c r="AP28" s="62"/>
      <c r="AQ28" s="2"/>
      <c r="AR28" s="2"/>
      <c r="AS28" s="2"/>
      <c r="AT28" s="2"/>
      <c r="AU28" s="2"/>
      <c r="AV28" s="2"/>
      <c r="AW28" s="2"/>
      <c r="AX28" s="2"/>
    </row>
    <row r="29" spans="1:56" ht="18.75" customHeight="1" x14ac:dyDescent="0.2">
      <c r="A29" s="163" t="s">
        <v>68</v>
      </c>
      <c r="B29" s="163"/>
      <c r="C29" s="163"/>
      <c r="D29" s="163"/>
      <c r="E29" s="163"/>
      <c r="F29" s="163"/>
      <c r="G29" s="163"/>
      <c r="H29" s="163"/>
      <c r="I29" s="163"/>
      <c r="J29" s="163"/>
      <c r="K29" s="163"/>
      <c r="L29" s="163"/>
      <c r="M29" s="163"/>
      <c r="N29" s="163"/>
      <c r="O29" s="163"/>
      <c r="P29" s="163"/>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row>
    <row r="30" spans="1:56" ht="18.75" customHeight="1" x14ac:dyDescent="0.2">
      <c r="A30" s="44" t="s">
        <v>65</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row>
    <row r="31" spans="1:56" ht="18.75" customHeight="1" x14ac:dyDescent="0.2">
      <c r="A31" s="44"/>
      <c r="B31" s="21"/>
      <c r="C31" s="167" t="s">
        <v>95</v>
      </c>
      <c r="D31" s="167"/>
      <c r="E31" s="167"/>
      <c r="F31" s="167"/>
      <c r="G31" s="167"/>
      <c r="H31" s="167"/>
      <c r="I31" s="167"/>
      <c r="J31" s="167"/>
      <c r="K31" s="167"/>
      <c r="L31" s="167"/>
      <c r="M31" s="167"/>
      <c r="N31" s="167"/>
      <c r="O31" s="167"/>
      <c r="P31" s="164"/>
      <c r="Q31" s="165"/>
      <c r="R31" s="166"/>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row>
    <row r="32" spans="1:56" ht="18.75" customHeight="1" x14ac:dyDescent="0.2">
      <c r="A32" s="21"/>
      <c r="B32" s="21"/>
      <c r="C32" s="167" t="s">
        <v>96</v>
      </c>
      <c r="D32" s="167"/>
      <c r="E32" s="167"/>
      <c r="F32" s="167"/>
      <c r="G32" s="167"/>
      <c r="H32" s="167"/>
      <c r="I32" s="167"/>
      <c r="J32" s="167"/>
      <c r="K32" s="167"/>
      <c r="L32" s="167"/>
      <c r="M32" s="167"/>
      <c r="N32" s="167"/>
      <c r="O32" s="167"/>
      <c r="P32" s="164"/>
      <c r="Q32" s="165"/>
      <c r="R32" s="166"/>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row>
    <row r="33" spans="1:50" ht="18.75" customHeight="1" thickBot="1" x14ac:dyDescent="0.25">
      <c r="A33" s="4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row r="34" spans="1:50" s="20" customFormat="1" ht="27" customHeight="1" x14ac:dyDescent="0.2">
      <c r="A34" s="151" t="s">
        <v>140</v>
      </c>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s="1" customFormat="1" ht="18.75" customHeight="1" thickBot="1" x14ac:dyDescent="0.25">
      <c r="A35" s="230" t="s">
        <v>141</v>
      </c>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69.599999999999994" customHeight="1" thickBot="1" x14ac:dyDescent="0.25">
      <c r="A36" s="157" t="s">
        <v>58</v>
      </c>
      <c r="B36" s="158"/>
      <c r="C36" s="158"/>
      <c r="D36" s="158"/>
      <c r="E36" s="158"/>
      <c r="F36" s="15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s="2" customFormat="1" ht="26.25" customHeight="1" thickBot="1" x14ac:dyDescent="0.25">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row>
    <row r="38" spans="1:50" s="20" customFormat="1" ht="26.25" customHeight="1" x14ac:dyDescent="0.2">
      <c r="A38" s="172" t="s">
        <v>142</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4"/>
    </row>
    <row r="39" spans="1:50" s="1" customFormat="1" ht="33" customHeight="1" thickBot="1" x14ac:dyDescent="0.25">
      <c r="A39" s="227" t="s">
        <v>143</v>
      </c>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9"/>
    </row>
    <row r="40" spans="1:50" ht="84.9" customHeight="1" thickBot="1" x14ac:dyDescent="0.25">
      <c r="A40" s="179" t="s">
        <v>54</v>
      </c>
      <c r="B40" s="180"/>
      <c r="C40" s="180"/>
      <c r="D40" s="180"/>
      <c r="E40" s="180"/>
      <c r="F40" s="181"/>
      <c r="G40" s="160"/>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2"/>
    </row>
    <row r="41" spans="1:50" s="2" customFormat="1" ht="26.25" customHeight="1" thickBot="1" x14ac:dyDescent="0.25">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row>
    <row r="42" spans="1:50" s="20" customFormat="1" ht="26.25" customHeight="1" x14ac:dyDescent="0.2">
      <c r="A42" s="172" t="s">
        <v>144</v>
      </c>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4"/>
    </row>
    <row r="43" spans="1:50" s="1" customFormat="1" ht="18.75" customHeight="1" thickBot="1" x14ac:dyDescent="0.25">
      <c r="A43" s="230" t="s">
        <v>145</v>
      </c>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84.6" customHeight="1" thickBot="1" x14ac:dyDescent="0.25">
      <c r="A44" s="179" t="s">
        <v>56</v>
      </c>
      <c r="B44" s="198"/>
      <c r="C44" s="198"/>
      <c r="D44" s="198"/>
      <c r="E44" s="198"/>
      <c r="F44" s="199"/>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s="2" customFormat="1" ht="26.25" customHeight="1" thickBot="1" x14ac:dyDescent="0.25">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row>
    <row r="46" spans="1:50" s="20" customFormat="1" ht="26.25" customHeight="1" x14ac:dyDescent="0.2">
      <c r="A46" s="172" t="s">
        <v>146</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row>
    <row r="47" spans="1:50" s="1" customFormat="1" ht="24.9" customHeight="1" thickBot="1" x14ac:dyDescent="0.25">
      <c r="A47" s="227" t="s">
        <v>98</v>
      </c>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9"/>
    </row>
    <row r="48" spans="1:50" ht="84.9" customHeight="1" x14ac:dyDescent="0.2">
      <c r="A48" s="197" t="s">
        <v>21</v>
      </c>
      <c r="B48" s="198"/>
      <c r="C48" s="198"/>
      <c r="D48" s="198"/>
      <c r="E48" s="198"/>
      <c r="F48" s="199"/>
      <c r="G48" s="182"/>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4"/>
    </row>
    <row r="49" spans="1:51" ht="84.9" customHeight="1" thickBot="1" x14ac:dyDescent="0.25">
      <c r="A49" s="200" t="s">
        <v>22</v>
      </c>
      <c r="B49" s="201"/>
      <c r="C49" s="201"/>
      <c r="D49" s="201"/>
      <c r="E49" s="201"/>
      <c r="F49" s="20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row>
    <row r="50" spans="1:51" s="2" customFormat="1" ht="26.25" customHeight="1" thickBot="1" x14ac:dyDescent="0.25">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row>
    <row r="51" spans="1:51" s="20" customFormat="1" ht="26.25" customHeight="1" x14ac:dyDescent="0.2">
      <c r="A51" s="168" t="s">
        <v>147</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6"/>
    </row>
    <row r="52" spans="1:51" s="1" customFormat="1" ht="24.6" customHeight="1" thickBot="1" x14ac:dyDescent="0.25">
      <c r="A52" s="237" t="s">
        <v>62</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9"/>
    </row>
    <row r="53" spans="1:51" ht="84.9" customHeight="1" x14ac:dyDescent="0.2">
      <c r="A53" s="179" t="s">
        <v>60</v>
      </c>
      <c r="B53" s="180"/>
      <c r="C53" s="180"/>
      <c r="D53" s="180"/>
      <c r="E53" s="180"/>
      <c r="F53" s="181"/>
      <c r="G53" s="182"/>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4"/>
    </row>
    <row r="54" spans="1:51" ht="84.9" customHeight="1" thickBot="1" x14ac:dyDescent="0.25">
      <c r="A54" s="185" t="s">
        <v>61</v>
      </c>
      <c r="B54" s="186"/>
      <c r="C54" s="186"/>
      <c r="D54" s="186"/>
      <c r="E54" s="186"/>
      <c r="F54" s="187"/>
      <c r="G54" s="204"/>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6"/>
    </row>
    <row r="55" spans="1:51" s="3" customFormat="1" ht="22.2"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9" spans="1:51" ht="12.75" customHeight="1" x14ac:dyDescent="0.2"/>
    <row r="62" spans="1:51" x14ac:dyDescent="0.2">
      <c r="A62" s="7" t="s">
        <v>23</v>
      </c>
      <c r="E62" s="19"/>
      <c r="AY62" s="48" t="s">
        <v>69</v>
      </c>
    </row>
    <row r="63" spans="1:51" x14ac:dyDescent="0.2">
      <c r="A63" s="7" t="s">
        <v>24</v>
      </c>
      <c r="E63" s="19"/>
      <c r="AY63" s="48" t="s">
        <v>70</v>
      </c>
    </row>
    <row r="64" spans="1:51" x14ac:dyDescent="0.2">
      <c r="A64" s="7" t="s">
        <v>25</v>
      </c>
      <c r="E64" s="19"/>
      <c r="AY64" s="48" t="s">
        <v>71</v>
      </c>
    </row>
    <row r="65" spans="1:51" x14ac:dyDescent="0.2">
      <c r="A65" s="7" t="s">
        <v>26</v>
      </c>
      <c r="E65" s="19"/>
      <c r="AY65" s="48" t="s">
        <v>72</v>
      </c>
    </row>
    <row r="66" spans="1:51" x14ac:dyDescent="0.2">
      <c r="A66" s="7" t="s">
        <v>154</v>
      </c>
      <c r="E66" s="19"/>
      <c r="AY66" s="48" t="s">
        <v>73</v>
      </c>
    </row>
    <row r="67" spans="1:51" x14ac:dyDescent="0.2">
      <c r="A67" s="7" t="s">
        <v>27</v>
      </c>
      <c r="E67" s="19"/>
      <c r="AY67" s="48" t="s">
        <v>74</v>
      </c>
    </row>
    <row r="68" spans="1:51" x14ac:dyDescent="0.2">
      <c r="A68" s="7" t="s">
        <v>28</v>
      </c>
      <c r="E68" s="19"/>
      <c r="AY68" s="48" t="s">
        <v>75</v>
      </c>
    </row>
    <row r="69" spans="1:51" x14ac:dyDescent="0.2">
      <c r="A69" s="7" t="s">
        <v>29</v>
      </c>
      <c r="E69" s="19"/>
      <c r="AY69" s="48" t="s">
        <v>76</v>
      </c>
    </row>
    <row r="70" spans="1:51" x14ac:dyDescent="0.2">
      <c r="A70" s="45" t="s">
        <v>66</v>
      </c>
      <c r="AY70" s="48" t="s">
        <v>77</v>
      </c>
    </row>
    <row r="71" spans="1:51" x14ac:dyDescent="0.2">
      <c r="AY71" s="48" t="s">
        <v>78</v>
      </c>
    </row>
    <row r="72" spans="1:51" x14ac:dyDescent="0.2">
      <c r="A72" s="7" t="s">
        <v>101</v>
      </c>
      <c r="AY72" s="48" t="s">
        <v>79</v>
      </c>
    </row>
    <row r="73" spans="1:51" x14ac:dyDescent="0.2">
      <c r="A73" s="7" t="s">
        <v>102</v>
      </c>
      <c r="AY73" s="48" t="s">
        <v>80</v>
      </c>
    </row>
    <row r="74" spans="1:51" x14ac:dyDescent="0.2">
      <c r="A74" s="7" t="s">
        <v>103</v>
      </c>
      <c r="AY74" s="48" t="s">
        <v>81</v>
      </c>
    </row>
    <row r="75" spans="1:51" x14ac:dyDescent="0.2">
      <c r="A75" s="7" t="s">
        <v>104</v>
      </c>
      <c r="AY75" s="48" t="s">
        <v>82</v>
      </c>
    </row>
    <row r="76" spans="1:51" x14ac:dyDescent="0.2">
      <c r="A76" s="7" t="s">
        <v>105</v>
      </c>
      <c r="AY76" s="48" t="s">
        <v>83</v>
      </c>
    </row>
    <row r="77" spans="1:51" x14ac:dyDescent="0.2">
      <c r="AY77" s="48" t="s">
        <v>84</v>
      </c>
    </row>
    <row r="78" spans="1:51" x14ac:dyDescent="0.2">
      <c r="A78" s="7" t="s">
        <v>137</v>
      </c>
      <c r="AY78" s="48" t="s">
        <v>85</v>
      </c>
    </row>
    <row r="79" spans="1:51" x14ac:dyDescent="0.2">
      <c r="A79" s="7" t="s">
        <v>138</v>
      </c>
      <c r="AY79" s="48" t="s">
        <v>86</v>
      </c>
    </row>
    <row r="80" spans="1:51" x14ac:dyDescent="0.2">
      <c r="A80" s="7" t="s">
        <v>139</v>
      </c>
      <c r="AY80" s="48" t="s">
        <v>87</v>
      </c>
    </row>
    <row r="81" spans="51:51" x14ac:dyDescent="0.2">
      <c r="AY81" s="48" t="s">
        <v>88</v>
      </c>
    </row>
    <row r="82" spans="51:51" x14ac:dyDescent="0.2">
      <c r="AY82" s="48" t="s">
        <v>89</v>
      </c>
    </row>
    <row r="83" spans="51:51" x14ac:dyDescent="0.2">
      <c r="AY83" s="48" t="s">
        <v>90</v>
      </c>
    </row>
    <row r="84" spans="51:51" x14ac:dyDescent="0.2">
      <c r="AY84" s="48" t="s">
        <v>91</v>
      </c>
    </row>
    <row r="85" spans="51:51" x14ac:dyDescent="0.2">
      <c r="AY85" s="48" t="s">
        <v>92</v>
      </c>
    </row>
    <row r="86" spans="51:51" x14ac:dyDescent="0.2">
      <c r="AY86" s="48" t="s">
        <v>93</v>
      </c>
    </row>
    <row r="87" spans="51:51" x14ac:dyDescent="0.2">
      <c r="AY87" s="48" t="s">
        <v>94</v>
      </c>
    </row>
    <row r="88" spans="51:51" x14ac:dyDescent="0.2">
      <c r="AY88" s="46"/>
    </row>
  </sheetData>
  <mergeCells count="116">
    <mergeCell ref="A2:AX2"/>
    <mergeCell ref="AP3:AX3"/>
    <mergeCell ref="AO4:AX4"/>
    <mergeCell ref="A6:Q6"/>
    <mergeCell ref="R6:AH6"/>
    <mergeCell ref="AI6:AL6"/>
    <mergeCell ref="AM6:AX6"/>
    <mergeCell ref="AG28:AK28"/>
    <mergeCell ref="AB24:AX26"/>
    <mergeCell ref="A7:Q7"/>
    <mergeCell ref="R7:AH7"/>
    <mergeCell ref="AI7:AL7"/>
    <mergeCell ref="AM7:AX7"/>
    <mergeCell ref="AM8:BB8"/>
    <mergeCell ref="A10:I10"/>
    <mergeCell ref="J10:Q10"/>
    <mergeCell ref="R10:Z10"/>
    <mergeCell ref="AA10:AO10"/>
    <mergeCell ref="A15:N15"/>
    <mergeCell ref="O15:W15"/>
    <mergeCell ref="X15:AD15"/>
    <mergeCell ref="AE15:AG15"/>
    <mergeCell ref="AH15:AJ15"/>
    <mergeCell ref="AK15:AX15"/>
    <mergeCell ref="A11:I11"/>
    <mergeCell ref="J11:Q11"/>
    <mergeCell ref="R11:Z11"/>
    <mergeCell ref="AA11:AO11"/>
    <mergeCell ref="A14:N14"/>
    <mergeCell ref="O14:W14"/>
    <mergeCell ref="X14:AD14"/>
    <mergeCell ref="AE14:AG14"/>
    <mergeCell ref="AH14:AX14"/>
    <mergeCell ref="A17:N17"/>
    <mergeCell ref="O17:W17"/>
    <mergeCell ref="X17:AD17"/>
    <mergeCell ref="AE17:AG17"/>
    <mergeCell ref="AH17:AJ17"/>
    <mergeCell ref="AK17:AX17"/>
    <mergeCell ref="A16:N16"/>
    <mergeCell ref="O16:W16"/>
    <mergeCell ref="X16:AD16"/>
    <mergeCell ref="AE16:AG16"/>
    <mergeCell ref="AH16:AJ16"/>
    <mergeCell ref="AK16:AX16"/>
    <mergeCell ref="P31:R31"/>
    <mergeCell ref="C32:O32"/>
    <mergeCell ref="P32:R32"/>
    <mergeCell ref="A18:N18"/>
    <mergeCell ref="O18:W18"/>
    <mergeCell ref="X18:AD18"/>
    <mergeCell ref="AE18:AG18"/>
    <mergeCell ref="AH18:AJ18"/>
    <mergeCell ref="AK18:AX18"/>
    <mergeCell ref="A29:P29"/>
    <mergeCell ref="A19:N19"/>
    <mergeCell ref="O19:W19"/>
    <mergeCell ref="X19:Z19"/>
    <mergeCell ref="O26:W26"/>
    <mergeCell ref="X26:Z26"/>
    <mergeCell ref="O22:W22"/>
    <mergeCell ref="X22:Z22"/>
    <mergeCell ref="A23:N23"/>
    <mergeCell ref="O23:W23"/>
    <mergeCell ref="X23:Z23"/>
    <mergeCell ref="C31:O31"/>
    <mergeCell ref="O24:W24"/>
    <mergeCell ref="AQ27:AX27"/>
    <mergeCell ref="A27:N27"/>
    <mergeCell ref="A54:F54"/>
    <mergeCell ref="G54:AX54"/>
    <mergeCell ref="A20:N20"/>
    <mergeCell ref="O20:W20"/>
    <mergeCell ref="X20:Z20"/>
    <mergeCell ref="AB20:AV20"/>
    <mergeCell ref="A21:N21"/>
    <mergeCell ref="O21:W21"/>
    <mergeCell ref="X21:Z21"/>
    <mergeCell ref="A22:N22"/>
    <mergeCell ref="A49:F49"/>
    <mergeCell ref="G49:AX49"/>
    <mergeCell ref="A50:AX50"/>
    <mergeCell ref="A51:AX51"/>
    <mergeCell ref="A52:AX52"/>
    <mergeCell ref="A53:F53"/>
    <mergeCell ref="A44:F44"/>
    <mergeCell ref="G44:AX44"/>
    <mergeCell ref="A45:AX45"/>
    <mergeCell ref="A46:AX46"/>
    <mergeCell ref="A47:AX47"/>
    <mergeCell ref="G53:AX53"/>
    <mergeCell ref="G48:AX48"/>
    <mergeCell ref="A26:N26"/>
    <mergeCell ref="A48:F48"/>
    <mergeCell ref="A39:AX39"/>
    <mergeCell ref="A40:F40"/>
    <mergeCell ref="G40:AX40"/>
    <mergeCell ref="A41:AX41"/>
    <mergeCell ref="A42:AX42"/>
    <mergeCell ref="A43:AX43"/>
    <mergeCell ref="A34:AX34"/>
    <mergeCell ref="A35:AX35"/>
    <mergeCell ref="A36:F36"/>
    <mergeCell ref="G36:AX36"/>
    <mergeCell ref="A37:AX37"/>
    <mergeCell ref="A38:AX38"/>
    <mergeCell ref="O27:W27"/>
    <mergeCell ref="X27:Z27"/>
    <mergeCell ref="A28:N28"/>
    <mergeCell ref="O28:W28"/>
    <mergeCell ref="X28:Z28"/>
    <mergeCell ref="A24:N24"/>
    <mergeCell ref="A25:N25"/>
    <mergeCell ref="O25:W25"/>
    <mergeCell ref="X25:Z25"/>
    <mergeCell ref="X24:Z24"/>
  </mergeCells>
  <phoneticPr fontId="1"/>
  <dataValidations count="5">
    <dataValidation type="list" allowBlank="1" showInputMessage="1" showErrorMessage="1" sqref="AM7:AX7" xr:uid="{390D4E85-38D1-4D79-AE68-F634BC3CCD57}">
      <formula1>$AY$62:$AY$87</formula1>
    </dataValidation>
    <dataValidation type="list" allowBlank="1" showInputMessage="1" showErrorMessage="1" sqref="A15:N18" xr:uid="{95E7BBD9-B223-463C-8E4A-AA977941BF75}">
      <formula1>$A$62:$A$70</formula1>
    </dataValidation>
    <dataValidation type="list" allowBlank="1" showInputMessage="1" showErrorMessage="1" sqref="P31:R32 AH15:AJ18" xr:uid="{29D0B126-0B1E-4A15-88CA-69B592304EB9}">
      <formula1>"あり,なし"</formula1>
    </dataValidation>
    <dataValidation type="list" allowBlank="1" showInputMessage="1" showErrorMessage="1" sqref="A20:N23" xr:uid="{0179C52D-60EE-4571-8B3A-237C6643AE94}">
      <formula1>$A$72:$A$76</formula1>
    </dataValidation>
    <dataValidation type="list" allowBlank="1" showInputMessage="1" showErrorMessage="1" sqref="A25:N28" xr:uid="{2B103D88-016A-4181-A9C8-AFAB005CE102}">
      <formula1>$A$78:$A$80</formula1>
    </dataValidation>
  </dataValidations>
  <pageMargins left="1.0236220472440944" right="0.62992125984251968" top="0.94488188976377963" bottom="0.55118110236220474" header="0.31496062992125984" footer="0.31496062992125984"/>
  <pageSetup paperSize="9" scale="76" fitToHeight="0" orientation="portrait" r:id="rId1"/>
  <rowBreaks count="1" manualBreakCount="1">
    <brk id="36"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AE0B-5306-4DEC-91C5-D9EAC196719F}">
  <sheetPr>
    <tabColor rgb="FFFFFF00"/>
    <pageSetUpPr fitToPage="1"/>
  </sheetPr>
  <dimension ref="A1:BB56"/>
  <sheetViews>
    <sheetView showGridLines="0" view="pageBreakPreview" zoomScale="85" zoomScaleNormal="100" zoomScaleSheetLayoutView="85" workbookViewId="0">
      <selection activeCell="AP13" sqref="AP13"/>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24" t="s">
        <v>155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54" x14ac:dyDescent="0.2">
      <c r="AP3" s="125"/>
      <c r="AQ3" s="125"/>
      <c r="AR3" s="125"/>
      <c r="AS3" s="125"/>
      <c r="AT3" s="125"/>
      <c r="AU3" s="125"/>
      <c r="AV3" s="125"/>
      <c r="AW3" s="125"/>
      <c r="AX3" s="125"/>
    </row>
    <row r="4" spans="1:54" ht="18" customHeight="1" x14ac:dyDescent="0.2">
      <c r="A4" s="15"/>
      <c r="AO4" s="110"/>
      <c r="AP4" s="110"/>
      <c r="AQ4" s="110"/>
      <c r="AR4" s="110"/>
      <c r="AS4" s="110"/>
      <c r="AT4" s="110"/>
      <c r="AU4" s="110"/>
      <c r="AV4" s="110"/>
      <c r="AW4" s="110"/>
      <c r="AX4" s="110"/>
    </row>
    <row r="5" spans="1:54" ht="15.6" customHeight="1" thickBot="1" x14ac:dyDescent="0.25">
      <c r="A5" s="42" t="s">
        <v>38</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47"/>
      <c r="AM5" s="47"/>
      <c r="AN5" s="47"/>
      <c r="AO5" s="47"/>
      <c r="AP5" s="47"/>
      <c r="AQ5" s="47"/>
      <c r="AR5" s="47"/>
      <c r="AS5" s="47"/>
      <c r="AT5" s="47"/>
      <c r="AU5" s="47"/>
      <c r="AV5" s="47"/>
      <c r="AW5" s="47"/>
      <c r="AX5" s="47"/>
    </row>
    <row r="6" spans="1:54" ht="27" customHeight="1" thickBot="1" x14ac:dyDescent="0.25">
      <c r="A6" s="126" t="s">
        <v>0</v>
      </c>
      <c r="B6" s="127"/>
      <c r="C6" s="127"/>
      <c r="D6" s="127"/>
      <c r="E6" s="127"/>
      <c r="F6" s="127"/>
      <c r="G6" s="127"/>
      <c r="H6" s="127"/>
      <c r="I6" s="127"/>
      <c r="J6" s="127"/>
      <c r="K6" s="127"/>
      <c r="L6" s="127"/>
      <c r="M6" s="127"/>
      <c r="N6" s="127"/>
      <c r="O6" s="127"/>
      <c r="P6" s="127"/>
      <c r="Q6" s="127"/>
      <c r="R6" s="128" t="s">
        <v>32</v>
      </c>
      <c r="S6" s="128"/>
      <c r="T6" s="128"/>
      <c r="U6" s="128"/>
      <c r="V6" s="128"/>
      <c r="W6" s="128"/>
      <c r="X6" s="128"/>
      <c r="Y6" s="128"/>
      <c r="Z6" s="128"/>
      <c r="AA6" s="128"/>
      <c r="AB6" s="128"/>
      <c r="AC6" s="128"/>
      <c r="AD6" s="128"/>
      <c r="AE6" s="128"/>
      <c r="AF6" s="128"/>
      <c r="AG6" s="128"/>
      <c r="AH6" s="128"/>
      <c r="AI6" s="129" t="s">
        <v>19</v>
      </c>
      <c r="AJ6" s="129"/>
      <c r="AK6" s="129"/>
      <c r="AL6" s="130"/>
      <c r="AM6" s="112" t="s">
        <v>40</v>
      </c>
      <c r="AN6" s="113"/>
      <c r="AO6" s="113"/>
      <c r="AP6" s="113"/>
      <c r="AQ6" s="113"/>
      <c r="AR6" s="113"/>
      <c r="AS6" s="113"/>
      <c r="AT6" s="113"/>
      <c r="AU6" s="113"/>
      <c r="AV6" s="113"/>
      <c r="AW6" s="113"/>
      <c r="AX6" s="114"/>
    </row>
    <row r="7" spans="1:54" ht="53.25" customHeight="1" thickTop="1" thickBot="1" x14ac:dyDescent="0.25">
      <c r="A7" s="274"/>
      <c r="B7" s="275"/>
      <c r="C7" s="275"/>
      <c r="D7" s="275"/>
      <c r="E7" s="275"/>
      <c r="F7" s="275"/>
      <c r="G7" s="275"/>
      <c r="H7" s="275"/>
      <c r="I7" s="275"/>
      <c r="J7" s="275"/>
      <c r="K7" s="275"/>
      <c r="L7" s="275"/>
      <c r="M7" s="275"/>
      <c r="N7" s="275"/>
      <c r="O7" s="275"/>
      <c r="P7" s="275"/>
      <c r="Q7" s="275"/>
      <c r="R7" s="107"/>
      <c r="S7" s="107"/>
      <c r="T7" s="107"/>
      <c r="U7" s="107"/>
      <c r="V7" s="107"/>
      <c r="W7" s="107"/>
      <c r="X7" s="107"/>
      <c r="Y7" s="107"/>
      <c r="Z7" s="107"/>
      <c r="AA7" s="107"/>
      <c r="AB7" s="107"/>
      <c r="AC7" s="107"/>
      <c r="AD7" s="107"/>
      <c r="AE7" s="107"/>
      <c r="AF7" s="107"/>
      <c r="AG7" s="107"/>
      <c r="AH7" s="107"/>
      <c r="AI7" s="108"/>
      <c r="AJ7" s="108"/>
      <c r="AK7" s="108"/>
      <c r="AL7" s="109"/>
      <c r="AM7" s="115"/>
      <c r="AN7" s="116"/>
      <c r="AO7" s="116"/>
      <c r="AP7" s="116"/>
      <c r="AQ7" s="116"/>
      <c r="AR7" s="116"/>
      <c r="AS7" s="116"/>
      <c r="AT7" s="116"/>
      <c r="AU7" s="116"/>
      <c r="AV7" s="116"/>
      <c r="AW7" s="116"/>
      <c r="AX7" s="117"/>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11" t="s">
        <v>67</v>
      </c>
      <c r="AN8" s="111"/>
      <c r="AO8" s="111"/>
      <c r="AP8" s="111"/>
      <c r="AQ8" s="111"/>
      <c r="AR8" s="111"/>
      <c r="AS8" s="111"/>
      <c r="AT8" s="111"/>
      <c r="AU8" s="111"/>
      <c r="AV8" s="111"/>
      <c r="AW8" s="111"/>
      <c r="AX8" s="111"/>
      <c r="AY8" s="111"/>
      <c r="AZ8" s="111"/>
      <c r="BA8" s="111"/>
      <c r="BB8" s="111"/>
    </row>
    <row r="9" spans="1:54" s="16" customFormat="1" ht="18.75" customHeight="1" thickBot="1" x14ac:dyDescent="0.25">
      <c r="A9" s="73"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131" t="s">
        <v>1</v>
      </c>
      <c r="B10" s="132"/>
      <c r="C10" s="132"/>
      <c r="D10" s="132"/>
      <c r="E10" s="132"/>
      <c r="F10" s="132"/>
      <c r="G10" s="132"/>
      <c r="H10" s="132"/>
      <c r="I10" s="132"/>
      <c r="J10" s="133" t="s">
        <v>2</v>
      </c>
      <c r="K10" s="134"/>
      <c r="L10" s="134"/>
      <c r="M10" s="134"/>
      <c r="N10" s="134"/>
      <c r="O10" s="134"/>
      <c r="P10" s="134"/>
      <c r="Q10" s="135"/>
      <c r="R10" s="136" t="s">
        <v>18</v>
      </c>
      <c r="S10" s="136"/>
      <c r="T10" s="136"/>
      <c r="U10" s="136"/>
      <c r="V10" s="136"/>
      <c r="W10" s="136"/>
      <c r="X10" s="136"/>
      <c r="Y10" s="136"/>
      <c r="Z10" s="136"/>
      <c r="AA10" s="136" t="s">
        <v>3</v>
      </c>
      <c r="AB10" s="136"/>
      <c r="AC10" s="136"/>
      <c r="AD10" s="136"/>
      <c r="AE10" s="136"/>
      <c r="AF10" s="136"/>
      <c r="AG10" s="136"/>
      <c r="AH10" s="136"/>
      <c r="AI10" s="136"/>
      <c r="AJ10" s="136"/>
      <c r="AK10" s="136"/>
      <c r="AL10" s="136"/>
      <c r="AM10" s="136"/>
      <c r="AN10" s="136"/>
      <c r="AO10" s="137"/>
      <c r="AP10"/>
      <c r="AQ10"/>
      <c r="AR10"/>
      <c r="AS10"/>
      <c r="AT10"/>
      <c r="AU10"/>
      <c r="AV10"/>
      <c r="AW10"/>
      <c r="AX10"/>
    </row>
    <row r="11" spans="1:54" ht="30" customHeight="1" thickTop="1" thickBot="1" x14ac:dyDescent="0.25">
      <c r="A11" s="141"/>
      <c r="B11" s="142"/>
      <c r="C11" s="142"/>
      <c r="D11" s="142"/>
      <c r="E11" s="142"/>
      <c r="F11" s="142"/>
      <c r="G11" s="142"/>
      <c r="H11" s="142"/>
      <c r="I11" s="142"/>
      <c r="J11" s="143"/>
      <c r="K11" s="144"/>
      <c r="L11" s="144"/>
      <c r="M11" s="144"/>
      <c r="N11" s="144"/>
      <c r="O11" s="144"/>
      <c r="P11" s="144"/>
      <c r="Q11" s="145"/>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7"/>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156</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38" t="s">
        <v>6</v>
      </c>
      <c r="B14" s="139"/>
      <c r="C14" s="139"/>
      <c r="D14" s="139"/>
      <c r="E14" s="139"/>
      <c r="F14" s="139"/>
      <c r="G14" s="139"/>
      <c r="H14" s="139"/>
      <c r="I14" s="139"/>
      <c r="J14" s="139"/>
      <c r="K14" s="139"/>
      <c r="L14" s="139"/>
      <c r="M14" s="139"/>
      <c r="N14" s="140"/>
      <c r="O14" s="138" t="s">
        <v>157</v>
      </c>
      <c r="P14" s="139"/>
      <c r="Q14" s="139"/>
      <c r="R14" s="139"/>
      <c r="S14" s="139"/>
      <c r="T14" s="139"/>
      <c r="U14" s="139"/>
      <c r="V14" s="139"/>
      <c r="W14" s="139"/>
      <c r="X14" s="138" t="s">
        <v>162</v>
      </c>
      <c r="Y14" s="139"/>
      <c r="Z14" s="139"/>
      <c r="AA14" s="139"/>
      <c r="AB14" s="139"/>
      <c r="AC14" s="139"/>
      <c r="AD14" s="140"/>
      <c r="AE14"/>
      <c r="AF14"/>
      <c r="AG14"/>
      <c r="AH14"/>
      <c r="AI14"/>
      <c r="AJ14"/>
      <c r="AK14"/>
      <c r="AL14"/>
      <c r="AM14"/>
      <c r="AN14"/>
      <c r="AO14"/>
      <c r="AP14"/>
      <c r="AQ14"/>
      <c r="AR14"/>
      <c r="AS14"/>
      <c r="AT14"/>
      <c r="AU14"/>
      <c r="AV14"/>
      <c r="AW14"/>
      <c r="AX14"/>
    </row>
    <row r="15" spans="1:54" ht="33" customHeight="1" thickTop="1" thickBot="1" x14ac:dyDescent="0.25">
      <c r="A15" s="98"/>
      <c r="B15" s="99"/>
      <c r="C15" s="99"/>
      <c r="D15" s="99"/>
      <c r="E15" s="99"/>
      <c r="F15" s="99"/>
      <c r="G15" s="99"/>
      <c r="H15" s="99"/>
      <c r="I15" s="99"/>
      <c r="J15" s="99"/>
      <c r="K15" s="99"/>
      <c r="L15" s="99"/>
      <c r="M15" s="99"/>
      <c r="N15" s="100"/>
      <c r="O15" s="98"/>
      <c r="P15" s="99"/>
      <c r="Q15" s="99"/>
      <c r="R15" s="99"/>
      <c r="S15" s="99"/>
      <c r="T15" s="99"/>
      <c r="U15" s="99"/>
      <c r="V15" s="99"/>
      <c r="W15" s="99"/>
      <c r="X15" s="98"/>
      <c r="Y15" s="99"/>
      <c r="Z15" s="99"/>
      <c r="AA15" s="99"/>
      <c r="AB15" s="99"/>
      <c r="AC15" s="99"/>
      <c r="AD15" s="100"/>
      <c r="AE15"/>
      <c r="AF15"/>
      <c r="AG15"/>
      <c r="AH15"/>
      <c r="AI15"/>
      <c r="AJ15"/>
      <c r="AK15"/>
      <c r="AL15"/>
      <c r="AM15"/>
      <c r="AN15"/>
      <c r="AO15"/>
      <c r="AP15"/>
      <c r="AQ15"/>
      <c r="AR15"/>
      <c r="AS15"/>
      <c r="AT15"/>
      <c r="AU15"/>
      <c r="AV15"/>
      <c r="AW15"/>
      <c r="AX15"/>
    </row>
    <row r="16" spans="1:54" ht="33" customHeight="1" thickTop="1" thickBot="1" x14ac:dyDescent="0.25">
      <c r="A16" s="98"/>
      <c r="B16" s="99"/>
      <c r="C16" s="99"/>
      <c r="D16" s="99"/>
      <c r="E16" s="99"/>
      <c r="F16" s="99"/>
      <c r="G16" s="99"/>
      <c r="H16" s="99"/>
      <c r="I16" s="99"/>
      <c r="J16" s="99"/>
      <c r="K16" s="99"/>
      <c r="L16" s="99"/>
      <c r="M16" s="99"/>
      <c r="N16" s="100"/>
      <c r="O16" s="98"/>
      <c r="P16" s="99"/>
      <c r="Q16" s="99"/>
      <c r="R16" s="99"/>
      <c r="S16" s="99"/>
      <c r="T16" s="99"/>
      <c r="U16" s="99"/>
      <c r="V16" s="99"/>
      <c r="W16" s="99"/>
      <c r="X16" s="98"/>
      <c r="Y16" s="99"/>
      <c r="Z16" s="99"/>
      <c r="AA16" s="99"/>
      <c r="AB16" s="99"/>
      <c r="AC16" s="99"/>
      <c r="AD16" s="100"/>
      <c r="AE16"/>
      <c r="AF16"/>
      <c r="AG16"/>
      <c r="AH16"/>
      <c r="AI16"/>
      <c r="AJ16"/>
      <c r="AK16"/>
      <c r="AL16"/>
      <c r="AM16"/>
      <c r="AN16"/>
      <c r="AO16"/>
      <c r="AP16"/>
      <c r="AQ16"/>
      <c r="AR16"/>
      <c r="AS16"/>
      <c r="AT16"/>
      <c r="AU16"/>
      <c r="AV16"/>
      <c r="AW16"/>
      <c r="AX16"/>
    </row>
    <row r="17" spans="1:51" ht="33" customHeight="1" thickTop="1" thickBot="1" x14ac:dyDescent="0.25">
      <c r="A17" s="98"/>
      <c r="B17" s="99"/>
      <c r="C17" s="99"/>
      <c r="D17" s="99"/>
      <c r="E17" s="99"/>
      <c r="F17" s="99"/>
      <c r="G17" s="99"/>
      <c r="H17" s="99"/>
      <c r="I17" s="99"/>
      <c r="J17" s="99"/>
      <c r="K17" s="99"/>
      <c r="L17" s="99"/>
      <c r="M17" s="99"/>
      <c r="N17" s="100"/>
      <c r="O17" s="98"/>
      <c r="P17" s="99"/>
      <c r="Q17" s="99"/>
      <c r="R17" s="99"/>
      <c r="S17" s="99"/>
      <c r="T17" s="99"/>
      <c r="U17" s="99"/>
      <c r="V17" s="99"/>
      <c r="W17" s="99"/>
      <c r="X17" s="98"/>
      <c r="Y17" s="99"/>
      <c r="Z17" s="99"/>
      <c r="AA17" s="99"/>
      <c r="AB17" s="99"/>
      <c r="AC17" s="99"/>
      <c r="AD17" s="100"/>
      <c r="AE17"/>
      <c r="AF17"/>
      <c r="AG17"/>
      <c r="AH17"/>
      <c r="AI17"/>
      <c r="AJ17"/>
      <c r="AK17"/>
      <c r="AL17"/>
      <c r="AM17"/>
      <c r="AN17"/>
      <c r="AO17"/>
      <c r="AP17"/>
      <c r="AQ17"/>
      <c r="AR17"/>
      <c r="AS17"/>
      <c r="AT17"/>
      <c r="AU17"/>
      <c r="AV17"/>
      <c r="AW17"/>
      <c r="AX17"/>
    </row>
    <row r="18" spans="1:51" ht="33" customHeight="1" thickTop="1" thickBot="1" x14ac:dyDescent="0.25">
      <c r="A18" s="98"/>
      <c r="B18" s="99"/>
      <c r="C18" s="99"/>
      <c r="D18" s="99"/>
      <c r="E18" s="99"/>
      <c r="F18" s="99"/>
      <c r="G18" s="99"/>
      <c r="H18" s="99"/>
      <c r="I18" s="99"/>
      <c r="J18" s="99"/>
      <c r="K18" s="99"/>
      <c r="L18" s="99"/>
      <c r="M18" s="99"/>
      <c r="N18" s="100"/>
      <c r="O18" s="98"/>
      <c r="P18" s="99"/>
      <c r="Q18" s="99"/>
      <c r="R18" s="99"/>
      <c r="S18" s="99"/>
      <c r="T18" s="99"/>
      <c r="U18" s="99"/>
      <c r="V18" s="99"/>
      <c r="W18" s="99"/>
      <c r="X18" s="98"/>
      <c r="Y18" s="99"/>
      <c r="Z18" s="99"/>
      <c r="AA18" s="99"/>
      <c r="AB18" s="99"/>
      <c r="AC18" s="99"/>
      <c r="AD18" s="100"/>
      <c r="AE18"/>
      <c r="AF18"/>
      <c r="AG18"/>
      <c r="AH18"/>
      <c r="AI18"/>
      <c r="AJ18"/>
      <c r="AK18"/>
      <c r="AL18"/>
      <c r="AM18"/>
      <c r="AN18"/>
      <c r="AO18"/>
      <c r="AP18"/>
      <c r="AQ18"/>
      <c r="AR18"/>
      <c r="AS18"/>
      <c r="AT18"/>
      <c r="AU18"/>
      <c r="AV18"/>
      <c r="AW18"/>
      <c r="AX18"/>
    </row>
    <row r="19" spans="1:51" s="4" customFormat="1" ht="18" customHeight="1" x14ac:dyDescent="0.2">
      <c r="A19" s="163" t="s">
        <v>68</v>
      </c>
      <c r="B19" s="163"/>
      <c r="C19" s="163"/>
      <c r="D19" s="163"/>
      <c r="E19" s="163"/>
      <c r="F19" s="163"/>
      <c r="G19" s="163"/>
      <c r="H19" s="163"/>
      <c r="I19" s="163"/>
      <c r="J19" s="163"/>
      <c r="K19" s="163"/>
      <c r="L19" s="163"/>
      <c r="M19" s="163"/>
      <c r="N19" s="163"/>
      <c r="O19" s="163"/>
      <c r="P19" s="163"/>
      <c r="Q19" s="64"/>
      <c r="R19" s="25"/>
      <c r="S19" s="25"/>
      <c r="T19" s="26"/>
      <c r="U19" s="26"/>
      <c r="V19" s="26"/>
      <c r="W19" s="26"/>
      <c r="X19" s="26"/>
      <c r="Y19" s="26"/>
      <c r="Z19" s="26"/>
      <c r="AA19" s="26"/>
      <c r="AB19" s="26"/>
      <c r="AC19" s="26"/>
      <c r="AD19" s="26"/>
      <c r="AE19" s="18"/>
      <c r="AF19" s="18"/>
      <c r="AG19" s="18"/>
      <c r="AH19" s="18"/>
      <c r="AI19" s="18"/>
      <c r="AJ19" s="18"/>
    </row>
    <row r="20" spans="1:51" ht="18.75" customHeight="1" thickBot="1" x14ac:dyDescent="0.25">
      <c r="A20" s="44"/>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1" s="20" customFormat="1" ht="27" customHeight="1" x14ac:dyDescent="0.2">
      <c r="A21" s="151" t="s">
        <v>161</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3"/>
    </row>
    <row r="22" spans="1:51" s="1" customFormat="1" ht="18.75" customHeight="1" thickBot="1" x14ac:dyDescent="0.25">
      <c r="A22" s="154" t="s">
        <v>160</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6"/>
    </row>
    <row r="23" spans="1:51" ht="136.80000000000001" customHeight="1" thickBot="1" x14ac:dyDescent="0.25">
      <c r="A23" s="24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1" s="2" customFormat="1" ht="26.25" customHeight="1" x14ac:dyDescent="0.2">
      <c r="A24" s="250"/>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row>
    <row r="27" spans="1:51" ht="12.75" customHeight="1" x14ac:dyDescent="0.2"/>
    <row r="30" spans="1:51" x14ac:dyDescent="0.2">
      <c r="A30" s="7" t="s">
        <v>159</v>
      </c>
      <c r="E30" s="19"/>
      <c r="AY30" s="48" t="s">
        <v>69</v>
      </c>
    </row>
    <row r="31" spans="1:51" x14ac:dyDescent="0.2">
      <c r="A31" s="7" t="s">
        <v>158</v>
      </c>
      <c r="E31" s="19"/>
      <c r="AY31" s="48" t="s">
        <v>70</v>
      </c>
    </row>
    <row r="32" spans="1:51" x14ac:dyDescent="0.2">
      <c r="E32" s="19"/>
      <c r="AY32" s="48" t="s">
        <v>71</v>
      </c>
    </row>
    <row r="33" spans="1:51" x14ac:dyDescent="0.2">
      <c r="E33" s="19"/>
      <c r="AY33" s="48" t="s">
        <v>72</v>
      </c>
    </row>
    <row r="34" spans="1:51" x14ac:dyDescent="0.2">
      <c r="E34" s="19"/>
      <c r="AY34" s="48" t="s">
        <v>73</v>
      </c>
    </row>
    <row r="35" spans="1:51" x14ac:dyDescent="0.2">
      <c r="E35" s="19"/>
      <c r="AY35" s="48" t="s">
        <v>74</v>
      </c>
    </row>
    <row r="36" spans="1:51" x14ac:dyDescent="0.2">
      <c r="E36" s="19"/>
      <c r="AY36" s="48" t="s">
        <v>75</v>
      </c>
    </row>
    <row r="37" spans="1:51" x14ac:dyDescent="0.2">
      <c r="E37" s="19"/>
      <c r="AY37" s="48" t="s">
        <v>76</v>
      </c>
    </row>
    <row r="38" spans="1:51" x14ac:dyDescent="0.2">
      <c r="A38" s="45"/>
      <c r="AY38" s="48" t="s">
        <v>77</v>
      </c>
    </row>
    <row r="39" spans="1:51" x14ac:dyDescent="0.2">
      <c r="AY39" s="48" t="s">
        <v>78</v>
      </c>
    </row>
    <row r="40" spans="1:51" x14ac:dyDescent="0.2">
      <c r="AY40" s="48" t="s">
        <v>79</v>
      </c>
    </row>
    <row r="41" spans="1:51" x14ac:dyDescent="0.2">
      <c r="AY41" s="48" t="s">
        <v>80</v>
      </c>
    </row>
    <row r="42" spans="1:51" x14ac:dyDescent="0.2">
      <c r="AY42" s="48" t="s">
        <v>81</v>
      </c>
    </row>
    <row r="43" spans="1:51" x14ac:dyDescent="0.2">
      <c r="AY43" s="48" t="s">
        <v>82</v>
      </c>
    </row>
    <row r="44" spans="1:51" x14ac:dyDescent="0.2">
      <c r="AY44" s="48" t="s">
        <v>83</v>
      </c>
    </row>
    <row r="45" spans="1:51" x14ac:dyDescent="0.2">
      <c r="AY45" s="48" t="s">
        <v>84</v>
      </c>
    </row>
    <row r="46" spans="1:51" x14ac:dyDescent="0.2">
      <c r="AY46" s="48" t="s">
        <v>85</v>
      </c>
    </row>
    <row r="47" spans="1:51" x14ac:dyDescent="0.2">
      <c r="AY47" s="48" t="s">
        <v>86</v>
      </c>
    </row>
    <row r="48" spans="1:51" x14ac:dyDescent="0.2">
      <c r="AY48" s="48" t="s">
        <v>87</v>
      </c>
    </row>
    <row r="49" spans="51:51" x14ac:dyDescent="0.2">
      <c r="AY49" s="48" t="s">
        <v>88</v>
      </c>
    </row>
    <row r="50" spans="51:51" x14ac:dyDescent="0.2">
      <c r="AY50" s="48" t="s">
        <v>89</v>
      </c>
    </row>
    <row r="51" spans="51:51" x14ac:dyDescent="0.2">
      <c r="AY51" s="48" t="s">
        <v>90</v>
      </c>
    </row>
    <row r="52" spans="51:51" x14ac:dyDescent="0.2">
      <c r="AY52" s="48" t="s">
        <v>91</v>
      </c>
    </row>
    <row r="53" spans="51:51" x14ac:dyDescent="0.2">
      <c r="AY53" s="48" t="s">
        <v>92</v>
      </c>
    </row>
    <row r="54" spans="51:51" x14ac:dyDescent="0.2">
      <c r="AY54" s="48" t="s">
        <v>93</v>
      </c>
    </row>
    <row r="55" spans="51:51" x14ac:dyDescent="0.2">
      <c r="AY55" s="48" t="s">
        <v>94</v>
      </c>
    </row>
    <row r="56" spans="51:51" x14ac:dyDescent="0.2">
      <c r="AY56" s="46"/>
    </row>
  </sheetData>
  <sheetProtection formatCells="0" formatColumns="0" formatRows="0"/>
  <mergeCells count="40">
    <mergeCell ref="A23:AX23"/>
    <mergeCell ref="A21:AX21"/>
    <mergeCell ref="A22:AX22"/>
    <mergeCell ref="A24:AX24"/>
    <mergeCell ref="A19:P19"/>
    <mergeCell ref="A18:N18"/>
    <mergeCell ref="O18:W18"/>
    <mergeCell ref="X18:AD18"/>
    <mergeCell ref="A17:N17"/>
    <mergeCell ref="O17:W17"/>
    <mergeCell ref="X17:AD17"/>
    <mergeCell ref="A16:N16"/>
    <mergeCell ref="O16:W16"/>
    <mergeCell ref="X16:AD16"/>
    <mergeCell ref="A15:N15"/>
    <mergeCell ref="O15:W15"/>
    <mergeCell ref="X15:AD15"/>
    <mergeCell ref="A11:I11"/>
    <mergeCell ref="J11:Q11"/>
    <mergeCell ref="R11:Z11"/>
    <mergeCell ref="AA11:AO11"/>
    <mergeCell ref="A14:N14"/>
    <mergeCell ref="O14:W14"/>
    <mergeCell ref="X14:AD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2">
    <dataValidation type="list" allowBlank="1" showInputMessage="1" showErrorMessage="1" sqref="AM7:AX7" xr:uid="{07A11563-1AEA-4D55-85EA-F94B3C49C071}">
      <formula1>$AY$30:$AY$55</formula1>
    </dataValidation>
    <dataValidation type="list" allowBlank="1" showInputMessage="1" showErrorMessage="1" sqref="A15:N18" xr:uid="{B4B03BAB-5A34-4417-8D30-C4E6A25D99B3}">
      <formula1>$A$30:$A$31</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V46"/>
  <sheetViews>
    <sheetView showGridLines="0" view="pageBreakPreview" topLeftCell="A4" zoomScale="90" zoomScaleNormal="75" zoomScaleSheetLayoutView="90" workbookViewId="0">
      <selection activeCell="K10" sqref="K10"/>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97</v>
      </c>
      <c r="D1" s="10"/>
      <c r="E1" s="10"/>
    </row>
    <row r="2" spans="1:14" ht="35.25" customHeight="1" x14ac:dyDescent="0.2">
      <c r="A2" s="260" t="s">
        <v>121</v>
      </c>
      <c r="B2" s="260"/>
      <c r="C2" s="260"/>
      <c r="D2" s="260"/>
      <c r="E2" s="260"/>
      <c r="F2" s="260"/>
      <c r="G2" s="260"/>
      <c r="H2" s="260"/>
      <c r="I2" s="260"/>
      <c r="J2" s="260"/>
      <c r="K2" s="260"/>
      <c r="L2" s="260"/>
      <c r="M2" s="260"/>
    </row>
    <row r="3" spans="1:14" ht="28.5" customHeight="1" x14ac:dyDescent="0.2">
      <c r="I3" s="261" t="s">
        <v>15</v>
      </c>
      <c r="J3" s="261"/>
      <c r="K3" s="262"/>
      <c r="L3" s="262"/>
      <c r="M3" s="262"/>
    </row>
    <row r="4" spans="1:14" ht="20.25" customHeight="1" x14ac:dyDescent="0.2">
      <c r="A4" s="11" t="s">
        <v>42</v>
      </c>
      <c r="C4" s="12"/>
      <c r="K4" s="13"/>
      <c r="L4" s="263" t="s">
        <v>16</v>
      </c>
      <c r="M4" s="252"/>
    </row>
    <row r="5" spans="1:14" ht="40.799999999999997" customHeight="1" x14ac:dyDescent="0.2">
      <c r="A5" s="264" t="s">
        <v>41</v>
      </c>
      <c r="B5" s="266" t="s">
        <v>46</v>
      </c>
      <c r="C5" s="266"/>
      <c r="D5" s="264" t="s">
        <v>17</v>
      </c>
      <c r="E5" s="264" t="s">
        <v>174</v>
      </c>
      <c r="F5" s="267" t="s">
        <v>177</v>
      </c>
      <c r="G5" s="264" t="s">
        <v>43</v>
      </c>
      <c r="H5" s="264" t="s">
        <v>45</v>
      </c>
      <c r="I5" s="264" t="s">
        <v>50</v>
      </c>
      <c r="J5" s="264" t="s">
        <v>51</v>
      </c>
      <c r="K5" s="264" t="s">
        <v>173</v>
      </c>
      <c r="L5" s="264" t="s">
        <v>52</v>
      </c>
      <c r="M5" s="2"/>
    </row>
    <row r="6" spans="1:14" ht="39" customHeight="1" x14ac:dyDescent="0.2">
      <c r="A6" s="265"/>
      <c r="B6" s="31" t="s">
        <v>47</v>
      </c>
      <c r="C6" s="31" t="s">
        <v>13</v>
      </c>
      <c r="D6" s="265"/>
      <c r="E6" s="265"/>
      <c r="F6" s="268"/>
      <c r="G6" s="265"/>
      <c r="H6" s="265"/>
      <c r="I6" s="265"/>
      <c r="J6" s="265"/>
      <c r="K6" s="265"/>
      <c r="L6" s="265"/>
      <c r="M6" s="2"/>
    </row>
    <row r="7" spans="1:14" ht="51.6" customHeight="1" x14ac:dyDescent="0.2">
      <c r="A7" s="32">
        <v>1</v>
      </c>
      <c r="B7" s="71" t="str">
        <f>IF('②導入計画書（介護ロボット）'!O15="","",'②導入計画書（介護ロボット）'!O15)</f>
        <v/>
      </c>
      <c r="C7" s="72" t="str">
        <f>IF('②導入計画書（介護ロボット）'!A15="","",LEFT('②導入計画書（介護ロボット）'!A15,1))</f>
        <v/>
      </c>
      <c r="D7" s="72" t="str">
        <f>IF('②導入計画書（介護ロボット）'!AE15="","",LEFT('②導入計画書（介護ロボット）'!AE15,3))</f>
        <v/>
      </c>
      <c r="E7" s="58"/>
      <c r="F7" s="40"/>
      <c r="G7" s="33"/>
      <c r="H7" s="52" t="str">
        <f>IF(F7="","",F7-G7)</f>
        <v/>
      </c>
      <c r="I7" s="55">
        <v>0.75</v>
      </c>
      <c r="J7" s="53" t="str">
        <f>IF(H7="","",(ROUNDDOWN(H7*I7,-3)))</f>
        <v/>
      </c>
      <c r="K7" s="52" t="str">
        <f>IF(C7="","",VLOOKUP(N7,$T$22:$U$31,2,FALSE)*D7)</f>
        <v/>
      </c>
      <c r="L7" s="52">
        <f>MIN(J7,K7)</f>
        <v>0</v>
      </c>
      <c r="M7" s="2"/>
      <c r="N7" t="str">
        <f>IF(C7="","",VALUE(C7))</f>
        <v/>
      </c>
    </row>
    <row r="8" spans="1:14" ht="51.6" customHeight="1" x14ac:dyDescent="0.2">
      <c r="A8" s="39">
        <v>2</v>
      </c>
      <c r="B8" s="71" t="str">
        <f>IF('②導入計画書（介護ロボット）'!O16="","",'②導入計画書（介護ロボット）'!O16)</f>
        <v/>
      </c>
      <c r="C8" s="72" t="str">
        <f>IF('②導入計画書（介護ロボット）'!A16="","",LEFT('②導入計画書（介護ロボット）'!A16,1))</f>
        <v/>
      </c>
      <c r="D8" s="72" t="str">
        <f>IF('②導入計画書（介護ロボット）'!AE16="","",LEFT('②導入計画書（介護ロボット）'!AE16,3))</f>
        <v/>
      </c>
      <c r="E8" s="59"/>
      <c r="F8" s="40"/>
      <c r="G8" s="40"/>
      <c r="H8" s="53" t="str">
        <f>IF(F8="","",F8-G8)</f>
        <v/>
      </c>
      <c r="I8" s="56">
        <v>0.75</v>
      </c>
      <c r="J8" s="53" t="str">
        <f>IF(H8="","",(ROUNDDOWN(H8*I8,-3)))</f>
        <v/>
      </c>
      <c r="K8" s="53" t="str">
        <f>IF(C8="","",VLOOKUP(N8,$T$22:$U$31,2,FALSE)*D8)</f>
        <v/>
      </c>
      <c r="L8" s="52">
        <f t="shared" ref="L8:L10" si="0">MIN(J8,K8)</f>
        <v>0</v>
      </c>
      <c r="M8" s="2"/>
      <c r="N8" t="str">
        <f>IF(C8="","",VALUE(C8))</f>
        <v/>
      </c>
    </row>
    <row r="9" spans="1:14" ht="51.6" customHeight="1" x14ac:dyDescent="0.2">
      <c r="A9" s="32">
        <v>3</v>
      </c>
      <c r="B9" s="71" t="str">
        <f>IF('②導入計画書（介護ロボット）'!O17="","",'②導入計画書（介護ロボット）'!O17)</f>
        <v/>
      </c>
      <c r="C9" s="72" t="str">
        <f>IF('②導入計画書（介護ロボット）'!A17="","",LEFT('②導入計画書（介護ロボット）'!A17,1))</f>
        <v/>
      </c>
      <c r="D9" s="72" t="str">
        <f>IF('②導入計画書（介護ロボット）'!AE17="","",LEFT('②導入計画書（介護ロボット）'!AE17,3))</f>
        <v/>
      </c>
      <c r="E9" s="58"/>
      <c r="F9" s="40"/>
      <c r="G9" s="33"/>
      <c r="H9" s="52" t="str">
        <f>IF(F9="","",F9-G9)</f>
        <v/>
      </c>
      <c r="I9" s="55">
        <v>0.75</v>
      </c>
      <c r="J9" s="52" t="str">
        <f>IF(H9="","",(ROUNDDOWN(H9*I9,-3)))</f>
        <v/>
      </c>
      <c r="K9" s="52" t="str">
        <f>IF(C9="","",VLOOKUP(N9,$T$22:$U$31,2,FALSE)*D9)</f>
        <v/>
      </c>
      <c r="L9" s="52">
        <f t="shared" si="0"/>
        <v>0</v>
      </c>
      <c r="M9" s="2"/>
      <c r="N9" t="str">
        <f>IF(C9="","",VALUE(C9))</f>
        <v/>
      </c>
    </row>
    <row r="10" spans="1:14" ht="51.6" customHeight="1" thickBot="1" x14ac:dyDescent="0.25">
      <c r="A10" s="32">
        <v>4</v>
      </c>
      <c r="B10" s="71" t="str">
        <f>IF('②導入計画書（介護ロボット）'!O18="","",'②導入計画書（介護ロボット）'!O18)</f>
        <v/>
      </c>
      <c r="C10" s="72" t="str">
        <f>IF('②導入計画書（介護ロボット）'!A18="","",LEFT('②導入計画書（介護ロボット）'!A18,1))</f>
        <v/>
      </c>
      <c r="D10" s="72" t="str">
        <f>IF('②導入計画書（介護ロボット）'!AE18="","",LEFT('②導入計画書（介護ロボット）'!AE18,3))</f>
        <v/>
      </c>
      <c r="E10" s="60"/>
      <c r="F10" s="40"/>
      <c r="G10" s="34"/>
      <c r="H10" s="54" t="str">
        <f>IF(F10="","",F10-G10)</f>
        <v/>
      </c>
      <c r="I10" s="57">
        <v>0.75</v>
      </c>
      <c r="J10" s="54" t="str">
        <f>IF(H10="","",(ROUNDDOWN(H10*I10,-3)))</f>
        <v/>
      </c>
      <c r="K10" s="54" t="str">
        <f>IF(C10="","",VLOOKUP(N10,$T$22:$U$31,2,FALSE)*D10)</f>
        <v/>
      </c>
      <c r="L10" s="52">
        <f t="shared" si="0"/>
        <v>0</v>
      </c>
      <c r="M10" s="2"/>
      <c r="N10" t="str">
        <f>IF(C10="","",VALUE(C10))</f>
        <v/>
      </c>
    </row>
    <row r="11" spans="1:14" ht="37.5" customHeight="1" thickTop="1" thickBot="1" x14ac:dyDescent="0.25">
      <c r="A11" s="257" t="s">
        <v>5</v>
      </c>
      <c r="B11" s="258"/>
      <c r="C11" s="258"/>
      <c r="D11" s="259"/>
      <c r="E11" s="35"/>
      <c r="F11" s="36">
        <f>SUM(F7:F10)</f>
        <v>0</v>
      </c>
      <c r="G11" s="37">
        <f>SUM(G7:G10)</f>
        <v>0</v>
      </c>
      <c r="H11" s="37">
        <f>SUM(H7:H10)</f>
        <v>0</v>
      </c>
      <c r="I11" s="38"/>
      <c r="J11" s="37">
        <f>SUM(J7:J10)</f>
        <v>0</v>
      </c>
      <c r="K11" s="68">
        <f>SUM(K7:K10)</f>
        <v>0</v>
      </c>
      <c r="L11" s="69">
        <f>IF(SUM(L7:L10) &gt;= 5000000, "5000000", SUM(L7:L10))</f>
        <v>0</v>
      </c>
      <c r="M11" s="2"/>
    </row>
    <row r="12" spans="1:14" ht="19.5" customHeight="1" x14ac:dyDescent="0.2">
      <c r="A12" s="252"/>
      <c r="B12" s="252"/>
      <c r="C12" s="252"/>
      <c r="D12" s="252"/>
      <c r="E12" s="252"/>
      <c r="F12" s="252"/>
      <c r="G12" s="252"/>
      <c r="H12" s="252"/>
      <c r="I12" s="252"/>
      <c r="J12" s="252"/>
      <c r="K12" s="252"/>
      <c r="L12" s="110"/>
      <c r="M12" s="110"/>
    </row>
    <row r="13" spans="1:14" s="6" customFormat="1" ht="21.6" customHeight="1" x14ac:dyDescent="0.2">
      <c r="A13" s="27" t="s">
        <v>33</v>
      </c>
      <c r="B13" s="254" t="s">
        <v>175</v>
      </c>
      <c r="C13" s="254"/>
      <c r="D13" s="254"/>
      <c r="E13" s="254"/>
      <c r="F13" s="254"/>
      <c r="G13" s="254"/>
      <c r="H13" s="254"/>
      <c r="I13" s="254"/>
      <c r="J13" s="254"/>
      <c r="K13" s="254"/>
      <c r="L13" s="254"/>
      <c r="M13" s="254"/>
    </row>
    <row r="14" spans="1:14" s="6" customFormat="1" ht="21.6" customHeight="1" x14ac:dyDescent="0.2">
      <c r="A14" s="27" t="s">
        <v>34</v>
      </c>
      <c r="B14" s="254" t="s">
        <v>44</v>
      </c>
      <c r="C14" s="254"/>
      <c r="D14" s="254"/>
      <c r="E14" s="254"/>
      <c r="F14" s="254"/>
      <c r="G14" s="254"/>
      <c r="H14" s="254"/>
      <c r="I14" s="254"/>
      <c r="J14" s="254"/>
      <c r="K14" s="254"/>
      <c r="L14" s="254"/>
      <c r="M14" s="254"/>
    </row>
    <row r="15" spans="1:14" s="6" customFormat="1" ht="21.9" customHeight="1" x14ac:dyDescent="0.2">
      <c r="A15" s="27" t="s">
        <v>169</v>
      </c>
      <c r="B15" s="254" t="s">
        <v>164</v>
      </c>
      <c r="C15" s="254"/>
      <c r="D15" s="254"/>
      <c r="E15" s="254"/>
      <c r="F15" s="254"/>
      <c r="G15" s="254"/>
      <c r="H15" s="254"/>
      <c r="I15" s="254"/>
      <c r="J15" s="254"/>
      <c r="K15" s="254"/>
      <c r="L15" s="254"/>
      <c r="M15" s="254"/>
    </row>
    <row r="16" spans="1:14" s="6" customFormat="1" ht="21.9" customHeight="1" x14ac:dyDescent="0.2">
      <c r="A16" s="27"/>
      <c r="B16" s="255" t="s">
        <v>163</v>
      </c>
      <c r="C16" s="254"/>
      <c r="D16" s="254"/>
      <c r="E16" s="254"/>
      <c r="F16" s="254"/>
      <c r="G16" s="254"/>
      <c r="H16" s="254"/>
      <c r="I16" s="254"/>
      <c r="J16" s="254"/>
      <c r="K16" s="254"/>
      <c r="L16" s="254"/>
      <c r="M16" s="254"/>
    </row>
    <row r="17" spans="1:48" s="6" customFormat="1" ht="21.9" customHeight="1" x14ac:dyDescent="0.2">
      <c r="A17" s="27"/>
      <c r="B17" s="256"/>
      <c r="C17" s="256"/>
      <c r="D17" s="256"/>
      <c r="E17" s="256"/>
      <c r="F17" s="256"/>
      <c r="G17" s="256"/>
      <c r="H17" s="256"/>
      <c r="I17" s="256"/>
      <c r="J17" s="256"/>
      <c r="K17" s="256"/>
      <c r="L17" s="256"/>
      <c r="M17" s="256"/>
    </row>
    <row r="18" spans="1:48" s="6" customFormat="1" ht="25.2" customHeight="1" x14ac:dyDescent="0.2">
      <c r="A18" s="28"/>
      <c r="B18" s="256"/>
      <c r="C18" s="256"/>
      <c r="D18" s="256"/>
      <c r="E18" s="256"/>
      <c r="F18" s="256"/>
      <c r="G18" s="256"/>
      <c r="H18" s="256"/>
      <c r="I18" s="256"/>
      <c r="J18" s="256"/>
      <c r="K18" s="256"/>
      <c r="L18" s="256"/>
      <c r="M18" s="256"/>
    </row>
    <row r="19" spans="1:48" s="6" customFormat="1" ht="22.2" customHeight="1" x14ac:dyDescent="0.2">
      <c r="A19" s="253"/>
      <c r="B19" s="253"/>
      <c r="C19" s="253"/>
      <c r="D19" s="253"/>
      <c r="E19" s="253"/>
      <c r="F19" s="253"/>
      <c r="G19" s="253"/>
      <c r="H19" s="253"/>
      <c r="I19" s="253"/>
      <c r="J19" s="253"/>
      <c r="K19" s="253"/>
      <c r="L19" s="253"/>
      <c r="M19" s="253"/>
    </row>
    <row r="20" spans="1:48" ht="21.9" customHeight="1" x14ac:dyDescent="0.2">
      <c r="A20" s="251"/>
      <c r="B20" s="251"/>
      <c r="C20" s="251"/>
      <c r="D20" s="251"/>
      <c r="E20" s="251"/>
      <c r="F20" s="251"/>
      <c r="G20" s="251"/>
      <c r="H20" s="251"/>
      <c r="I20" s="251"/>
      <c r="J20" s="251"/>
      <c r="K20" s="251"/>
      <c r="L20" s="251"/>
      <c r="M20" s="251"/>
    </row>
    <row r="21" spans="1:48" ht="37.5" customHeight="1" x14ac:dyDescent="0.2">
      <c r="P21" t="s">
        <v>7</v>
      </c>
      <c r="Q21" t="s">
        <v>8</v>
      </c>
      <c r="R21" s="14" t="s">
        <v>9</v>
      </c>
      <c r="S21" t="s">
        <v>12</v>
      </c>
      <c r="T21" t="s">
        <v>13</v>
      </c>
      <c r="U21" t="s">
        <v>14</v>
      </c>
      <c r="W21" t="s">
        <v>35</v>
      </c>
    </row>
    <row r="22" spans="1:48" ht="16.5" customHeight="1" x14ac:dyDescent="0.2">
      <c r="P22">
        <v>1</v>
      </c>
      <c r="Q22">
        <v>1</v>
      </c>
      <c r="R22" t="s">
        <v>10</v>
      </c>
      <c r="S22" s="5">
        <v>0.75</v>
      </c>
      <c r="T22" s="29">
        <v>1</v>
      </c>
      <c r="U22" s="29">
        <v>1000000</v>
      </c>
      <c r="W22" t="s">
        <v>36</v>
      </c>
    </row>
    <row r="23" spans="1:48" ht="18.75" customHeight="1" x14ac:dyDescent="0.2">
      <c r="P23">
        <v>2</v>
      </c>
      <c r="Q23">
        <v>2</v>
      </c>
      <c r="R23" t="s">
        <v>11</v>
      </c>
      <c r="S23" s="5"/>
      <c r="T23" s="29">
        <v>2</v>
      </c>
      <c r="U23" s="29">
        <v>1000000</v>
      </c>
      <c r="W23" t="s">
        <v>37</v>
      </c>
    </row>
    <row r="24" spans="1:48" ht="18.75" customHeight="1" x14ac:dyDescent="0.2">
      <c r="P24">
        <v>3</v>
      </c>
      <c r="Q24">
        <v>3</v>
      </c>
      <c r="T24" s="29">
        <v>3</v>
      </c>
      <c r="U24" s="29">
        <v>300000</v>
      </c>
    </row>
    <row r="25" spans="1:48" ht="18.75" customHeight="1" x14ac:dyDescent="0.2">
      <c r="P25">
        <v>4</v>
      </c>
      <c r="Q25">
        <v>4</v>
      </c>
      <c r="T25" s="29">
        <v>4</v>
      </c>
      <c r="U25" s="29">
        <v>300000</v>
      </c>
    </row>
    <row r="26" spans="1:48" ht="18.75" customHeight="1" x14ac:dyDescent="0.2">
      <c r="P26">
        <v>5</v>
      </c>
      <c r="Q26">
        <v>5</v>
      </c>
      <c r="T26" s="29">
        <v>5</v>
      </c>
      <c r="U26" s="29">
        <v>300000</v>
      </c>
    </row>
    <row r="27" spans="1:48" ht="18.75" customHeight="1" x14ac:dyDescent="0.2">
      <c r="P27">
        <v>6</v>
      </c>
      <c r="Q27">
        <v>6</v>
      </c>
      <c r="T27" s="29">
        <v>6</v>
      </c>
      <c r="U27" s="29">
        <v>300000</v>
      </c>
    </row>
    <row r="28" spans="1:48" ht="18.75" customHeight="1" x14ac:dyDescent="0.2">
      <c r="P28">
        <v>7</v>
      </c>
      <c r="Q28">
        <v>7</v>
      </c>
      <c r="T28" s="29">
        <v>7</v>
      </c>
      <c r="U28" s="29">
        <v>1000000</v>
      </c>
    </row>
    <row r="29" spans="1:48" ht="18.75" customHeight="1" x14ac:dyDescent="0.2">
      <c r="N29" s="7"/>
      <c r="O29" s="7"/>
      <c r="P29" s="7">
        <v>8</v>
      </c>
      <c r="Q29" s="7">
        <v>8</v>
      </c>
      <c r="R29" s="7"/>
      <c r="S29" s="7"/>
      <c r="T29" s="30">
        <v>8</v>
      </c>
      <c r="U29" s="30">
        <v>300000</v>
      </c>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row>
    <row r="30" spans="1:48" ht="18.75" customHeight="1" x14ac:dyDescent="0.2">
      <c r="P30">
        <v>9</v>
      </c>
      <c r="Q30">
        <v>9</v>
      </c>
      <c r="T30" s="29">
        <v>9</v>
      </c>
      <c r="U30" s="29">
        <v>1000000</v>
      </c>
    </row>
    <row r="31" spans="1:48" ht="18.75" customHeight="1" x14ac:dyDescent="0.2">
      <c r="Q31">
        <v>10</v>
      </c>
      <c r="T31" s="29"/>
      <c r="U31" s="29"/>
    </row>
    <row r="32" spans="1:48" ht="18.75" customHeight="1" x14ac:dyDescent="0.2">
      <c r="Q32">
        <v>11</v>
      </c>
    </row>
    <row r="33" spans="17:17" ht="18.75" customHeight="1" x14ac:dyDescent="0.2">
      <c r="Q33">
        <v>12</v>
      </c>
    </row>
    <row r="34" spans="17:17" ht="18.75" customHeight="1" x14ac:dyDescent="0.2">
      <c r="Q34">
        <v>13</v>
      </c>
    </row>
    <row r="35" spans="17:17" ht="18.75" customHeight="1" x14ac:dyDescent="0.2">
      <c r="Q35">
        <v>14</v>
      </c>
    </row>
    <row r="36" spans="17:17" ht="18.75" customHeight="1" x14ac:dyDescent="0.2">
      <c r="Q36">
        <v>15</v>
      </c>
    </row>
    <row r="37" spans="17:17" ht="18.75" customHeight="1" x14ac:dyDescent="0.2">
      <c r="Q37">
        <v>16</v>
      </c>
    </row>
    <row r="38" spans="17:17" ht="18.75" customHeight="1" x14ac:dyDescent="0.2">
      <c r="Q38">
        <v>17</v>
      </c>
    </row>
    <row r="39" spans="17:17" ht="18.75" customHeight="1" x14ac:dyDescent="0.2">
      <c r="Q39">
        <v>18</v>
      </c>
    </row>
    <row r="40" spans="17:17" ht="18.75" customHeight="1" x14ac:dyDescent="0.2">
      <c r="Q40">
        <v>19</v>
      </c>
    </row>
    <row r="41" spans="17:17" ht="18.75" customHeight="1" x14ac:dyDescent="0.2">
      <c r="Q41">
        <v>20</v>
      </c>
    </row>
    <row r="42" spans="17:17" ht="18.75" customHeight="1" x14ac:dyDescent="0.2">
      <c r="Q42">
        <v>21</v>
      </c>
    </row>
    <row r="43" spans="17:17" ht="18.75" customHeight="1" x14ac:dyDescent="0.2">
      <c r="Q43">
        <v>22</v>
      </c>
    </row>
    <row r="44" spans="17:17" ht="18.75" customHeight="1" x14ac:dyDescent="0.2"/>
    <row r="45" spans="17:17" s="7" customFormat="1" ht="18.75" customHeight="1" x14ac:dyDescent="0.2"/>
    <row r="46" spans="17:17" s="7" customFormat="1" ht="18.75" customHeight="1" x14ac:dyDescent="0.2"/>
  </sheetData>
  <mergeCells count="24">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 ref="A20:M20"/>
    <mergeCell ref="A12:M12"/>
    <mergeCell ref="A19:M19"/>
    <mergeCell ref="B14:M14"/>
    <mergeCell ref="B15:M15"/>
    <mergeCell ref="B16:M16"/>
    <mergeCell ref="B17:M18"/>
    <mergeCell ref="B13:M13"/>
  </mergeCells>
  <phoneticPr fontId="1"/>
  <dataValidations xWindow="501" yWindow="573" count="2">
    <dataValidation type="list" allowBlank="1" showInputMessage="1" showErrorMessage="1" prompt="購入かリースかをプルダウンより選択してください。" sqref="E7:E10" xr:uid="{00000000-0002-0000-0500-000000000000}">
      <formula1>$R$22:$R$23</formula1>
    </dataValidation>
    <dataValidation allowBlank="1" showInputMessage="1" showErrorMessage="1" prompt="※総額から対象外経費を除いた金額を入力_x000a__x000a_※一台あたりの単価ではありません。" sqref="F7:F10" xr:uid="{37B4F6B1-7532-4A20-9F9C-74CC990A9F05}"/>
  </dataValidations>
  <pageMargins left="0.62992125984251968" right="0.62992125984251968" top="0.39370078740157483" bottom="0.19685039370078741" header="0" footer="0"/>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4F80-8761-482E-A733-F881320F8503}">
  <sheetPr>
    <tabColor theme="5" tint="0.59999389629810485"/>
    <pageSetUpPr fitToPage="1"/>
  </sheetPr>
  <dimension ref="A1:AW44"/>
  <sheetViews>
    <sheetView showGridLines="0" view="pageBreakPreview" zoomScale="90" zoomScaleNormal="75" zoomScaleSheetLayoutView="90" workbookViewId="0">
      <selection activeCell="AE16" sqref="AE16:AG16"/>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6" width="11.21875" style="7" customWidth="1"/>
    <col min="7" max="7" width="16" style="7" customWidth="1"/>
    <col min="8" max="8" width="14.6640625" style="7" customWidth="1"/>
    <col min="9" max="9" width="15.88671875" style="7" customWidth="1"/>
    <col min="10" max="10" width="11.44140625" style="7" customWidth="1"/>
    <col min="11" max="11" width="14.88671875" style="7" customWidth="1"/>
    <col min="12" max="12" width="17.21875" style="7" customWidth="1"/>
    <col min="13" max="13" width="14.77734375" style="7" customWidth="1"/>
    <col min="14" max="14" width="5.21875" style="7" customWidth="1"/>
    <col min="15" max="15" width="1.109375" customWidth="1"/>
    <col min="20" max="20" width="10.109375" bestFit="1" customWidth="1"/>
    <col min="22" max="22" width="10.44140625" bestFit="1" customWidth="1"/>
  </cols>
  <sheetData>
    <row r="1" spans="1:15" ht="17.25" customHeight="1" x14ac:dyDescent="0.2">
      <c r="A1" s="43" t="s">
        <v>97</v>
      </c>
      <c r="D1" s="10"/>
      <c r="E1" s="79"/>
      <c r="F1" s="10"/>
    </row>
    <row r="2" spans="1:15" ht="35.25" customHeight="1" x14ac:dyDescent="0.2">
      <c r="A2" s="260" t="s">
        <v>124</v>
      </c>
      <c r="B2" s="260"/>
      <c r="C2" s="260"/>
      <c r="D2" s="260"/>
      <c r="E2" s="260"/>
      <c r="F2" s="260"/>
      <c r="G2" s="260"/>
      <c r="H2" s="260"/>
      <c r="I2" s="260"/>
      <c r="J2" s="260"/>
      <c r="K2" s="260"/>
      <c r="L2" s="260"/>
      <c r="M2" s="260"/>
      <c r="N2" s="260"/>
    </row>
    <row r="3" spans="1:15" ht="28.5" customHeight="1" x14ac:dyDescent="0.2">
      <c r="J3" s="261" t="s">
        <v>15</v>
      </c>
      <c r="K3" s="261"/>
      <c r="L3" s="262"/>
      <c r="M3" s="262"/>
      <c r="N3" s="262"/>
    </row>
    <row r="4" spans="1:15" ht="20.25" customHeight="1" x14ac:dyDescent="0.2">
      <c r="A4" s="11" t="s">
        <v>42</v>
      </c>
      <c r="C4" s="12"/>
      <c r="L4" s="13"/>
      <c r="M4" s="263" t="s">
        <v>16</v>
      </c>
      <c r="N4" s="252"/>
    </row>
    <row r="5" spans="1:15" ht="36" customHeight="1" x14ac:dyDescent="0.2">
      <c r="A5" s="264" t="s">
        <v>41</v>
      </c>
      <c r="B5" s="266" t="s">
        <v>46</v>
      </c>
      <c r="C5" s="266"/>
      <c r="D5" s="264" t="s">
        <v>17</v>
      </c>
      <c r="E5" s="264" t="s">
        <v>126</v>
      </c>
      <c r="F5" s="264" t="s">
        <v>168</v>
      </c>
      <c r="G5" s="267" t="s">
        <v>178</v>
      </c>
      <c r="H5" s="264" t="s">
        <v>43</v>
      </c>
      <c r="I5" s="264" t="s">
        <v>45</v>
      </c>
      <c r="J5" s="264" t="s">
        <v>50</v>
      </c>
      <c r="K5" s="264" t="s">
        <v>51</v>
      </c>
      <c r="L5" s="264" t="s">
        <v>127</v>
      </c>
      <c r="M5" s="264" t="s">
        <v>52</v>
      </c>
      <c r="N5" s="2"/>
    </row>
    <row r="6" spans="1:15" ht="33.6" customHeight="1" x14ac:dyDescent="0.2">
      <c r="A6" s="265"/>
      <c r="B6" s="49" t="s">
        <v>125</v>
      </c>
      <c r="C6" s="49" t="s">
        <v>13</v>
      </c>
      <c r="D6" s="265"/>
      <c r="E6" s="265"/>
      <c r="F6" s="265"/>
      <c r="G6" s="268"/>
      <c r="H6" s="265"/>
      <c r="I6" s="265"/>
      <c r="J6" s="265"/>
      <c r="K6" s="265"/>
      <c r="L6" s="265"/>
      <c r="M6" s="265"/>
      <c r="N6" s="2"/>
    </row>
    <row r="7" spans="1:15" ht="51.6" customHeight="1" x14ac:dyDescent="0.2">
      <c r="A7" s="32">
        <v>1</v>
      </c>
      <c r="B7" s="71" t="str">
        <f>IF('②導入計画書（ＩＣＴ）'!O15="","",'②導入計画書（ＩＣＴ）'!O15)</f>
        <v/>
      </c>
      <c r="C7" s="72" t="str">
        <f>IF('②導入計画書（ＩＣＴ）'!A15="","",LEFT('②導入計画書（ＩＣＴ）'!A15,1))</f>
        <v/>
      </c>
      <c r="D7" s="72" t="str">
        <f>IF('②導入計画書（ＩＣＴ）'!X15="","",LEFT('②導入計画書（ＩＣＴ）'!X15,3))</f>
        <v/>
      </c>
      <c r="E7" s="61"/>
      <c r="F7" s="58"/>
      <c r="G7" s="33"/>
      <c r="H7" s="33"/>
      <c r="I7" s="53" t="str">
        <f>IF(G7="","",G7-H7)</f>
        <v/>
      </c>
      <c r="J7" s="90"/>
      <c r="K7" s="90"/>
      <c r="L7" s="90"/>
      <c r="M7" s="90"/>
      <c r="N7" s="2"/>
      <c r="O7" t="str">
        <f>IF(C7="","",VALUE(C7))</f>
        <v/>
      </c>
    </row>
    <row r="8" spans="1:15" ht="51.6" customHeight="1" x14ac:dyDescent="0.2">
      <c r="A8" s="39">
        <v>2</v>
      </c>
      <c r="B8" s="71" t="str">
        <f>IF('②導入計画書（ＩＣＴ）'!O16="","",'②導入計画書（ＩＣＴ）'!O16)</f>
        <v/>
      </c>
      <c r="C8" s="72" t="str">
        <f>IF('②導入計画書（ＩＣＴ）'!A16="","",LEFT('②導入計画書（ＩＣＴ）'!A16,1))</f>
        <v/>
      </c>
      <c r="D8" s="72" t="str">
        <f>IF('②導入計画書（ＩＣＴ）'!X16="","",LEFT('②導入計画書（ＩＣＴ）'!X16,3))</f>
        <v/>
      </c>
      <c r="E8" s="90"/>
      <c r="F8" s="59"/>
      <c r="G8" s="33"/>
      <c r="H8" s="40"/>
      <c r="I8" s="53" t="str">
        <f>IF(G8="","",G8-H8)</f>
        <v/>
      </c>
      <c r="J8" s="90"/>
      <c r="K8" s="90"/>
      <c r="L8" s="90"/>
      <c r="M8" s="90"/>
      <c r="N8" s="2"/>
      <c r="O8" t="str">
        <f>IF(C8="","",VALUE(C8))</f>
        <v/>
      </c>
    </row>
    <row r="9" spans="1:15" ht="51.6" customHeight="1" x14ac:dyDescent="0.2">
      <c r="A9" s="32">
        <v>3</v>
      </c>
      <c r="B9" s="71" t="str">
        <f>IF('②導入計画書（ＩＣＴ）'!O17="","",'②導入計画書（ＩＣＴ）'!O17)</f>
        <v/>
      </c>
      <c r="C9" s="72" t="str">
        <f>IF('②導入計画書（ＩＣＴ）'!A17="","",LEFT('②導入計画書（ＩＣＴ）'!A17,1))</f>
        <v/>
      </c>
      <c r="D9" s="72" t="str">
        <f>IF('②導入計画書（ＩＣＴ）'!X17="","",LEFT('②導入計画書（ＩＣＴ）'!X17,3))</f>
        <v/>
      </c>
      <c r="E9" s="90"/>
      <c r="F9" s="58"/>
      <c r="G9" s="33"/>
      <c r="H9" s="33"/>
      <c r="I9" s="52" t="str">
        <f>IF(G9="","",G9-H9)</f>
        <v/>
      </c>
      <c r="J9" s="90"/>
      <c r="K9" s="90"/>
      <c r="L9" s="90"/>
      <c r="M9" s="90"/>
      <c r="N9" s="2"/>
      <c r="O9" t="str">
        <f>IF(C9="","",VALUE(C9))</f>
        <v/>
      </c>
    </row>
    <row r="10" spans="1:15" ht="51.6" customHeight="1" thickBot="1" x14ac:dyDescent="0.25">
      <c r="A10" s="67">
        <v>4</v>
      </c>
      <c r="B10" s="83" t="str">
        <f>IF('②導入計画書（ＩＣＴ）'!O18="","",'②導入計画書（ＩＣＴ）'!O18)</f>
        <v/>
      </c>
      <c r="C10" s="84" t="str">
        <f>IF('②導入計画書（ＩＣＴ）'!A18="","",LEFT('②導入計画書（ＩＣＴ）'!A18,1))</f>
        <v/>
      </c>
      <c r="D10" s="84" t="str">
        <f>IF('②導入計画書（ＩＣＴ）'!X18="","",LEFT('②導入計画書（ＩＣＴ）'!X18,3))</f>
        <v/>
      </c>
      <c r="E10" s="91"/>
      <c r="F10" s="85"/>
      <c r="G10" s="86"/>
      <c r="H10" s="86"/>
      <c r="I10" s="87" t="str">
        <f>IF(G10="","",G10-H10)</f>
        <v/>
      </c>
      <c r="J10" s="91"/>
      <c r="K10" s="91"/>
      <c r="L10" s="91"/>
      <c r="M10" s="91"/>
      <c r="N10" s="2"/>
      <c r="O10" t="str">
        <f>IF(C10="","",VALUE(C10))</f>
        <v/>
      </c>
    </row>
    <row r="11" spans="1:15" ht="37.5" customHeight="1" thickTop="1" x14ac:dyDescent="0.2">
      <c r="A11" s="271" t="s">
        <v>5</v>
      </c>
      <c r="B11" s="272"/>
      <c r="C11" s="272"/>
      <c r="D11" s="273"/>
      <c r="E11" s="89">
        <f>E7</f>
        <v>0</v>
      </c>
      <c r="F11" s="80"/>
      <c r="G11" s="81">
        <f>SUM(G7:G10)</f>
        <v>0</v>
      </c>
      <c r="H11" s="80"/>
      <c r="I11" s="81">
        <f>SUM(I7:I10)</f>
        <v>0</v>
      </c>
      <c r="J11" s="57">
        <v>0.75</v>
      </c>
      <c r="K11" s="54">
        <f>IF(I11="","",(ROUNDDOWN(I11*J11,-3)))</f>
        <v>0</v>
      </c>
      <c r="L11" s="82">
        <f>IF(G11=0,0,IF(E11&gt;=31,2600000,IF(E11&gt;=21,2000000,IF(E11&gt;=11,1600000,IF(E11&gt;=1,1000000,"")))))</f>
        <v>0</v>
      </c>
      <c r="M11" s="88">
        <f>MIN(K11,L11)</f>
        <v>0</v>
      </c>
      <c r="N11" s="2"/>
    </row>
    <row r="12" spans="1:15" ht="19.5" customHeight="1" x14ac:dyDescent="0.2">
      <c r="A12" s="269">
        <f>SUM(M7:M10)</f>
        <v>0</v>
      </c>
      <c r="B12" s="252"/>
      <c r="C12" s="252"/>
      <c r="D12" s="252"/>
      <c r="E12" s="252"/>
      <c r="F12" s="252"/>
      <c r="G12" s="252"/>
      <c r="H12" s="252"/>
      <c r="I12" s="252"/>
      <c r="J12" s="252"/>
      <c r="K12" s="252"/>
      <c r="L12" s="252"/>
      <c r="M12" s="110"/>
      <c r="N12" s="110"/>
    </row>
    <row r="13" spans="1:15" s="6" customFormat="1" ht="84.6" customHeight="1" x14ac:dyDescent="0.2">
      <c r="A13" s="27" t="s">
        <v>33</v>
      </c>
      <c r="B13" s="270" t="s">
        <v>149</v>
      </c>
      <c r="C13" s="270"/>
      <c r="D13" s="270"/>
      <c r="E13" s="270"/>
      <c r="F13" s="270"/>
      <c r="G13" s="270"/>
      <c r="H13" s="270"/>
      <c r="I13" s="270"/>
      <c r="J13" s="270"/>
      <c r="K13" s="270"/>
      <c r="L13" s="270"/>
      <c r="M13" s="270"/>
      <c r="N13" s="270"/>
    </row>
    <row r="14" spans="1:15" s="6" customFormat="1" ht="30" customHeight="1" x14ac:dyDescent="0.2">
      <c r="A14" s="27" t="s">
        <v>34</v>
      </c>
      <c r="B14" s="256" t="s">
        <v>170</v>
      </c>
      <c r="C14" s="256"/>
      <c r="D14" s="256"/>
      <c r="E14" s="256"/>
      <c r="F14" s="256"/>
      <c r="G14" s="256"/>
      <c r="H14" s="256"/>
      <c r="I14" s="256"/>
      <c r="J14" s="256"/>
      <c r="K14" s="256"/>
      <c r="L14" s="256"/>
      <c r="M14" s="256"/>
      <c r="N14" s="256"/>
    </row>
    <row r="15" spans="1:15" s="6" customFormat="1" ht="21.9" customHeight="1" x14ac:dyDescent="0.2">
      <c r="A15" s="27" t="s">
        <v>169</v>
      </c>
      <c r="B15" s="256" t="s">
        <v>128</v>
      </c>
      <c r="C15" s="256"/>
      <c r="D15" s="256"/>
      <c r="E15" s="256"/>
      <c r="F15" s="256"/>
      <c r="G15" s="256"/>
      <c r="H15" s="256"/>
      <c r="I15" s="256"/>
      <c r="J15" s="256"/>
      <c r="K15" s="256"/>
      <c r="L15" s="256"/>
      <c r="M15" s="256"/>
      <c r="N15" s="256"/>
    </row>
    <row r="16" spans="1:15" s="6" customFormat="1" ht="25.2" customHeight="1" x14ac:dyDescent="0.2">
      <c r="A16" s="28"/>
      <c r="B16" s="78"/>
      <c r="C16" s="78"/>
      <c r="D16" s="78"/>
      <c r="E16" s="78"/>
      <c r="F16" s="78"/>
      <c r="G16" s="78"/>
      <c r="H16" s="78"/>
      <c r="I16" s="78"/>
      <c r="J16" s="78"/>
      <c r="K16" s="78"/>
      <c r="L16" s="78"/>
      <c r="M16" s="78"/>
      <c r="N16" s="78"/>
    </row>
    <row r="17" spans="1:49" s="6" customFormat="1" ht="22.2" customHeight="1" x14ac:dyDescent="0.2">
      <c r="A17" s="253"/>
      <c r="B17" s="253"/>
      <c r="C17" s="253"/>
      <c r="D17" s="253"/>
      <c r="E17" s="253"/>
      <c r="F17" s="253"/>
      <c r="G17" s="253"/>
      <c r="H17" s="253"/>
      <c r="I17" s="253"/>
      <c r="J17" s="253"/>
      <c r="K17" s="253"/>
      <c r="L17" s="253"/>
      <c r="M17" s="253"/>
      <c r="N17" s="253"/>
    </row>
    <row r="18" spans="1:49" ht="21.9" customHeight="1" x14ac:dyDescent="0.2">
      <c r="A18" s="251"/>
      <c r="B18" s="251"/>
      <c r="C18" s="251"/>
      <c r="D18" s="251"/>
      <c r="E18" s="251"/>
      <c r="F18" s="251"/>
      <c r="G18" s="251"/>
      <c r="H18" s="251"/>
      <c r="I18" s="251"/>
      <c r="J18" s="251"/>
      <c r="K18" s="251"/>
      <c r="L18" s="251"/>
      <c r="M18" s="251"/>
      <c r="N18" s="251"/>
    </row>
    <row r="19" spans="1:49" ht="37.5" customHeight="1" x14ac:dyDescent="0.2">
      <c r="Q19" t="s">
        <v>7</v>
      </c>
      <c r="R19" t="s">
        <v>8</v>
      </c>
      <c r="S19" s="14" t="s">
        <v>9</v>
      </c>
      <c r="T19" t="s">
        <v>12</v>
      </c>
      <c r="U19" t="s">
        <v>13</v>
      </c>
      <c r="V19" t="s">
        <v>14</v>
      </c>
      <c r="X19" t="s">
        <v>35</v>
      </c>
    </row>
    <row r="20" spans="1:49" ht="16.5" customHeight="1" x14ac:dyDescent="0.2">
      <c r="Q20">
        <v>1</v>
      </c>
      <c r="R20">
        <v>1</v>
      </c>
      <c r="S20" t="s">
        <v>10</v>
      </c>
      <c r="T20" s="5">
        <v>0.75</v>
      </c>
      <c r="U20" s="29">
        <v>1</v>
      </c>
      <c r="V20" s="29">
        <v>1000000</v>
      </c>
      <c r="X20" t="s">
        <v>36</v>
      </c>
    </row>
    <row r="21" spans="1:49" ht="18.75" customHeight="1" x14ac:dyDescent="0.2">
      <c r="Q21">
        <v>2</v>
      </c>
      <c r="R21">
        <v>2</v>
      </c>
      <c r="S21" t="s">
        <v>11</v>
      </c>
      <c r="T21" s="5"/>
      <c r="U21" s="29">
        <v>2</v>
      </c>
      <c r="V21" s="29">
        <v>1000000</v>
      </c>
      <c r="X21" t="s">
        <v>37</v>
      </c>
    </row>
    <row r="22" spans="1:49" ht="18.75" customHeight="1" x14ac:dyDescent="0.2">
      <c r="Q22">
        <v>3</v>
      </c>
      <c r="R22">
        <v>3</v>
      </c>
      <c r="U22" s="29">
        <v>3</v>
      </c>
      <c r="V22" s="29">
        <v>300000</v>
      </c>
    </row>
    <row r="23" spans="1:49" ht="18.75" customHeight="1" x14ac:dyDescent="0.2">
      <c r="Q23">
        <v>4</v>
      </c>
      <c r="R23">
        <v>4</v>
      </c>
      <c r="U23" s="29">
        <v>4</v>
      </c>
      <c r="V23" s="29">
        <v>300000</v>
      </c>
    </row>
    <row r="24" spans="1:49" ht="18.75" customHeight="1" x14ac:dyDescent="0.2">
      <c r="Q24">
        <v>5</v>
      </c>
      <c r="R24">
        <v>5</v>
      </c>
      <c r="U24" s="29">
        <v>5</v>
      </c>
      <c r="V24" s="29">
        <v>300000</v>
      </c>
    </row>
    <row r="25" spans="1:49" ht="18.75" customHeight="1" x14ac:dyDescent="0.2">
      <c r="Q25">
        <v>6</v>
      </c>
      <c r="R25">
        <v>6</v>
      </c>
      <c r="U25" s="29">
        <v>6</v>
      </c>
      <c r="V25" s="29">
        <v>300000</v>
      </c>
    </row>
    <row r="26" spans="1:49" ht="18.75" customHeight="1" x14ac:dyDescent="0.2">
      <c r="Q26">
        <v>7</v>
      </c>
      <c r="R26">
        <v>7</v>
      </c>
      <c r="U26" s="29">
        <v>7</v>
      </c>
      <c r="V26" s="29">
        <v>1000000</v>
      </c>
    </row>
    <row r="27" spans="1:49" ht="18.75" customHeight="1" x14ac:dyDescent="0.2">
      <c r="O27" s="7"/>
      <c r="P27" s="7"/>
      <c r="Q27" s="7">
        <v>8</v>
      </c>
      <c r="R27" s="7">
        <v>8</v>
      </c>
      <c r="S27" s="7"/>
      <c r="T27" s="7"/>
      <c r="U27" s="30">
        <v>8</v>
      </c>
      <c r="V27" s="30">
        <v>300000</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row>
    <row r="28" spans="1:49" ht="18.75" customHeight="1" x14ac:dyDescent="0.2">
      <c r="Q28">
        <v>9</v>
      </c>
      <c r="R28">
        <v>9</v>
      </c>
      <c r="U28" s="29">
        <v>9</v>
      </c>
      <c r="V28" s="29">
        <v>10000000</v>
      </c>
    </row>
    <row r="29" spans="1:49" ht="18.75" customHeight="1" x14ac:dyDescent="0.2">
      <c r="R29">
        <v>10</v>
      </c>
      <c r="U29" s="29">
        <v>10</v>
      </c>
      <c r="V29" s="29">
        <v>1000000</v>
      </c>
    </row>
    <row r="30" spans="1:49" ht="18.75" customHeight="1" x14ac:dyDescent="0.2">
      <c r="R30">
        <v>11</v>
      </c>
    </row>
    <row r="31" spans="1:49" ht="18.75" customHeight="1" x14ac:dyDescent="0.2">
      <c r="R31">
        <v>12</v>
      </c>
    </row>
    <row r="32" spans="1:49" ht="18.75" customHeight="1" x14ac:dyDescent="0.2">
      <c r="R32">
        <v>13</v>
      </c>
    </row>
    <row r="33" spans="18:18" ht="18.75" customHeight="1" x14ac:dyDescent="0.2">
      <c r="R33">
        <v>14</v>
      </c>
    </row>
    <row r="34" spans="18:18" ht="18.75" customHeight="1" x14ac:dyDescent="0.2">
      <c r="R34">
        <v>15</v>
      </c>
    </row>
    <row r="35" spans="18:18" ht="18.75" customHeight="1" x14ac:dyDescent="0.2">
      <c r="R35">
        <v>16</v>
      </c>
    </row>
    <row r="36" spans="18:18" ht="18.75" customHeight="1" x14ac:dyDescent="0.2">
      <c r="R36">
        <v>17</v>
      </c>
    </row>
    <row r="37" spans="18:18" ht="18.75" customHeight="1" x14ac:dyDescent="0.2">
      <c r="R37">
        <v>18</v>
      </c>
    </row>
    <row r="38" spans="18:18" ht="18.75" customHeight="1" x14ac:dyDescent="0.2">
      <c r="R38">
        <v>19</v>
      </c>
    </row>
    <row r="39" spans="18:18" ht="18.75" customHeight="1" x14ac:dyDescent="0.2">
      <c r="R39">
        <v>20</v>
      </c>
    </row>
    <row r="40" spans="18:18" ht="18.75" customHeight="1" x14ac:dyDescent="0.2">
      <c r="R40">
        <v>21</v>
      </c>
    </row>
    <row r="41" spans="18:18" ht="18.75" customHeight="1" x14ac:dyDescent="0.2">
      <c r="R41">
        <v>22</v>
      </c>
    </row>
    <row r="42" spans="18:18" ht="18.75" customHeight="1" x14ac:dyDescent="0.2"/>
    <row r="43" spans="18:18" s="7" customFormat="1" ht="18.75" customHeight="1" x14ac:dyDescent="0.2"/>
    <row r="44" spans="18:18" s="7" customFormat="1" ht="18.75" customHeight="1" x14ac:dyDescent="0.2"/>
  </sheetData>
  <mergeCells count="23">
    <mergeCell ref="A2:N2"/>
    <mergeCell ref="J3:K3"/>
    <mergeCell ref="L3:N3"/>
    <mergeCell ref="M4:N4"/>
    <mergeCell ref="A5:A6"/>
    <mergeCell ref="B5:C5"/>
    <mergeCell ref="D5:D6"/>
    <mergeCell ref="F5:F6"/>
    <mergeCell ref="G5:G6"/>
    <mergeCell ref="H5:H6"/>
    <mergeCell ref="A18:N18"/>
    <mergeCell ref="E5:E6"/>
    <mergeCell ref="A12:N12"/>
    <mergeCell ref="B13:N13"/>
    <mergeCell ref="B14:N14"/>
    <mergeCell ref="A17:N17"/>
    <mergeCell ref="I5:I6"/>
    <mergeCell ref="J5:J6"/>
    <mergeCell ref="K5:K6"/>
    <mergeCell ref="L5:L6"/>
    <mergeCell ref="M5:M6"/>
    <mergeCell ref="A11:D11"/>
    <mergeCell ref="B15:N15"/>
  </mergeCells>
  <phoneticPr fontId="1"/>
  <dataValidations count="2">
    <dataValidation type="list" allowBlank="1" showInputMessage="1" showErrorMessage="1" prompt="購入かリースかをプルダウンより選択してください。" sqref="F7:F10" xr:uid="{4BFBD852-2A8D-4C97-B82B-FA05C7DF4A0E}">
      <formula1>$S$20:$S$21</formula1>
    </dataValidation>
    <dataValidation allowBlank="1" showInputMessage="1" showErrorMessage="1" prompt="※総額から対象外経費を除いた金額を入力_x000a__x000a_※一台あたりの単価ではありません。" sqref="G7:G10" xr:uid="{EA5D971F-948D-4028-8902-9616933A4808}"/>
  </dataValidations>
  <pageMargins left="0.62992125984251968" right="0.62992125984251968" top="0.39370078740157483" bottom="0.19685039370078741" header="0" footer="0"/>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F07B-509E-43AC-BE1B-E6E946CF5B90}">
  <sheetPr>
    <tabColor theme="5" tint="0.59999389629810485"/>
    <pageSetUpPr fitToPage="1"/>
  </sheetPr>
  <dimension ref="A1:AV49"/>
  <sheetViews>
    <sheetView showGridLines="0" view="pageBreakPreview" topLeftCell="A4" zoomScale="85" zoomScaleNormal="75" zoomScaleSheetLayoutView="85" workbookViewId="0">
      <selection activeCell="AE16" sqref="AE16:AG16"/>
    </sheetView>
  </sheetViews>
  <sheetFormatPr defaultRowHeight="13.2" x14ac:dyDescent="0.2"/>
  <cols>
    <col min="1" max="1" width="6.5546875" style="7" customWidth="1"/>
    <col min="2" max="2" width="28.109375" style="7" customWidth="1"/>
    <col min="3" max="3" width="14.4414062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97</v>
      </c>
      <c r="D1" s="10"/>
      <c r="E1" s="10"/>
    </row>
    <row r="2" spans="1:14" ht="35.25" customHeight="1" x14ac:dyDescent="0.2">
      <c r="A2" s="260" t="s">
        <v>150</v>
      </c>
      <c r="B2" s="260"/>
      <c r="C2" s="260"/>
      <c r="D2" s="260"/>
      <c r="E2" s="260"/>
      <c r="F2" s="260"/>
      <c r="G2" s="260"/>
      <c r="H2" s="260"/>
      <c r="I2" s="260"/>
      <c r="J2" s="260"/>
      <c r="K2" s="260"/>
      <c r="L2" s="260"/>
      <c r="M2" s="260"/>
    </row>
    <row r="3" spans="1:14" ht="28.5" customHeight="1" x14ac:dyDescent="0.2">
      <c r="I3" s="261" t="s">
        <v>15</v>
      </c>
      <c r="J3" s="261"/>
      <c r="K3" s="262"/>
      <c r="L3" s="262"/>
      <c r="M3" s="262"/>
    </row>
    <row r="4" spans="1:14" ht="20.25" customHeight="1" x14ac:dyDescent="0.2">
      <c r="A4" s="11" t="s">
        <v>42</v>
      </c>
      <c r="C4" s="12"/>
      <c r="K4" s="13"/>
      <c r="L4" s="263" t="s">
        <v>16</v>
      </c>
      <c r="M4" s="252"/>
    </row>
    <row r="5" spans="1:14" ht="40.799999999999997" customHeight="1" x14ac:dyDescent="0.2">
      <c r="A5" s="264" t="s">
        <v>41</v>
      </c>
      <c r="B5" s="266" t="s">
        <v>46</v>
      </c>
      <c r="C5" s="266"/>
      <c r="D5" s="264" t="s">
        <v>17</v>
      </c>
      <c r="E5" s="264" t="s">
        <v>4</v>
      </c>
      <c r="F5" s="267" t="s">
        <v>177</v>
      </c>
      <c r="G5" s="264" t="s">
        <v>43</v>
      </c>
      <c r="H5" s="264" t="s">
        <v>45</v>
      </c>
      <c r="I5" s="264" t="s">
        <v>50</v>
      </c>
      <c r="J5" s="264" t="s">
        <v>51</v>
      </c>
      <c r="K5" s="264" t="s">
        <v>152</v>
      </c>
      <c r="L5" s="264" t="s">
        <v>52</v>
      </c>
      <c r="M5" s="2"/>
    </row>
    <row r="6" spans="1:14" ht="39" customHeight="1" x14ac:dyDescent="0.2">
      <c r="A6" s="265"/>
      <c r="B6" s="75" t="s">
        <v>125</v>
      </c>
      <c r="C6" s="75" t="s">
        <v>172</v>
      </c>
      <c r="D6" s="265"/>
      <c r="E6" s="265"/>
      <c r="F6" s="268"/>
      <c r="G6" s="265"/>
      <c r="H6" s="265"/>
      <c r="I6" s="265"/>
      <c r="J6" s="265"/>
      <c r="K6" s="265"/>
      <c r="L6" s="265"/>
      <c r="M6" s="2"/>
    </row>
    <row r="7" spans="1:14" ht="51.6" customHeight="1" x14ac:dyDescent="0.2">
      <c r="A7" s="32">
        <v>1</v>
      </c>
      <c r="B7" s="92"/>
      <c r="C7" s="76"/>
      <c r="D7" s="76"/>
      <c r="E7" s="58"/>
      <c r="F7" s="33"/>
      <c r="G7" s="33"/>
      <c r="H7" s="52" t="str">
        <f t="shared" ref="H7:H14" si="0">IF(F7="","",F7-G7)</f>
        <v/>
      </c>
      <c r="I7" s="55"/>
      <c r="J7" s="53" t="str">
        <f t="shared" ref="J7:J14" si="1">IF(H7="","",(ROUNDDOWN(H7*I7,-3)))</f>
        <v/>
      </c>
      <c r="K7" s="65"/>
      <c r="L7" s="65"/>
      <c r="M7" s="2"/>
      <c r="N7" t="str">
        <f t="shared" ref="N7:N14" si="2">IF(C7="","",VALUE(C7))</f>
        <v/>
      </c>
    </row>
    <row r="8" spans="1:14" ht="51.6" customHeight="1" x14ac:dyDescent="0.2">
      <c r="A8" s="39">
        <v>2</v>
      </c>
      <c r="B8" s="92"/>
      <c r="C8" s="76"/>
      <c r="D8" s="76"/>
      <c r="E8" s="59"/>
      <c r="F8" s="33"/>
      <c r="G8" s="40"/>
      <c r="H8" s="53" t="str">
        <f t="shared" si="0"/>
        <v/>
      </c>
      <c r="I8" s="56"/>
      <c r="J8" s="53" t="str">
        <f t="shared" si="1"/>
        <v/>
      </c>
      <c r="K8" s="65"/>
      <c r="L8" s="66"/>
      <c r="M8" s="2"/>
      <c r="N8" t="str">
        <f t="shared" si="2"/>
        <v/>
      </c>
    </row>
    <row r="9" spans="1:14" ht="51.6" customHeight="1" x14ac:dyDescent="0.2">
      <c r="A9" s="32">
        <v>3</v>
      </c>
      <c r="B9" s="92"/>
      <c r="C9" s="76"/>
      <c r="D9" s="76"/>
      <c r="E9" s="58"/>
      <c r="F9" s="33"/>
      <c r="G9" s="33"/>
      <c r="H9" s="52" t="str">
        <f t="shared" si="0"/>
        <v/>
      </c>
      <c r="I9" s="55"/>
      <c r="J9" s="52" t="str">
        <f t="shared" si="1"/>
        <v/>
      </c>
      <c r="K9" s="65"/>
      <c r="L9" s="65"/>
      <c r="M9" s="2"/>
      <c r="N9" t="str">
        <f t="shared" si="2"/>
        <v/>
      </c>
    </row>
    <row r="10" spans="1:14" ht="51.6" customHeight="1" x14ac:dyDescent="0.2">
      <c r="A10" s="39">
        <v>4</v>
      </c>
      <c r="B10" s="92"/>
      <c r="C10" s="76"/>
      <c r="D10" s="76"/>
      <c r="E10" s="59"/>
      <c r="F10" s="33"/>
      <c r="G10" s="40"/>
      <c r="H10" s="53" t="str">
        <f t="shared" si="0"/>
        <v/>
      </c>
      <c r="I10" s="56"/>
      <c r="J10" s="53" t="str">
        <f t="shared" si="1"/>
        <v/>
      </c>
      <c r="K10" s="65"/>
      <c r="L10" s="66"/>
      <c r="M10" s="2"/>
      <c r="N10" t="str">
        <f t="shared" si="2"/>
        <v/>
      </c>
    </row>
    <row r="11" spans="1:14" ht="51.6" customHeight="1" x14ac:dyDescent="0.2">
      <c r="A11" s="32">
        <v>5</v>
      </c>
      <c r="B11" s="92"/>
      <c r="C11" s="76"/>
      <c r="D11" s="76"/>
      <c r="E11" s="58"/>
      <c r="F11" s="33"/>
      <c r="G11" s="33"/>
      <c r="H11" s="52" t="str">
        <f t="shared" si="0"/>
        <v/>
      </c>
      <c r="I11" s="55"/>
      <c r="J11" s="52" t="str">
        <f t="shared" si="1"/>
        <v/>
      </c>
      <c r="K11" s="65"/>
      <c r="L11" s="65"/>
      <c r="M11" s="2"/>
      <c r="N11" t="str">
        <f t="shared" si="2"/>
        <v/>
      </c>
    </row>
    <row r="12" spans="1:14" ht="51.6" customHeight="1" x14ac:dyDescent="0.2">
      <c r="A12" s="39">
        <v>6</v>
      </c>
      <c r="B12" s="92"/>
      <c r="C12" s="76"/>
      <c r="D12" s="76"/>
      <c r="E12" s="59"/>
      <c r="F12" s="33"/>
      <c r="G12" s="40"/>
      <c r="H12" s="53" t="str">
        <f t="shared" si="0"/>
        <v/>
      </c>
      <c r="I12" s="56"/>
      <c r="J12" s="53" t="str">
        <f t="shared" si="1"/>
        <v/>
      </c>
      <c r="K12" s="65"/>
      <c r="L12" s="66"/>
      <c r="M12" s="2"/>
      <c r="N12" t="str">
        <f t="shared" si="2"/>
        <v/>
      </c>
    </row>
    <row r="13" spans="1:14" ht="51.6" customHeight="1" x14ac:dyDescent="0.2">
      <c r="A13" s="32">
        <v>7</v>
      </c>
      <c r="B13" s="92"/>
      <c r="C13" s="76"/>
      <c r="D13" s="76"/>
      <c r="E13" s="58"/>
      <c r="F13" s="33"/>
      <c r="G13" s="33"/>
      <c r="H13" s="52" t="str">
        <f t="shared" si="0"/>
        <v/>
      </c>
      <c r="I13" s="55"/>
      <c r="J13" s="52" t="str">
        <f t="shared" si="1"/>
        <v/>
      </c>
      <c r="K13" s="65"/>
      <c r="L13" s="65"/>
      <c r="M13" s="2"/>
      <c r="N13" t="str">
        <f t="shared" si="2"/>
        <v/>
      </c>
    </row>
    <row r="14" spans="1:14" ht="51.6" customHeight="1" thickBot="1" x14ac:dyDescent="0.25">
      <c r="A14" s="67">
        <v>8</v>
      </c>
      <c r="B14" s="93"/>
      <c r="C14" s="77"/>
      <c r="D14" s="77"/>
      <c r="E14" s="60"/>
      <c r="F14" s="33"/>
      <c r="G14" s="34"/>
      <c r="H14" s="54" t="str">
        <f t="shared" si="0"/>
        <v/>
      </c>
      <c r="I14" s="57"/>
      <c r="J14" s="54" t="str">
        <f t="shared" si="1"/>
        <v/>
      </c>
      <c r="K14" s="65"/>
      <c r="L14" s="70"/>
      <c r="M14" s="2"/>
      <c r="N14" t="str">
        <f t="shared" si="2"/>
        <v/>
      </c>
    </row>
    <row r="15" spans="1:14" ht="37.5" customHeight="1" thickTop="1" thickBot="1" x14ac:dyDescent="0.25">
      <c r="A15" s="271" t="s">
        <v>5</v>
      </c>
      <c r="B15" s="272"/>
      <c r="C15" s="272"/>
      <c r="D15" s="273"/>
      <c r="E15" s="35"/>
      <c r="F15" s="36">
        <f>SUM(F7:F14)</f>
        <v>0</v>
      </c>
      <c r="G15" s="37">
        <f>SUM(G7:G14)</f>
        <v>0</v>
      </c>
      <c r="H15" s="37">
        <f>SUM(H7:H14)</f>
        <v>0</v>
      </c>
      <c r="I15" s="94" t="s">
        <v>180</v>
      </c>
      <c r="J15" s="95">
        <f>ROUNDDOWN(H15*0.75,-3)</f>
        <v>0</v>
      </c>
      <c r="K15" s="96">
        <v>10000000</v>
      </c>
      <c r="L15" s="97">
        <f>MIN(J15,K15)</f>
        <v>0</v>
      </c>
      <c r="M15" s="2"/>
    </row>
    <row r="16" spans="1:14" ht="19.5" customHeight="1" x14ac:dyDescent="0.2">
      <c r="A16" s="252"/>
      <c r="B16" s="252"/>
      <c r="C16" s="252"/>
      <c r="D16" s="252"/>
      <c r="E16" s="252"/>
      <c r="F16" s="252"/>
      <c r="G16" s="252"/>
      <c r="H16" s="252"/>
      <c r="I16" s="252"/>
      <c r="J16" s="252"/>
      <c r="K16" s="252"/>
      <c r="L16" s="110"/>
      <c r="M16" s="110"/>
    </row>
    <row r="17" spans="1:48" s="6" customFormat="1" ht="21.6" customHeight="1" x14ac:dyDescent="0.2">
      <c r="A17" s="27" t="s">
        <v>33</v>
      </c>
      <c r="B17" s="256" t="s">
        <v>176</v>
      </c>
      <c r="C17" s="256"/>
      <c r="D17" s="256"/>
      <c r="E17" s="256"/>
      <c r="F17" s="256"/>
      <c r="G17" s="256"/>
      <c r="H17" s="256"/>
      <c r="I17" s="256"/>
      <c r="J17" s="256"/>
      <c r="K17" s="256"/>
      <c r="L17" s="256"/>
      <c r="M17" s="256"/>
    </row>
    <row r="18" spans="1:48" s="6" customFormat="1" ht="21.9" customHeight="1" x14ac:dyDescent="0.2">
      <c r="A18" s="27" t="s">
        <v>34</v>
      </c>
      <c r="B18" s="256" t="s">
        <v>44</v>
      </c>
      <c r="C18" s="256"/>
      <c r="D18" s="256"/>
      <c r="E18" s="256"/>
      <c r="F18" s="256"/>
      <c r="G18" s="256"/>
      <c r="H18" s="256"/>
      <c r="I18" s="256"/>
      <c r="J18" s="256"/>
      <c r="K18" s="256"/>
      <c r="L18" s="256"/>
      <c r="M18" s="256"/>
    </row>
    <row r="19" spans="1:48" s="6" customFormat="1" ht="21.9" customHeight="1" x14ac:dyDescent="0.2">
      <c r="A19" s="27"/>
      <c r="B19" s="256"/>
      <c r="C19" s="256"/>
      <c r="D19" s="256"/>
      <c r="E19" s="256"/>
      <c r="F19" s="256"/>
      <c r="G19" s="256"/>
      <c r="H19" s="256"/>
      <c r="I19" s="256"/>
      <c r="J19" s="256"/>
      <c r="K19" s="256"/>
      <c r="L19" s="256"/>
      <c r="M19" s="256"/>
    </row>
    <row r="20" spans="1:48" s="6" customFormat="1" ht="21.9" customHeight="1" x14ac:dyDescent="0.2">
      <c r="A20" s="27"/>
      <c r="B20" s="256"/>
      <c r="C20" s="256"/>
      <c r="D20" s="256"/>
      <c r="E20" s="256"/>
      <c r="F20" s="256"/>
      <c r="G20" s="256"/>
      <c r="H20" s="256"/>
      <c r="I20" s="256"/>
      <c r="J20" s="256"/>
      <c r="K20" s="256"/>
      <c r="L20" s="256"/>
      <c r="M20" s="256"/>
    </row>
    <row r="21" spans="1:48" s="6" customFormat="1" ht="25.2" customHeight="1" x14ac:dyDescent="0.2">
      <c r="A21" s="28"/>
      <c r="B21" s="256"/>
      <c r="C21" s="256"/>
      <c r="D21" s="256"/>
      <c r="E21" s="256"/>
      <c r="F21" s="256"/>
      <c r="G21" s="256"/>
      <c r="H21" s="256"/>
      <c r="I21" s="256"/>
      <c r="J21" s="256"/>
      <c r="K21" s="256"/>
      <c r="L21" s="256"/>
      <c r="M21" s="256"/>
    </row>
    <row r="22" spans="1:48" s="6" customFormat="1" ht="22.2" customHeight="1" x14ac:dyDescent="0.2">
      <c r="A22" s="253"/>
      <c r="B22" s="253"/>
      <c r="C22" s="253"/>
      <c r="D22" s="253"/>
      <c r="E22" s="253"/>
      <c r="F22" s="253"/>
      <c r="G22" s="253"/>
      <c r="H22" s="253"/>
      <c r="I22" s="253"/>
      <c r="J22" s="253"/>
      <c r="K22" s="253"/>
      <c r="L22" s="253"/>
      <c r="M22" s="253"/>
    </row>
    <row r="23" spans="1:48" ht="21.9" customHeight="1" x14ac:dyDescent="0.2">
      <c r="A23" s="251"/>
      <c r="B23" s="251"/>
      <c r="C23" s="251"/>
      <c r="D23" s="251"/>
      <c r="E23" s="251"/>
      <c r="F23" s="251"/>
      <c r="G23" s="251"/>
      <c r="H23" s="251"/>
      <c r="I23" s="251"/>
      <c r="J23" s="251"/>
      <c r="K23" s="251"/>
      <c r="L23" s="251"/>
      <c r="M23" s="251"/>
    </row>
    <row r="24" spans="1:48" ht="37.5" customHeight="1" x14ac:dyDescent="0.2">
      <c r="P24" t="s">
        <v>7</v>
      </c>
      <c r="Q24" t="s">
        <v>8</v>
      </c>
      <c r="R24" s="14" t="s">
        <v>9</v>
      </c>
      <c r="S24" t="s">
        <v>12</v>
      </c>
      <c r="T24" t="s">
        <v>13</v>
      </c>
      <c r="U24" t="s">
        <v>14</v>
      </c>
      <c r="W24" t="s">
        <v>35</v>
      </c>
    </row>
    <row r="25" spans="1:48" ht="16.5" customHeight="1" x14ac:dyDescent="0.2">
      <c r="P25">
        <v>1</v>
      </c>
      <c r="Q25">
        <v>1</v>
      </c>
      <c r="R25" t="s">
        <v>10</v>
      </c>
      <c r="S25" s="5">
        <v>0.75</v>
      </c>
      <c r="T25" s="29">
        <v>1</v>
      </c>
      <c r="U25" s="29">
        <v>1000000</v>
      </c>
      <c r="W25" t="s">
        <v>36</v>
      </c>
    </row>
    <row r="26" spans="1:48" ht="18.75" customHeight="1" x14ac:dyDescent="0.2">
      <c r="P26">
        <v>2</v>
      </c>
      <c r="Q26">
        <v>2</v>
      </c>
      <c r="R26" t="s">
        <v>11</v>
      </c>
      <c r="S26" s="5"/>
      <c r="T26" s="29">
        <v>2</v>
      </c>
      <c r="U26" s="29">
        <v>1000000</v>
      </c>
      <c r="W26" t="s">
        <v>37</v>
      </c>
    </row>
    <row r="27" spans="1:48" ht="18.75" customHeight="1" x14ac:dyDescent="0.2">
      <c r="P27">
        <v>3</v>
      </c>
      <c r="Q27">
        <v>3</v>
      </c>
      <c r="T27" s="29">
        <v>3</v>
      </c>
      <c r="U27" s="29">
        <v>300000</v>
      </c>
    </row>
    <row r="28" spans="1:48" ht="18.75" customHeight="1" x14ac:dyDescent="0.2">
      <c r="A28" s="7" t="s">
        <v>165</v>
      </c>
      <c r="P28">
        <v>4</v>
      </c>
      <c r="Q28">
        <v>4</v>
      </c>
      <c r="T28" s="29">
        <v>4</v>
      </c>
      <c r="U28" s="29">
        <v>300000</v>
      </c>
    </row>
    <row r="29" spans="1:48" ht="18.75" customHeight="1" x14ac:dyDescent="0.2">
      <c r="A29" s="7" t="s">
        <v>166</v>
      </c>
      <c r="P29">
        <v>5</v>
      </c>
      <c r="Q29">
        <v>5</v>
      </c>
      <c r="T29" s="29">
        <v>5</v>
      </c>
      <c r="U29" s="29">
        <v>300000</v>
      </c>
    </row>
    <row r="30" spans="1:48" ht="18.75" customHeight="1" x14ac:dyDescent="0.2">
      <c r="A30" s="7" t="s">
        <v>167</v>
      </c>
      <c r="P30">
        <v>6</v>
      </c>
      <c r="Q30">
        <v>6</v>
      </c>
      <c r="T30" s="29">
        <v>6</v>
      </c>
      <c r="U30" s="29">
        <v>300000</v>
      </c>
    </row>
    <row r="31" spans="1:48" ht="18.75" customHeight="1" x14ac:dyDescent="0.2">
      <c r="P31">
        <v>7</v>
      </c>
      <c r="Q31">
        <v>7</v>
      </c>
      <c r="T31" s="29">
        <v>7</v>
      </c>
      <c r="U31" s="29">
        <v>1000000</v>
      </c>
    </row>
    <row r="32" spans="1:48" ht="18.75" customHeight="1" x14ac:dyDescent="0.2">
      <c r="N32" s="7"/>
      <c r="O32" s="7"/>
      <c r="P32" s="7">
        <v>8</v>
      </c>
      <c r="Q32" s="7">
        <v>8</v>
      </c>
      <c r="R32" s="7"/>
      <c r="S32" s="7"/>
      <c r="T32" s="30">
        <v>8</v>
      </c>
      <c r="U32" s="30">
        <v>300000</v>
      </c>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row>
    <row r="33" spans="16:21" ht="18.75" customHeight="1" x14ac:dyDescent="0.2">
      <c r="P33">
        <v>9</v>
      </c>
      <c r="Q33">
        <v>9</v>
      </c>
      <c r="T33" s="29">
        <v>9</v>
      </c>
      <c r="U33" s="29">
        <v>1000000</v>
      </c>
    </row>
    <row r="34" spans="16:21" ht="18.75" customHeight="1" x14ac:dyDescent="0.2">
      <c r="Q34">
        <v>10</v>
      </c>
      <c r="T34" s="29"/>
      <c r="U34" s="29"/>
    </row>
    <row r="35" spans="16:21" ht="18.75" customHeight="1" x14ac:dyDescent="0.2">
      <c r="Q35">
        <v>11</v>
      </c>
    </row>
    <row r="36" spans="16:21" ht="18.75" customHeight="1" x14ac:dyDescent="0.2">
      <c r="Q36">
        <v>12</v>
      </c>
    </row>
    <row r="37" spans="16:21" ht="18.75" customHeight="1" x14ac:dyDescent="0.2">
      <c r="Q37">
        <v>13</v>
      </c>
    </row>
    <row r="38" spans="16:21" ht="18.75" customHeight="1" x14ac:dyDescent="0.2">
      <c r="Q38">
        <v>14</v>
      </c>
    </row>
    <row r="39" spans="16:21" ht="18.75" customHeight="1" x14ac:dyDescent="0.2">
      <c r="Q39">
        <v>15</v>
      </c>
    </row>
    <row r="40" spans="16:21" ht="18.75" customHeight="1" x14ac:dyDescent="0.2">
      <c r="Q40">
        <v>16</v>
      </c>
    </row>
    <row r="41" spans="16:21" ht="18.75" customHeight="1" x14ac:dyDescent="0.2">
      <c r="Q41">
        <v>17</v>
      </c>
    </row>
    <row r="42" spans="16:21" ht="18.75" customHeight="1" x14ac:dyDescent="0.2">
      <c r="Q42">
        <v>18</v>
      </c>
    </row>
    <row r="43" spans="16:21" ht="18.75" customHeight="1" x14ac:dyDescent="0.2">
      <c r="Q43">
        <v>19</v>
      </c>
    </row>
    <row r="44" spans="16:21" ht="18.75" customHeight="1" x14ac:dyDescent="0.2">
      <c r="Q44">
        <v>20</v>
      </c>
    </row>
    <row r="45" spans="16:21" ht="18.75" customHeight="1" x14ac:dyDescent="0.2">
      <c r="Q45">
        <v>21</v>
      </c>
    </row>
    <row r="46" spans="16:21" ht="18.75" customHeight="1" x14ac:dyDescent="0.2">
      <c r="Q46">
        <v>22</v>
      </c>
    </row>
    <row r="47" spans="16:21" ht="18.75" customHeight="1" x14ac:dyDescent="0.2"/>
    <row r="48" spans="16:21" s="7" customFormat="1" ht="18.75" customHeight="1" x14ac:dyDescent="0.2"/>
    <row r="49" s="7" customFormat="1" ht="18.75" customHeight="1" x14ac:dyDescent="0.2"/>
  </sheetData>
  <mergeCells count="23">
    <mergeCell ref="A23:M23"/>
    <mergeCell ref="A16:M16"/>
    <mergeCell ref="B17:M17"/>
    <mergeCell ref="B18:M18"/>
    <mergeCell ref="B19:M19"/>
    <mergeCell ref="B20:M21"/>
    <mergeCell ref="A22:M22"/>
    <mergeCell ref="A15:D15"/>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s>
  <phoneticPr fontId="1"/>
  <dataValidations count="3">
    <dataValidation type="list" allowBlank="1" showInputMessage="1" showErrorMessage="1" prompt="購入かリースかをプルダウンより選択してください。" sqref="E7:E14" xr:uid="{7EB8EC93-C0B7-4A35-B717-8CAC1FC116D9}">
      <formula1>$R$25:$R$26</formula1>
    </dataValidation>
    <dataValidation type="list" allowBlank="1" showInputMessage="1" showErrorMessage="1" sqref="C7:C14" xr:uid="{1F714C5F-FE7C-4BCF-A6D4-4C54CD268145}">
      <formula1>$A$28:$A$30</formula1>
    </dataValidation>
    <dataValidation allowBlank="1" showInputMessage="1" showErrorMessage="1" prompt="※総額から対象外経費を除いた金額を入力_x000a__x000a_※一台あたりの単価ではありません。" sqref="F7:F14" xr:uid="{817DCE7E-F353-45A2-8BAE-6D57F4D82E07}"/>
  </dataValidations>
  <pageMargins left="0.62992125984251968" right="0.62992125984251968" top="0.39370078740157483" bottom="0.19685039370078741" header="0" footer="0"/>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②導入計画書（介護ロボット）</vt:lpstr>
      <vt:lpstr>②導入計画書（ＩＣＴ）</vt:lpstr>
      <vt:lpstr>②導入計画書（パッケージ型）</vt:lpstr>
      <vt:lpstr>②事業計画書（業務改善支援）</vt:lpstr>
      <vt:lpstr>③所要額調書（介護ロボット）</vt:lpstr>
      <vt:lpstr>③所要額調書（ＩＣＴ）</vt:lpstr>
      <vt:lpstr>③所要額調書（パッケージ型）</vt:lpstr>
      <vt:lpstr>'②事業計画書（業務改善支援）'!Print_Area</vt:lpstr>
      <vt:lpstr>'②導入計画書（ＩＣＴ）'!Print_Area</vt:lpstr>
      <vt:lpstr>'②導入計画書（パッケージ型）'!Print_Area</vt:lpstr>
      <vt:lpstr>'②導入計画書（介護ロボット）'!Print_Area</vt:lpstr>
      <vt:lpstr>'③所要額調書（ＩＣＴ）'!Print_Area</vt:lpstr>
      <vt:lpstr>'③所要額調書（パッケージ型）'!Print_Area</vt:lpstr>
      <vt:lpstr>'③所要額調書（介護ロボット）'!Print_Area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2024-12-10T07:40:56Z</dcterms:modified>
</cp:coreProperties>
</file>