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歯科\"/>
    </mc:Choice>
  </mc:AlternateContent>
  <xr:revisionPtr revIDLastSave="0" documentId="13_ncr:1_{1C08F492-5D04-44F1-A771-D31E2B76F0F5}" xr6:coauthVersionLast="47" xr6:coauthVersionMax="47" xr10:uidLastSave="{00000000-0000-0000-0000-000000000000}"/>
  <bookViews>
    <workbookView xWindow="-110" yWindow="-110" windowWidth="19420" windowHeight="10300" tabRatio="813" xr2:uid="{00000000-000D-0000-FFFF-FFFF00000000}"/>
  </bookViews>
  <sheets>
    <sheet name="記載例　【総額及び平均額】賃上げ支援事業実績報告書 " sheetId="126" r:id="rId1"/>
    <sheet name="記載例　別紙（2.0％超部分算定シート）" sheetId="127" r:id="rId2"/>
    <sheet name="【参考】集計用シート（賃上げ支援事業）" sheetId="98" state="hidden" r:id="rId3"/>
    <sheet name="都道府県リスト" sheetId="62" state="hidden" r:id="rId4"/>
  </sheets>
  <definedNames>
    <definedName name="_xlnm._FilterDatabase" localSheetId="0" hidden="1">'記載例　【総額及び平均額】賃上げ支援事業実績報告書 '!$A$8:$W$44</definedName>
    <definedName name="_xlnm._FilterDatabase" localSheetId="1" hidden="1">'記載例　別紙（2.0％超部分算定シート）'!$A$3:$L$4</definedName>
    <definedName name="_xlnm.Print_Area" localSheetId="0">'記載例　【総額及び平均額】賃上げ支援事業実績報告書 '!$A$1:$G$44</definedName>
    <definedName name="_xlnm.Print_Area" localSheetId="1">'記載例　別紙（2.0％超部分算定シート）'!$A$1:$I$7</definedName>
    <definedName name="_xlnm.Print_Area">#REF!</definedName>
    <definedName name="_xlnm.Print_Titles" localSheetId="1">'記載例　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26" l="1"/>
  <c r="G11" i="126"/>
  <c r="G9" i="126"/>
  <c r="I4" i="127"/>
  <c r="I5" i="127"/>
  <c r="G13" i="126" l="1"/>
  <c r="G3" i="126" s="1"/>
  <c r="G10" i="126"/>
  <c r="E5" i="127"/>
  <c r="D5" i="127"/>
  <c r="D4" i="127"/>
  <c r="E4" i="127" s="1"/>
  <c r="G43" i="126"/>
  <c r="G42" i="126"/>
  <c r="G41" i="126"/>
  <c r="G39" i="126"/>
  <c r="G38" i="126"/>
  <c r="G37" i="126"/>
  <c r="G36" i="126"/>
  <c r="G34" i="126"/>
  <c r="G33" i="126"/>
  <c r="G32" i="126"/>
  <c r="G31" i="126"/>
  <c r="G29" i="126"/>
  <c r="G28" i="126"/>
  <c r="G27" i="126"/>
  <c r="G26" i="126"/>
  <c r="G24" i="126"/>
  <c r="G23" i="126"/>
  <c r="G22" i="126"/>
  <c r="G21" i="126"/>
  <c r="G19" i="126"/>
  <c r="G18" i="126"/>
  <c r="G17" i="126"/>
  <c r="G16" i="126"/>
  <c r="G12" i="126"/>
  <c r="G5" i="126" l="1"/>
  <c r="E6" i="126"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8" authorId="0" shapeId="0" xr:uid="{2A5A5C18-BDB6-4393-9603-E9955CFB35C7}">
      <text>
        <r>
          <rPr>
            <b/>
            <sz val="11"/>
            <color indexed="39"/>
            <rFont val="MS P ゴシック"/>
            <family val="3"/>
            <charset val="128"/>
          </rPr>
          <t>「③の期間中における対象職員数の延べ人数」÷「③月数」
例：（４月の対象職員４名＋５月の対象職員４名）÷２ヶ月</t>
        </r>
      </text>
    </comment>
    <comment ref="C8" authorId="0" shapeId="0" xr:uid="{C98AF030-6467-4EB5-8462-1060401B7CE2}">
      <text>
        <r>
          <rPr>
            <b/>
            <sz val="11"/>
            <color indexed="39"/>
            <rFont val="MS P ゴシック"/>
            <family val="3"/>
            <charset val="128"/>
          </rPr>
          <t>③の期間中における賃金改善の総額÷対象職員数の延べ人数
例：40,000円÷（４月の対象職員４名＋５月の対象職員４名</t>
        </r>
        <r>
          <rPr>
            <sz val="11"/>
            <color indexed="81"/>
            <rFont val="MS P ゴシック"/>
            <family val="3"/>
            <charset val="128"/>
          </rPr>
          <t>）</t>
        </r>
      </text>
    </comment>
  </commentList>
</comments>
</file>

<file path=xl/sharedStrings.xml><?xml version="1.0" encoding="utf-8"?>
<sst xmlns="http://schemas.openxmlformats.org/spreadsheetml/2006/main" count="617" uniqueCount="160">
  <si>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</si>
  <si>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</si>
  <si>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</si>
  <si>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</si>
  <si>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</si>
  <si>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</si>
  <si>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</si>
  <si>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</si>
  <si>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</si>
  <si>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</si>
  <si>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</si>
  <si>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</si>
  <si>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</si>
  <si>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</si>
  <si>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</si>
  <si>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</si>
  <si>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</si>
  <si>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</si>
  <si>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</si>
  <si>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</si>
  <si>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</si>
  <si>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</si>
  <si>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</si>
  <si>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</si>
  <si>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</si>
  <si>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</si>
  <si>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</si>
  <si>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</si>
  <si>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</si>
  <si>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</si>
  <si>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</si>
  <si>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</si>
  <si>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</si>
  <si>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</si>
  <si>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</si>
  <si>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</si>
  <si>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</si>
  <si>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</si>
  <si>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</si>
  <si>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</si>
  <si>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</si>
  <si>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</si>
  <si>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</si>
  <si>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</si>
  <si>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</si>
  <si>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</si>
  <si>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</si>
  <si>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</si>
  <si>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</si>
  <si>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</si>
  <si>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</si>
  <si>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</si>
  <si>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</si>
  <si>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</si>
  <si>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</si>
  <si>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</si>
  <si>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</si>
  <si>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</si>
  <si>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</si>
  <si>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</si>
  <si>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</si>
  <si>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</si>
  <si>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</si>
  <si>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</si>
  <si>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</si>
  <si>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</si>
  <si>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</si>
  <si>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</si>
  <si>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</si>
  <si>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</si>
  <si>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</si>
  <si>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</si>
  <si>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</si>
  <si>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</si>
  <si>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</si>
  <si>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</si>
  <si>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</si>
  <si>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</si>
  <si>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</si>
  <si>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</si>
  <si>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</si>
  <si>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</si>
  <si>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</si>
  <si>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</si>
  <si>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</si>
  <si>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</si>
  <si>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</si>
  <si>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</si>
  <si>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</si>
  <si>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</si>
  <si>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</si>
  <si>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</si>
  <si>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</si>
  <si>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</si>
  <si>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</si>
  <si>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</si>
  <si>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</si>
  <si>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</si>
  <si>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</si>
  <si>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</si>
  <si>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</si>
  <si>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</si>
  <si>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</si>
  <si>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</si>
  <si>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</si>
  <si>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</si>
  <si>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</si>
  <si>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</si>
  <si>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</si>
  <si>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</si>
  <si>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</si>
  <si>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</si>
  <si>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</si>
  <si>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</si>
  <si>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</si>
  <si>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</si>
  <si>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</si>
  <si>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</si>
  <si>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</si>
  <si>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</si>
  <si>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</si>
  <si>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</si>
  <si>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</si>
  <si>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</si>
  <si>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</si>
  <si>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</si>
  <si>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</si>
  <si>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</si>
  <si>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</si>
  <si>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②月額または
月額換算額</t>
    <rPh sb="1" eb="3">
      <t>ゲツガク</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</si>
  <si>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</si>
  <si>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</si>
  <si>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</si>
  <si>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　基本給の引き上げ</t>
    <rPh sb="1" eb="4">
      <t>キホンキュウ</t>
    </rPh>
    <rPh sb="5" eb="6">
      <t>ヒ</t>
    </rPh>
    <rPh sb="7" eb="8">
      <t>ア</t>
    </rPh>
    <phoneticPr fontId="39"/>
  </si>
  <si>
    <t>○</t>
    <phoneticPr fontId="38"/>
  </si>
  <si>
    <t>×</t>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</si>
  <si>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</si>
  <si>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</si>
  <si>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診療所等賃上げ支援事業賃金改善報告書</t>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</si>
  <si>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</si>
  <si>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</si>
  <si>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実績報告額</t>
    <rPh sb="0" eb="5">
      <t>ジッセキホウコクガク</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</si>
  <si>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</si>
  <si>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t>医療法人□□会　理事長　○○　○○</t>
    <rPh sb="8" eb="11">
      <t>リジチョウ</t>
    </rPh>
    <phoneticPr fontId="38"/>
  </si>
  <si>
    <t xml:space="preserve">
右側（G列）：❶－❷が自動計算されます。</t>
    <rPh sb="1" eb="3">
      <t>ミギガワ</t>
    </rPh>
    <rPh sb="5" eb="6">
      <t>レツ</t>
    </rPh>
    <rPh sb="12" eb="14">
      <t>ジドウ</t>
    </rPh>
    <rPh sb="14" eb="16">
      <t>ケイサン</t>
    </rPh>
    <phoneticPr fontId="38"/>
  </si>
  <si>
    <t>実績報告額は賃上げ支援事業の支給額となります。</t>
  </si>
  <si>
    <r>
      <t>入力欄　（職員・職種・役職によって異なる場合は、</t>
    </r>
    <r>
      <rPr>
        <b/>
        <u/>
        <sz val="11"/>
        <color rgb="FFFF0000"/>
        <rFont val="ＭＳ Ｐゴシック"/>
        <family val="3"/>
        <charset val="128"/>
        <scheme val="minor"/>
      </rPr>
      <t>総額</t>
    </r>
    <r>
      <rPr>
        <b/>
        <sz val="11"/>
        <color rgb="FFFF0000"/>
        <rFont val="ＭＳ Ｐゴシック"/>
        <family val="3"/>
        <charset val="128"/>
        <scheme val="minor"/>
      </rPr>
      <t>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</si>
  <si>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sz val="20"/>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8"/>
  </si>
  <si>
    <t>給付金を活用して令和７年12月から令和８年５月までの間に基本給を引き上げた分の月額（円単位）を直接入力してください。</t>
    <rPh sb="28" eb="31">
      <t>キホンキュウ</t>
    </rPh>
    <rPh sb="37" eb="38">
      <t>ブン</t>
    </rPh>
    <rPh sb="39" eb="40">
      <t>ゲツ</t>
    </rPh>
    <rPh sb="40" eb="42">
      <t>チョクセツ</t>
    </rPh>
    <rPh sb="42" eb="44">
      <t>ニュウリョク</t>
    </rPh>
    <phoneticPr fontId="39"/>
  </si>
  <si>
    <t>給付金の対象となった賃金改善の総額</t>
    <phoneticPr fontId="38"/>
  </si>
  <si>
    <r>
      <rPr>
        <b/>
        <sz val="16"/>
        <color rgb="FF00B050"/>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</si>
  <si>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毎月決まって支払われる手当の引き上げ
</t>
    <rPh sb="1" eb="3">
      <t>マイゲツ</t>
    </rPh>
    <rPh sb="3" eb="4">
      <t>キ</t>
    </rPh>
    <rPh sb="7" eb="9">
      <t>シハラ</t>
    </rPh>
    <rPh sb="12" eb="14">
      <t>テアテ</t>
    </rPh>
    <rPh sb="15" eb="16">
      <t>ヒ</t>
    </rPh>
    <rPh sb="17" eb="18">
      <t>ア</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</si>
  <si>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</si>
  <si>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9"/>
  </si>
  <si>
    <r>
      <t>（様式第２号）</t>
    </r>
    <r>
      <rPr>
        <b/>
        <sz val="14"/>
        <color rgb="FFFF0000"/>
        <rFont val="ＭＳ Ｐゴシック"/>
        <family val="3"/>
        <charset val="128"/>
        <scheme val="minor"/>
      </rPr>
      <t>※歯科診療所（施設単位）の報告</t>
    </r>
    <rPh sb="1" eb="3">
      <t>ヨウシキ</t>
    </rPh>
    <rPh sb="3" eb="4">
      <t>ダイ</t>
    </rPh>
    <rPh sb="5" eb="6">
      <t>ゴウ</t>
    </rPh>
    <rPh sb="8" eb="10">
      <t>シカ</t>
    </rPh>
    <rPh sb="10" eb="13">
      <t>シンリョウジョ</t>
    </rPh>
    <rPh sb="14" eb="16">
      <t>シセツ</t>
    </rPh>
    <rPh sb="16" eb="18">
      <t>タンイ</t>
    </rPh>
    <rPh sb="20" eb="22">
      <t>ホウコク</t>
    </rPh>
    <phoneticPr fontId="39"/>
  </si>
  <si>
    <t>歯科診療所の名称：</t>
    <rPh sb="0" eb="2">
      <t>シカ</t>
    </rPh>
    <rPh sb="2" eb="5">
      <t>シンリョウジョ</t>
    </rPh>
    <rPh sb="6" eb="8">
      <t>メイショウ</t>
    </rPh>
    <phoneticPr fontId="39"/>
  </si>
  <si>
    <t>▲▲歯科</t>
    <rPh sb="2" eb="4">
      <t>シカ</t>
    </rPh>
    <phoneticPr fontId="38"/>
  </si>
  <si>
    <t>歯科衛生士の賃金改善の内容</t>
    <phoneticPr fontId="38"/>
  </si>
  <si>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9"/>
  </si>
  <si>
    <t>←自動計算されるため、入力不要です（紙申請の場合は手書きしてください）</t>
    <rPh sb="1" eb="5">
      <t>ジドウケイサン</t>
    </rPh>
    <rPh sb="11" eb="15">
      <t>ニュウリョクフヨウ</t>
    </rPh>
    <rPh sb="18" eb="21">
      <t>カミシンセイ</t>
    </rPh>
    <rPh sb="22" eb="24">
      <t>バアイ</t>
    </rPh>
    <rPh sb="25" eb="27">
      <t>テガ</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</si>
</sst>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sz val="11"/>
      <color indexed="81"/>
      <name val="MS P ゴシック"/>
      <family val="3"/>
      <charset val="128"/>
    </font>
    <font>
      <b/>
      <u/>
      <sz val="11"/>
      <color rgb="FFFF0000"/>
      <name val="ＭＳ Ｐゴシック"/>
      <family val="3"/>
      <charset val="128"/>
      <scheme val="minor"/>
    </font>
    <font>
      <b/>
      <sz val="20"/>
      <color theme="1"/>
      <name val="ＭＳ Ｐゴシック"/>
      <family val="3"/>
      <charset val="128"/>
      <scheme val="minor"/>
    </font>
    <font>
      <b/>
      <sz val="11"/>
      <color indexed="39"/>
      <name val="MS P ゴシック"/>
      <family val="3"/>
      <charset val="128"/>
    </font>
    <font>
      <b/>
      <sz val="16"/>
      <color rgb="FF00B050"/>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6">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2" fillId="0" borderId="0">
      <alignment vertical="center"/>
    </xf>
    <xf numFmtId="0" fontId="2" fillId="0" borderId="0">
      <alignment vertical="center"/>
    </xf>
  </cellStyleXfs>
  <cellXfs count="85">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0" fontId="48" fillId="35" borderId="0" xfId="69" applyFont="1" applyFill="1" applyAlignment="1" applyProtection="1">
      <alignment horizontal="right" vertical="center"/>
      <protection locked="0"/>
    </xf>
    <xf numFmtId="176" fontId="48" fillId="35" borderId="0" xfId="68" applyNumberFormat="1" applyFont="1" applyFill="1" applyAlignment="1" applyProtection="1">
      <alignment horizontal="right" vertical="center"/>
      <protection locked="0"/>
    </xf>
    <xf numFmtId="176" fontId="48" fillId="0" borderId="0" xfId="68" applyNumberFormat="1" applyFont="1" applyFill="1" applyAlignment="1" applyProtection="1">
      <alignment horizontal="right" vertical="center"/>
      <protection locked="0"/>
    </xf>
    <xf numFmtId="0" fontId="48" fillId="0" borderId="0" xfId="69" applyFont="1" applyFill="1" applyAlignment="1" applyProtection="1">
      <alignment horizontal="right" vertical="center"/>
      <protection locked="0"/>
    </xf>
    <xf numFmtId="0" fontId="47" fillId="0" borderId="0" xfId="69" applyFont="1" applyAlignment="1" applyProtection="1">
      <alignment vertical="center" wrapText="1"/>
      <protection locked="0"/>
    </xf>
    <xf numFmtId="0" fontId="10" fillId="0" borderId="0" xfId="69" applyAlignment="1" applyProtection="1">
      <alignment vertical="center" wrapText="1"/>
      <protection locked="0"/>
    </xf>
    <xf numFmtId="0" fontId="10" fillId="0" borderId="0" xfId="69" applyProtection="1">
      <alignment vertical="center"/>
      <protection locked="0"/>
    </xf>
    <xf numFmtId="0" fontId="21" fillId="0" borderId="0" xfId="69" applyFont="1" applyAlignment="1" applyProtection="1">
      <alignment vertical="center" wrapText="1"/>
      <protection locked="0"/>
    </xf>
    <xf numFmtId="0" fontId="33" fillId="37" borderId="5" xfId="69" applyFont="1" applyFill="1" applyBorder="1" applyAlignment="1" applyProtection="1">
      <alignment vertical="center" wrapText="1"/>
      <protection locked="0"/>
    </xf>
    <xf numFmtId="0" fontId="33" fillId="37" borderId="5" xfId="69"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3" fillId="0" borderId="5" xfId="69" applyFont="1" applyBorder="1" applyAlignment="1" applyProtection="1">
      <alignment vertical="center" wrapText="1"/>
      <protection locked="0"/>
    </xf>
    <xf numFmtId="176" fontId="33" fillId="35" borderId="5" xfId="69" applyNumberFormat="1" applyFont="1" applyFill="1" applyBorder="1" applyAlignment="1" applyProtection="1">
      <alignment horizontal="center" vertical="center" wrapText="1"/>
      <protection locked="0"/>
    </xf>
    <xf numFmtId="176" fontId="33" fillId="35" borderId="5" xfId="71" applyNumberFormat="1" applyFont="1" applyFill="1" applyBorder="1" applyAlignment="1" applyProtection="1">
      <alignment horizontal="center" vertical="center" wrapText="1"/>
      <protection locked="0"/>
    </xf>
    <xf numFmtId="179" fontId="33" fillId="35" borderId="5" xfId="71" applyNumberFormat="1" applyFont="1" applyFill="1" applyBorder="1" applyAlignment="1" applyProtection="1">
      <alignment horizontal="center" vertical="center" wrapText="1"/>
      <protection locked="0"/>
    </xf>
    <xf numFmtId="0" fontId="7" fillId="0" borderId="0" xfId="69" applyFont="1" applyAlignment="1" applyProtection="1">
      <alignment vertical="center" wrapText="1"/>
      <protection locked="0"/>
    </xf>
    <xf numFmtId="0" fontId="10" fillId="0" borderId="0" xfId="69" applyAlignment="1" applyProtection="1">
      <alignment horizontal="center" vertical="center"/>
      <protection locked="0"/>
    </xf>
    <xf numFmtId="177" fontId="33" fillId="0" borderId="5" xfId="71" applyNumberFormat="1" applyFont="1" applyBorder="1" applyAlignment="1" applyProtection="1">
      <alignment horizontal="center" vertical="center" wrapText="1"/>
    </xf>
    <xf numFmtId="176" fontId="33" fillId="0" borderId="5" xfId="71" applyNumberFormat="1" applyFont="1" applyBorder="1" applyAlignment="1" applyProtection="1">
      <alignment horizontal="center" vertical="center" wrapText="1"/>
    </xf>
    <xf numFmtId="176" fontId="33" fillId="0" borderId="5" xfId="69" applyNumberFormat="1" applyFont="1" applyFill="1" applyBorder="1" applyAlignment="1" applyProtection="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8" fillId="0" borderId="0" xfId="69" applyFont="1" applyAlignment="1" applyProtection="1">
      <alignment vertical="center" wrapText="1"/>
      <protection locked="0"/>
    </xf>
    <xf numFmtId="0" fontId="4" fillId="0" borderId="0" xfId="69" applyFont="1" applyAlignment="1" applyProtection="1">
      <alignment vertical="center" wrapText="1"/>
      <protection locked="0"/>
    </xf>
    <xf numFmtId="0" fontId="3" fillId="0" borderId="0" xfId="69" applyFont="1" applyAlignment="1" applyProtection="1">
      <alignment vertical="center" wrapText="1"/>
      <protection locked="0"/>
    </xf>
    <xf numFmtId="0" fontId="5" fillId="0" borderId="0" xfId="69" applyFont="1" applyProtection="1">
      <alignment vertical="center"/>
      <protection locked="0"/>
    </xf>
    <xf numFmtId="0" fontId="33" fillId="0" borderId="5" xfId="69" applyFont="1" applyBorder="1" applyAlignment="1" applyProtection="1">
      <alignment horizontal="center" vertical="center" wrapText="1"/>
      <protection locked="0"/>
    </xf>
    <xf numFmtId="0" fontId="33" fillId="37" borderId="5" xfId="72" applyFont="1" applyFill="1" applyBorder="1" applyAlignment="1" applyProtection="1">
      <alignment vertical="center" wrapText="1"/>
      <protection locked="0"/>
    </xf>
    <xf numFmtId="0" fontId="33"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9" fillId="0" borderId="0" xfId="72" applyProtection="1">
      <alignment vertical="center"/>
      <protection locked="0"/>
    </xf>
    <xf numFmtId="179" fontId="33" fillId="35" borderId="5" xfId="69" applyNumberFormat="1" applyFont="1" applyFill="1" applyBorder="1" applyAlignment="1" applyProtection="1">
      <alignment horizontal="center" vertical="center" wrapText="1"/>
      <protection locked="0"/>
    </xf>
    <xf numFmtId="0" fontId="33" fillId="0" borderId="25" xfId="69" applyFont="1" applyBorder="1" applyAlignment="1" applyProtection="1">
      <alignment vertical="center" wrapText="1"/>
      <protection locked="0"/>
    </xf>
    <xf numFmtId="178" fontId="33" fillId="35" borderId="5" xfId="69" applyNumberFormat="1" applyFont="1" applyFill="1" applyBorder="1" applyAlignment="1" applyProtection="1">
      <alignment horizontal="center" vertical="center" wrapText="1"/>
      <protection locked="0"/>
    </xf>
    <xf numFmtId="176" fontId="33" fillId="0" borderId="23" xfId="69" applyNumberFormat="1" applyFont="1" applyBorder="1" applyAlignment="1" applyProtection="1">
      <alignment horizontal="center" vertical="center" wrapText="1"/>
      <protection locked="0"/>
    </xf>
    <xf numFmtId="0" fontId="52" fillId="0" borderId="1" xfId="69" applyFont="1" applyBorder="1" applyAlignment="1" applyProtection="1">
      <alignment vertical="center" wrapText="1"/>
      <protection locked="0"/>
    </xf>
    <xf numFmtId="0" fontId="33" fillId="0" borderId="3" xfId="69" applyFont="1" applyBorder="1" applyAlignment="1" applyProtection="1">
      <alignment vertical="center" wrapText="1"/>
      <protection locked="0"/>
    </xf>
    <xf numFmtId="0" fontId="6" fillId="0" borderId="0" xfId="69" applyFont="1" applyProtection="1">
      <alignment vertical="center"/>
      <protection locked="0"/>
    </xf>
    <xf numFmtId="176" fontId="48" fillId="0" borderId="0" xfId="68" applyNumberFormat="1" applyFont="1" applyFill="1" applyAlignment="1" applyProtection="1">
      <alignment horizontal="right" vertical="center"/>
    </xf>
    <xf numFmtId="176" fontId="48" fillId="0" borderId="0" xfId="69" applyNumberFormat="1" applyFont="1" applyFill="1" applyAlignment="1" applyProtection="1">
      <alignment horizontal="right" vertical="center"/>
    </xf>
    <xf numFmtId="0" fontId="58" fillId="0" borderId="0" xfId="69" applyFont="1" applyProtection="1">
      <alignment vertical="center"/>
      <protection locked="0"/>
    </xf>
    <xf numFmtId="180" fontId="33" fillId="35" borderId="5" xfId="69" applyNumberFormat="1" applyFont="1" applyFill="1" applyBorder="1" applyAlignment="1" applyProtection="1">
      <alignment horizontal="center" vertical="center" wrapText="1"/>
      <protection locked="0"/>
    </xf>
    <xf numFmtId="180" fontId="33" fillId="35" borderId="5" xfId="71" applyNumberFormat="1" applyFont="1" applyFill="1" applyBorder="1" applyAlignment="1" applyProtection="1">
      <alignment horizontal="center" vertical="center" wrapText="1"/>
      <protection locked="0"/>
    </xf>
    <xf numFmtId="0" fontId="33" fillId="37" borderId="3" xfId="72" applyFont="1" applyFill="1" applyBorder="1" applyAlignment="1" applyProtection="1">
      <alignment horizontal="center" vertical="center" wrapText="1"/>
      <protection locked="0"/>
    </xf>
    <xf numFmtId="0" fontId="33" fillId="37" borderId="2" xfId="72" applyFont="1" applyFill="1" applyBorder="1" applyAlignment="1" applyProtection="1">
      <alignment horizontal="center" vertical="center" wrapText="1"/>
      <protection locked="0"/>
    </xf>
    <xf numFmtId="0" fontId="51" fillId="0" borderId="3" xfId="69" applyFont="1" applyBorder="1" applyAlignment="1" applyProtection="1">
      <alignment horizontal="center" vertical="center" wrapText="1"/>
      <protection locked="0"/>
    </xf>
    <xf numFmtId="0" fontId="51" fillId="0" borderId="1" xfId="69" applyFont="1" applyBorder="1" applyAlignment="1" applyProtection="1">
      <alignment horizontal="center" vertical="center" wrapText="1"/>
      <protection locked="0"/>
    </xf>
    <xf numFmtId="0" fontId="51" fillId="0" borderId="2" xfId="69" applyFont="1" applyBorder="1" applyAlignment="1" applyProtection="1">
      <alignment horizontal="center" vertical="center" wrapText="1"/>
      <protection locked="0"/>
    </xf>
    <xf numFmtId="0" fontId="33" fillId="0" borderId="24" xfId="69" applyFont="1" applyBorder="1" applyAlignment="1" applyProtection="1">
      <alignment horizontal="center" vertical="center" wrapText="1"/>
      <protection locked="0"/>
    </xf>
    <xf numFmtId="0" fontId="33" fillId="0" borderId="25" xfId="69" applyFont="1" applyBorder="1" applyAlignment="1" applyProtection="1">
      <alignment horizontal="center" vertical="center" wrapText="1"/>
      <protection locked="0"/>
    </xf>
    <xf numFmtId="0" fontId="47" fillId="0" borderId="0" xfId="69" applyFont="1" applyAlignment="1" applyProtection="1">
      <alignment horizontal="center" vertical="center" wrapText="1"/>
      <protection locked="0"/>
    </xf>
    <xf numFmtId="0" fontId="47" fillId="0" borderId="0" xfId="69" applyFont="1" applyAlignment="1" applyProtection="1">
      <alignment horizontal="center" vertical="center"/>
      <protection locked="0"/>
    </xf>
    <xf numFmtId="0" fontId="48" fillId="0" borderId="0" xfId="69" applyFont="1" applyAlignment="1" applyProtection="1">
      <alignment horizontal="left" vertical="center" wrapText="1"/>
      <protection locked="0"/>
    </xf>
    <xf numFmtId="0" fontId="33" fillId="0" borderId="3" xfId="69" applyFont="1" applyBorder="1" applyAlignment="1" applyProtection="1">
      <alignment horizontal="center" vertical="center" wrapText="1"/>
      <protection locked="0"/>
    </xf>
    <xf numFmtId="0" fontId="33" fillId="0" borderId="1" xfId="69" applyFont="1" applyBorder="1" applyAlignment="1" applyProtection="1">
      <alignment horizontal="center" vertical="center" wrapText="1"/>
      <protection locked="0"/>
    </xf>
    <xf numFmtId="0" fontId="33" fillId="0" borderId="2" xfId="69" applyFont="1" applyBorder="1" applyAlignment="1" applyProtection="1">
      <alignment horizontal="center" vertical="center" wrapText="1"/>
      <protection locked="0"/>
    </xf>
    <xf numFmtId="0" fontId="33" fillId="0" borderId="3" xfId="69" applyFont="1" applyFill="1" applyBorder="1" applyAlignment="1" applyProtection="1">
      <alignment horizontal="center" vertical="center" wrapText="1"/>
      <protection locked="0"/>
    </xf>
    <xf numFmtId="0" fontId="33" fillId="0" borderId="2" xfId="69" applyFont="1" applyFill="1" applyBorder="1" applyAlignment="1" applyProtection="1">
      <alignment horizontal="center" vertical="center" wrapText="1"/>
      <protection locked="0"/>
    </xf>
    <xf numFmtId="0" fontId="40" fillId="0" borderId="6" xfId="69" applyFont="1" applyBorder="1" applyAlignment="1" applyProtection="1">
      <alignment horizontal="left" vertical="center" wrapText="1"/>
      <protection locked="0"/>
    </xf>
    <xf numFmtId="0" fontId="40" fillId="0" borderId="6" xfId="69" applyFont="1" applyBorder="1" applyAlignment="1" applyProtection="1">
      <alignment horizontal="left" vertical="center"/>
      <protection locked="0"/>
    </xf>
    <xf numFmtId="0" fontId="33" fillId="0" borderId="1" xfId="69" applyFont="1" applyFill="1" applyBorder="1" applyAlignment="1" applyProtection="1">
      <alignment horizontal="center" vertical="center" wrapText="1"/>
      <protection locked="0"/>
    </xf>
    <xf numFmtId="0" fontId="33" fillId="37" borderId="4" xfId="69" applyFont="1" applyFill="1" applyBorder="1" applyAlignment="1" applyProtection="1">
      <alignment horizontal="center" vertical="center" wrapText="1"/>
      <protection locked="0"/>
    </xf>
    <xf numFmtId="0" fontId="33" fillId="37" borderId="26" xfId="69" applyFont="1" applyFill="1" applyBorder="1" applyAlignment="1" applyProtection="1">
      <alignment horizontal="center" vertical="center" wrapText="1"/>
      <protection locked="0"/>
    </xf>
    <xf numFmtId="177" fontId="33" fillId="0" borderId="24" xfId="71" applyNumberFormat="1" applyFont="1" applyBorder="1" applyAlignment="1" applyProtection="1">
      <alignment horizontal="center" vertical="center" wrapText="1"/>
      <protection locked="0"/>
    </xf>
    <xf numFmtId="177" fontId="33" fillId="0" borderId="25" xfId="71" applyNumberFormat="1" applyFont="1" applyBorder="1" applyAlignment="1" applyProtection="1">
      <alignment horizontal="center" vertical="center" wrapText="1"/>
      <protection locked="0"/>
    </xf>
    <xf numFmtId="0" fontId="4" fillId="0" borderId="27" xfId="69" applyFont="1" applyBorder="1" applyAlignment="1" applyProtection="1">
      <alignment horizontal="left" vertical="center" wrapText="1"/>
      <protection locked="0"/>
    </xf>
    <xf numFmtId="0" fontId="7" fillId="0" borderId="27" xfId="69" applyFont="1" applyBorder="1" applyAlignment="1" applyProtection="1">
      <alignment horizontal="left" vertical="center"/>
      <protection locked="0"/>
    </xf>
    <xf numFmtId="0" fontId="15" fillId="0" borderId="19" xfId="58" applyBorder="1" applyAlignment="1">
      <alignment horizontal="center" vertical="center"/>
    </xf>
    <xf numFmtId="0" fontId="15" fillId="0" borderId="16" xfId="58" applyBorder="1" applyAlignment="1">
      <alignment horizontal="center"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AC31609C-AD0F-4709-BCF7-ED65DB88050E}"/>
    <cellStyle name="標準 14 4" xfId="74" xr:uid="{9F9F0454-DE01-4382-AF17-05CC403B8362}"/>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2267960</xdr:colOff>
      <xdr:row>0</xdr:row>
      <xdr:rowOff>251789</xdr:rowOff>
    </xdr:from>
    <xdr:to>
      <xdr:col>5</xdr:col>
      <xdr:colOff>3393815</xdr:colOff>
      <xdr:row>1</xdr:row>
      <xdr:rowOff>307818</xdr:rowOff>
    </xdr:to>
    <xdr:sp macro="" textlink="">
      <xdr:nvSpPr>
        <xdr:cNvPr id="3" name="正方形/長方形 2">
          <a:extLst>
            <a:ext uri="{FF2B5EF4-FFF2-40B4-BE49-F238E27FC236}">
              <a16:creationId xmlns:a16="http://schemas.microsoft.com/office/drawing/2014/main" id="{5B765EDC-90F0-4CEC-A384-1A160B7F362C}"/>
            </a:ext>
          </a:extLst>
        </xdr:cNvPr>
        <xdr:cNvSpPr/>
      </xdr:nvSpPr>
      <xdr:spPr bwMode="auto">
        <a:xfrm>
          <a:off x="10388489" y="251789"/>
          <a:ext cx="1125855" cy="377264"/>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5</xdr:col>
      <xdr:colOff>3660580</xdr:colOff>
      <xdr:row>0</xdr:row>
      <xdr:rowOff>226404</xdr:rowOff>
    </xdr:from>
    <xdr:ext cx="4045323" cy="654325"/>
    <xdr:sp macro="" textlink="">
      <xdr:nvSpPr>
        <xdr:cNvPr id="7" name="テキスト ボックス 6">
          <a:extLst>
            <a:ext uri="{FF2B5EF4-FFF2-40B4-BE49-F238E27FC236}">
              <a16:creationId xmlns:a16="http://schemas.microsoft.com/office/drawing/2014/main" id="{E9C39163-A3E6-4CBE-8DCC-39F004794A4E}"/>
            </a:ext>
          </a:extLst>
        </xdr:cNvPr>
        <xdr:cNvSpPr txBox="1"/>
      </xdr:nvSpPr>
      <xdr:spPr>
        <a:xfrm>
          <a:off x="11781109" y="226404"/>
          <a:ext cx="4045323"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電子申請の場合は網掛け</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を</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4</xdr:col>
      <xdr:colOff>78442</xdr:colOff>
      <xdr:row>6</xdr:row>
      <xdr:rowOff>257736</xdr:rowOff>
    </xdr:from>
    <xdr:to>
      <xdr:col>6</xdr:col>
      <xdr:colOff>313763</xdr:colOff>
      <xdr:row>8</xdr:row>
      <xdr:rowOff>347383</xdr:rowOff>
    </xdr:to>
    <xdr:cxnSp macro="">
      <xdr:nvCxnSpPr>
        <xdr:cNvPr id="8" name="直線矢印コネクタ 7">
          <a:extLst>
            <a:ext uri="{FF2B5EF4-FFF2-40B4-BE49-F238E27FC236}">
              <a16:creationId xmlns:a16="http://schemas.microsoft.com/office/drawing/2014/main" id="{7D392F15-0B10-4067-B1C7-41C620EC7E67}"/>
            </a:ext>
          </a:extLst>
        </xdr:cNvPr>
        <xdr:cNvCxnSpPr/>
      </xdr:nvCxnSpPr>
      <xdr:spPr bwMode="auto">
        <a:xfrm>
          <a:off x="7182971" y="3372971"/>
          <a:ext cx="8987116" cy="1456765"/>
        </a:xfrm>
        <a:prstGeom prst="straightConnector1">
          <a:avLst/>
        </a:prstGeom>
        <a:solidFill>
          <a:srgbClr xmlns:mc="http://schemas.openxmlformats.org/markup-compatibility/2006" xmlns:a14="http://schemas.microsoft.com/office/drawing/2010/main" val="FFFFFF" mc:Ignorable="a14" a14:legacySpreadsheetColorIndex="65"/>
        </a:solidFill>
        <a:ln w="1270" cap="flat" cmpd="sng" algn="ctr">
          <a:solidFill>
            <a:schemeClr val="tx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2881285</xdr:colOff>
      <xdr:row>10</xdr:row>
      <xdr:rowOff>57516</xdr:rowOff>
    </xdr:from>
    <xdr:ext cx="2152650" cy="638175"/>
    <xdr:sp macro="" textlink="">
      <xdr:nvSpPr>
        <xdr:cNvPr id="9" name="テキスト ボックス 8">
          <a:extLst>
            <a:ext uri="{FF2B5EF4-FFF2-40B4-BE49-F238E27FC236}">
              <a16:creationId xmlns:a16="http://schemas.microsoft.com/office/drawing/2014/main" id="{1C3DF4E6-E1BC-4A10-B0FC-AE1CE465CDB4}"/>
            </a:ext>
          </a:extLst>
        </xdr:cNvPr>
        <xdr:cNvSpPr txBox="1"/>
      </xdr:nvSpPr>
      <xdr:spPr>
        <a:xfrm>
          <a:off x="11755086" y="5150475"/>
          <a:ext cx="2152650" cy="63817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0" lang="ja-JP" altLang="en-US" sz="1200">
              <a:solidFill>
                <a:srgbClr val="C00000"/>
              </a:solidFill>
              <a:effectLst/>
              <a:latin typeface="BIZ UDPゴシック" panose="020B0400000000000000" pitchFamily="50" charset="-128"/>
              <a:ea typeface="BIZ UDPゴシック" panose="020B0400000000000000" pitchFamily="50" charset="-128"/>
            </a:rPr>
            <a:t>賃金改善した総額と一致しているかご確認ください。</a:t>
          </a:r>
          <a:endParaRPr kumimoji="1" lang="en-US"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5334000</xdr:colOff>
      <xdr:row>8</xdr:row>
      <xdr:rowOff>459441</xdr:rowOff>
    </xdr:from>
    <xdr:to>
      <xdr:col>6</xdr:col>
      <xdr:colOff>381000</xdr:colOff>
      <xdr:row>10</xdr:row>
      <xdr:rowOff>268941</xdr:rowOff>
    </xdr:to>
    <xdr:cxnSp macro="">
      <xdr:nvCxnSpPr>
        <xdr:cNvPr id="10" name="直線矢印コネクタ 9">
          <a:extLst>
            <a:ext uri="{FF2B5EF4-FFF2-40B4-BE49-F238E27FC236}">
              <a16:creationId xmlns:a16="http://schemas.microsoft.com/office/drawing/2014/main" id="{224224A5-DEEB-465D-B1C6-EFEACF828951}"/>
            </a:ext>
          </a:extLst>
        </xdr:cNvPr>
        <xdr:cNvCxnSpPr/>
      </xdr:nvCxnSpPr>
      <xdr:spPr>
        <a:xfrm flipV="1">
          <a:off x="14209059" y="4941794"/>
          <a:ext cx="2028265" cy="117661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5318312</xdr:colOff>
      <xdr:row>10</xdr:row>
      <xdr:rowOff>431987</xdr:rowOff>
    </xdr:from>
    <xdr:to>
      <xdr:col>6</xdr:col>
      <xdr:colOff>392205</xdr:colOff>
      <xdr:row>11</xdr:row>
      <xdr:rowOff>313765</xdr:rowOff>
    </xdr:to>
    <xdr:cxnSp macro="">
      <xdr:nvCxnSpPr>
        <xdr:cNvPr id="11" name="直線矢印コネクタ 10">
          <a:extLst>
            <a:ext uri="{FF2B5EF4-FFF2-40B4-BE49-F238E27FC236}">
              <a16:creationId xmlns:a16="http://schemas.microsoft.com/office/drawing/2014/main" id="{B1060A23-6A06-4C04-88C4-F8EAB63F3130}"/>
            </a:ext>
          </a:extLst>
        </xdr:cNvPr>
        <xdr:cNvCxnSpPr/>
      </xdr:nvCxnSpPr>
      <xdr:spPr>
        <a:xfrm>
          <a:off x="14193371" y="6281458"/>
          <a:ext cx="2055158" cy="90151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115363</xdr:colOff>
      <xdr:row>16</xdr:row>
      <xdr:rowOff>127185</xdr:rowOff>
    </xdr:from>
    <xdr:ext cx="5972735" cy="1299883"/>
    <xdr:sp macro="" textlink="">
      <xdr:nvSpPr>
        <xdr:cNvPr id="4" name="テキスト ボックス 3">
          <a:extLst>
            <a:ext uri="{FF2B5EF4-FFF2-40B4-BE49-F238E27FC236}">
              <a16:creationId xmlns:a16="http://schemas.microsoft.com/office/drawing/2014/main" id="{1CC8B01F-5B83-4E16-9E8F-5A3F43857C25}"/>
            </a:ext>
          </a:extLst>
        </xdr:cNvPr>
        <xdr:cNvSpPr txBox="1"/>
      </xdr:nvSpPr>
      <xdr:spPr>
        <a:xfrm>
          <a:off x="8983138" y="9928410"/>
          <a:ext cx="5972735" cy="1299883"/>
        </a:xfrm>
        <a:prstGeom prst="rect">
          <a:avLst/>
        </a:prstGeom>
        <a:solidFill>
          <a:sysClr val="window" lastClr="FFFFFF"/>
        </a:solid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ltLang="ja-JP" sz="2400">
            <a:solidFill>
              <a:srgbClr val="FF0000"/>
            </a:solidFill>
            <a:effectLst/>
            <a:latin typeface="BIZ UDPゴシック" panose="020B0400000000000000" pitchFamily="50" charset="-128"/>
            <a:ea typeface="BIZ UDPゴシック" panose="020B0400000000000000" pitchFamily="50" charset="-128"/>
          </a:endParaRPr>
        </a:p>
        <a:p>
          <a:r>
            <a:rPr lang="ja-JP" altLang="en-US" sz="2400">
              <a:solidFill>
                <a:srgbClr val="FF0000"/>
              </a:solidFill>
              <a:effectLst/>
              <a:latin typeface="BIZ UDPゴシック" panose="020B0400000000000000" pitchFamily="50" charset="-128"/>
              <a:ea typeface="BIZ UDPゴシック" panose="020B0400000000000000" pitchFamily="50" charset="-128"/>
            </a:rPr>
            <a:t>個別職種の記入もお忘れなくしてください。</a:t>
          </a:r>
          <a:endParaRPr lang="ja-JP" altLang="ja-JP" sz="2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364434</xdr:colOff>
      <xdr:row>2</xdr:row>
      <xdr:rowOff>447261</xdr:rowOff>
    </xdr:from>
    <xdr:ext cx="2554941" cy="582706"/>
    <xdr:sp macro="" textlink="">
      <xdr:nvSpPr>
        <xdr:cNvPr id="7" name="テキスト ボックス 6">
          <a:extLst>
            <a:ext uri="{FF2B5EF4-FFF2-40B4-BE49-F238E27FC236}">
              <a16:creationId xmlns:a16="http://schemas.microsoft.com/office/drawing/2014/main" id="{461CD350-4A20-471D-8B0B-D4075B40252B}"/>
            </a:ext>
          </a:extLst>
        </xdr:cNvPr>
        <xdr:cNvSpPr txBox="1"/>
      </xdr:nvSpPr>
      <xdr:spPr>
        <a:xfrm>
          <a:off x="12465325" y="1905000"/>
          <a:ext cx="2554941" cy="58270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（第２号様式）の　</a:t>
          </a:r>
          <a:r>
            <a:rPr lang="en-US" altLang="ja-JP" sz="1200">
              <a:solidFill>
                <a:srgbClr val="FF0000"/>
              </a:solidFill>
              <a:effectLst/>
              <a:latin typeface="BIZ UDPゴシック" panose="020B0400000000000000" pitchFamily="50" charset="-128"/>
              <a:ea typeface="BIZ UDPゴシック" panose="020B0400000000000000" pitchFamily="50" charset="-128"/>
            </a:rPr>
            <a:t>G14</a:t>
          </a:r>
          <a:r>
            <a:rPr lang="ja-JP" altLang="en-US" sz="1200">
              <a:solidFill>
                <a:srgbClr val="FF0000"/>
              </a:solidFill>
              <a:effectLst/>
              <a:latin typeface="BIZ UDPゴシック" panose="020B0400000000000000" pitchFamily="50" charset="-128"/>
              <a:ea typeface="BIZ UDPゴシック" panose="020B0400000000000000" pitchFamily="50" charset="-128"/>
            </a:rPr>
            <a:t>　に自動転記されます。</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1581978</xdr:colOff>
      <xdr:row>3</xdr:row>
      <xdr:rowOff>149087</xdr:rowOff>
    </xdr:from>
    <xdr:to>
      <xdr:col>8</xdr:col>
      <xdr:colOff>1581978</xdr:colOff>
      <xdr:row>3</xdr:row>
      <xdr:rowOff>397565</xdr:rowOff>
    </xdr:to>
    <xdr:cxnSp macro="">
      <xdr:nvCxnSpPr>
        <xdr:cNvPr id="8" name="直線矢印コネクタ 7">
          <a:extLst>
            <a:ext uri="{FF2B5EF4-FFF2-40B4-BE49-F238E27FC236}">
              <a16:creationId xmlns:a16="http://schemas.microsoft.com/office/drawing/2014/main" id="{833DF5B7-65DF-4DB9-A338-596C6F679614}"/>
            </a:ext>
          </a:extLst>
        </xdr:cNvPr>
        <xdr:cNvCxnSpPr/>
      </xdr:nvCxnSpPr>
      <xdr:spPr>
        <a:xfrm>
          <a:off x="13682869" y="2534478"/>
          <a:ext cx="0" cy="2484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41413</xdr:colOff>
      <xdr:row>0</xdr:row>
      <xdr:rowOff>149087</xdr:rowOff>
    </xdr:from>
    <xdr:to>
      <xdr:col>8</xdr:col>
      <xdr:colOff>1167268</xdr:colOff>
      <xdr:row>0</xdr:row>
      <xdr:rowOff>530087</xdr:rowOff>
    </xdr:to>
    <xdr:sp macro="" textlink="">
      <xdr:nvSpPr>
        <xdr:cNvPr id="9" name="正方形/長方形 8">
          <a:extLst>
            <a:ext uri="{FF2B5EF4-FFF2-40B4-BE49-F238E27FC236}">
              <a16:creationId xmlns:a16="http://schemas.microsoft.com/office/drawing/2014/main" id="{7347D67F-DB62-4343-8674-4B7A60895058}"/>
            </a:ext>
          </a:extLst>
        </xdr:cNvPr>
        <xdr:cNvSpPr/>
      </xdr:nvSpPr>
      <xdr:spPr bwMode="auto">
        <a:xfrm>
          <a:off x="12142304" y="149087"/>
          <a:ext cx="1125855"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8</xdr:col>
      <xdr:colOff>49696</xdr:colOff>
      <xdr:row>0</xdr:row>
      <xdr:rowOff>612911</xdr:rowOff>
    </xdr:from>
    <xdr:ext cx="2807805" cy="770283"/>
    <xdr:sp macro="" textlink="">
      <xdr:nvSpPr>
        <xdr:cNvPr id="3" name="テキスト ボックス 2">
          <a:extLst>
            <a:ext uri="{FF2B5EF4-FFF2-40B4-BE49-F238E27FC236}">
              <a16:creationId xmlns:a16="http://schemas.microsoft.com/office/drawing/2014/main" id="{B9603EB9-9704-4392-850A-871CDD8A74DB}"/>
            </a:ext>
          </a:extLst>
        </xdr:cNvPr>
        <xdr:cNvSpPr txBox="1"/>
      </xdr:nvSpPr>
      <xdr:spPr>
        <a:xfrm>
          <a:off x="12150587" y="612911"/>
          <a:ext cx="2807805" cy="7702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200">
              <a:solidFill>
                <a:srgbClr val="FF0000"/>
              </a:solidFill>
              <a:effectLst/>
              <a:latin typeface="+mn-lt"/>
              <a:ea typeface="+mn-ea"/>
              <a:cs typeface="+mn-cs"/>
            </a:rPr>
            <a:t>電子申請の場合は</a:t>
          </a:r>
          <a:r>
            <a:rPr kumimoji="1" lang="ja-JP" altLang="en-US" sz="1200">
              <a:solidFill>
                <a:srgbClr val="FF0000"/>
              </a:solidFill>
              <a:effectLst/>
              <a:latin typeface="+mn-lt"/>
              <a:ea typeface="+mn-ea"/>
              <a:cs typeface="+mn-cs"/>
            </a:rPr>
            <a:t>網掛け</a:t>
          </a:r>
          <a:r>
            <a:rPr kumimoji="1" lang="ja-JP" altLang="ja-JP" sz="1200">
              <a:solidFill>
                <a:srgbClr val="FF0000"/>
              </a:solidFill>
              <a:effectLst/>
              <a:latin typeface="+mn-lt"/>
              <a:ea typeface="+mn-ea"/>
              <a:cs typeface="+mn-cs"/>
            </a:rPr>
            <a:t>セルを記載してください。（白色セルは自動計算になります）</a:t>
          </a:r>
          <a:endParaRPr lang="ja-JP" altLang="ja-JP" sz="1600">
            <a:solidFill>
              <a:srgbClr val="FF0000"/>
            </a:solidFill>
            <a:effectLst/>
          </a:endParaRPr>
        </a:p>
      </xdr:txBody>
    </xdr:sp>
    <xdr:clientData/>
  </xdr:oneCellAnchor>
  <xdr:oneCellAnchor>
    <xdr:from>
      <xdr:col>1</xdr:col>
      <xdr:colOff>1116909</xdr:colOff>
      <xdr:row>2</xdr:row>
      <xdr:rowOff>800100</xdr:rowOff>
    </xdr:from>
    <xdr:ext cx="1231062" cy="347383"/>
    <xdr:sp macro="" textlink="">
      <xdr:nvSpPr>
        <xdr:cNvPr id="11" name="テキスト ボックス 10">
          <a:extLst>
            <a:ext uri="{FF2B5EF4-FFF2-40B4-BE49-F238E27FC236}">
              <a16:creationId xmlns:a16="http://schemas.microsoft.com/office/drawing/2014/main" id="{7E3AEC11-C106-48ED-8B0F-2080D3F35A53}"/>
            </a:ext>
          </a:extLst>
        </xdr:cNvPr>
        <xdr:cNvSpPr txBox="1"/>
      </xdr:nvSpPr>
      <xdr:spPr>
        <a:xfrm>
          <a:off x="4002984" y="2257425"/>
          <a:ext cx="1231062" cy="3473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定期昇給を除く</a:t>
          </a:r>
          <a:endParaRPr lang="en-US" altLang="ja-JP" sz="12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419100</xdr:colOff>
      <xdr:row>3</xdr:row>
      <xdr:rowOff>257175</xdr:rowOff>
    </xdr:from>
    <xdr:to>
      <xdr:col>2</xdr:col>
      <xdr:colOff>476250</xdr:colOff>
      <xdr:row>3</xdr:row>
      <xdr:rowOff>457200</xdr:rowOff>
    </xdr:to>
    <xdr:cxnSp macro="">
      <xdr:nvCxnSpPr>
        <xdr:cNvPr id="12" name="直線矢印コネクタ 11">
          <a:extLst>
            <a:ext uri="{FF2B5EF4-FFF2-40B4-BE49-F238E27FC236}">
              <a16:creationId xmlns:a16="http://schemas.microsoft.com/office/drawing/2014/main" id="{3128A242-CBAC-44F4-8ACD-B7CA96DE8C0B}"/>
            </a:ext>
          </a:extLst>
        </xdr:cNvPr>
        <xdr:cNvCxnSpPr/>
      </xdr:nvCxnSpPr>
      <xdr:spPr>
        <a:xfrm>
          <a:off x="4457700" y="2638425"/>
          <a:ext cx="57150" cy="200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762000</xdr:colOff>
      <xdr:row>4</xdr:row>
      <xdr:rowOff>85725</xdr:rowOff>
    </xdr:from>
    <xdr:ext cx="3061607" cy="1011594"/>
    <xdr:sp macro="" textlink="">
      <xdr:nvSpPr>
        <xdr:cNvPr id="5" name="テキスト ボックス 4">
          <a:extLst>
            <a:ext uri="{FF2B5EF4-FFF2-40B4-BE49-F238E27FC236}">
              <a16:creationId xmlns:a16="http://schemas.microsoft.com/office/drawing/2014/main" id="{E6F798FF-12A9-42BF-A894-B6C1977B13B7}"/>
            </a:ext>
          </a:extLst>
        </xdr:cNvPr>
        <xdr:cNvSpPr txBox="1"/>
      </xdr:nvSpPr>
      <xdr:spPr>
        <a:xfrm>
          <a:off x="762000" y="3543300"/>
          <a:ext cx="3061607" cy="101159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対象職員の平均基本給（月額）をご記入ください。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720,000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4</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2</xdr:col>
      <xdr:colOff>152400</xdr:colOff>
      <xdr:row>4</xdr:row>
      <xdr:rowOff>76200</xdr:rowOff>
    </xdr:from>
    <xdr:ext cx="3479541" cy="1020536"/>
    <xdr:sp macro="" textlink="">
      <xdr:nvSpPr>
        <xdr:cNvPr id="6" name="テキスト ボックス 5">
          <a:extLst>
            <a:ext uri="{FF2B5EF4-FFF2-40B4-BE49-F238E27FC236}">
              <a16:creationId xmlns:a16="http://schemas.microsoft.com/office/drawing/2014/main" id="{8BC9C5F9-24D6-49FF-9046-38D64F328431}"/>
            </a:ext>
          </a:extLst>
        </xdr:cNvPr>
        <xdr:cNvSpPr txBox="1"/>
      </xdr:nvSpPr>
      <xdr:spPr>
        <a:xfrm>
          <a:off x="4191000" y="3533775"/>
          <a:ext cx="3479541" cy="102053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対象職員に対して行った賃金改善の平均（月額）をご記入ください。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20,000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4</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542925</xdr:colOff>
      <xdr:row>3</xdr:row>
      <xdr:rowOff>657225</xdr:rowOff>
    </xdr:from>
    <xdr:to>
      <xdr:col>2</xdr:col>
      <xdr:colOff>942975</xdr:colOff>
      <xdr:row>4</xdr:row>
      <xdr:rowOff>36351</xdr:rowOff>
    </xdr:to>
    <xdr:cxnSp macro="">
      <xdr:nvCxnSpPr>
        <xdr:cNvPr id="10" name="直線矢印コネクタ 9">
          <a:extLst>
            <a:ext uri="{FF2B5EF4-FFF2-40B4-BE49-F238E27FC236}">
              <a16:creationId xmlns:a16="http://schemas.microsoft.com/office/drawing/2014/main" id="{2B72C2A1-9C6C-412D-9D43-CAC3AF161EBF}"/>
            </a:ext>
          </a:extLst>
        </xdr:cNvPr>
        <xdr:cNvCxnSpPr/>
      </xdr:nvCxnSpPr>
      <xdr:spPr>
        <a:xfrm flipH="1" flipV="1">
          <a:off x="4581525" y="3038475"/>
          <a:ext cx="400050" cy="45545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95250</xdr:colOff>
      <xdr:row>3</xdr:row>
      <xdr:rowOff>695325</xdr:rowOff>
    </xdr:from>
    <xdr:to>
      <xdr:col>1</xdr:col>
      <xdr:colOff>352425</xdr:colOff>
      <xdr:row>4</xdr:row>
      <xdr:rowOff>17301</xdr:rowOff>
    </xdr:to>
    <xdr:cxnSp macro="">
      <xdr:nvCxnSpPr>
        <xdr:cNvPr id="13" name="直線矢印コネクタ 12">
          <a:extLst>
            <a:ext uri="{FF2B5EF4-FFF2-40B4-BE49-F238E27FC236}">
              <a16:creationId xmlns:a16="http://schemas.microsoft.com/office/drawing/2014/main" id="{8A5CA08A-AA0A-46AE-BB2D-DC8A091BA625}"/>
            </a:ext>
          </a:extLst>
        </xdr:cNvPr>
        <xdr:cNvCxnSpPr/>
      </xdr:nvCxnSpPr>
      <xdr:spPr>
        <a:xfrm flipV="1">
          <a:off x="2981325" y="3076575"/>
          <a:ext cx="257175" cy="39830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B7FC-6951-472E-933D-F93BA7683C78}">
  <sheetPr>
    <tabColor rgb="FFFF0000"/>
  </sheetPr>
  <dimension ref="A1:P44"/>
  <sheetViews>
    <sheetView tabSelected="1" view="pageBreakPreview" zoomScale="85" zoomScaleNormal="85" zoomScaleSheetLayoutView="85" workbookViewId="0"/>
  </sheetViews>
  <sheetFormatPr defaultColWidth="9" defaultRowHeight="13"/>
  <cols>
    <col min="1" max="1" width="47.7265625" style="22" customWidth="1"/>
    <col min="2" max="4" width="15.08984375" style="32" customWidth="1"/>
    <col min="5" max="5" width="23.26953125" style="32" customWidth="1"/>
    <col min="6" max="6" width="91.6328125" style="22" customWidth="1"/>
    <col min="7" max="7" width="23.453125" style="22" customWidth="1"/>
    <col min="8" max="8" width="167.90625" style="21" customWidth="1"/>
    <col min="9" max="14" width="14.6328125" style="22" customWidth="1"/>
    <col min="15" max="15" width="18.90625" style="22" customWidth="1"/>
    <col min="16" max="16" width="9" style="22"/>
    <col min="17" max="23" width="9" style="22" customWidth="1"/>
    <col min="24" max="16384" width="9" style="22"/>
  </cols>
  <sheetData>
    <row r="1" spans="1:16" ht="25.5" customHeight="1">
      <c r="A1" s="36" t="s">
        <v>154</v>
      </c>
      <c r="B1" s="37"/>
      <c r="C1" s="37"/>
      <c r="D1" s="37"/>
      <c r="E1" s="37"/>
      <c r="F1" s="36"/>
      <c r="G1" s="15"/>
    </row>
    <row r="2" spans="1:16" ht="46.5" customHeight="1">
      <c r="A2" s="66" t="s">
        <v>138</v>
      </c>
      <c r="B2" s="67"/>
      <c r="C2" s="67"/>
      <c r="D2" s="67"/>
      <c r="E2" s="67"/>
      <c r="F2" s="67"/>
      <c r="G2" s="67"/>
      <c r="H2" s="38" t="s">
        <v>51</v>
      </c>
    </row>
    <row r="3" spans="1:16" ht="32.25" customHeight="1">
      <c r="A3" s="8" t="s">
        <v>50</v>
      </c>
      <c r="B3" s="9"/>
      <c r="C3" s="9"/>
      <c r="D3" s="9"/>
      <c r="E3" s="16" t="s">
        <v>143</v>
      </c>
      <c r="F3" s="8" t="s">
        <v>115</v>
      </c>
      <c r="G3" s="54">
        <f>SUM($G$9:$G$13)</f>
        <v>153600</v>
      </c>
      <c r="H3" s="39" t="s">
        <v>139</v>
      </c>
    </row>
    <row r="4" spans="1:16" ht="26.25" customHeight="1">
      <c r="A4" s="8" t="s">
        <v>155</v>
      </c>
      <c r="B4" s="9"/>
      <c r="C4" s="9"/>
      <c r="D4" s="9"/>
      <c r="E4" s="16" t="s">
        <v>156</v>
      </c>
      <c r="F4" s="8" t="s">
        <v>114</v>
      </c>
      <c r="G4" s="17">
        <v>0</v>
      </c>
      <c r="H4" s="39" t="s">
        <v>140</v>
      </c>
    </row>
    <row r="5" spans="1:16" ht="39" customHeight="1">
      <c r="A5" s="68"/>
      <c r="B5" s="68"/>
      <c r="C5" s="68"/>
      <c r="D5" s="68"/>
      <c r="E5" s="19"/>
      <c r="F5" s="8" t="s">
        <v>128</v>
      </c>
      <c r="G5" s="54">
        <f>ROUNDDOWN(G3-G4,-3)</f>
        <v>153000</v>
      </c>
      <c r="H5" s="40" t="s">
        <v>144</v>
      </c>
      <c r="I5" s="41" t="s">
        <v>134</v>
      </c>
      <c r="J5" s="41" t="s">
        <v>135</v>
      </c>
    </row>
    <row r="6" spans="1:16" ht="26.25" customHeight="1">
      <c r="A6" s="8" t="s">
        <v>141</v>
      </c>
      <c r="B6" s="9"/>
      <c r="C6" s="9"/>
      <c r="D6" s="9"/>
      <c r="E6" s="55">
        <f>IF(G5&gt;=150000,150000,G5)</f>
        <v>150000</v>
      </c>
      <c r="F6" s="56" t="s">
        <v>159</v>
      </c>
      <c r="G6" s="18"/>
      <c r="H6" s="38" t="s">
        <v>145</v>
      </c>
    </row>
    <row r="7" spans="1:16" ht="41.25" customHeight="1">
      <c r="A7" s="42" t="s">
        <v>132</v>
      </c>
      <c r="B7" s="69" t="s">
        <v>146</v>
      </c>
      <c r="C7" s="70"/>
      <c r="D7" s="70"/>
      <c r="E7" s="71"/>
      <c r="F7" s="72" t="s">
        <v>149</v>
      </c>
      <c r="G7" s="73"/>
      <c r="H7" s="23"/>
    </row>
    <row r="8" spans="1:16" s="46" customFormat="1" ht="66" customHeight="1">
      <c r="A8" s="43" t="s">
        <v>109</v>
      </c>
      <c r="B8" s="44" t="s">
        <v>99</v>
      </c>
      <c r="C8" s="44" t="s">
        <v>110</v>
      </c>
      <c r="D8" s="44" t="s">
        <v>98</v>
      </c>
      <c r="E8" s="44" t="s">
        <v>111</v>
      </c>
      <c r="F8" s="59" t="s">
        <v>116</v>
      </c>
      <c r="G8" s="60"/>
      <c r="H8" s="45" t="s">
        <v>100</v>
      </c>
    </row>
    <row r="9" spans="1:16" ht="50.25" customHeight="1">
      <c r="A9" s="27" t="s">
        <v>133</v>
      </c>
      <c r="B9" s="57">
        <v>4</v>
      </c>
      <c r="C9" s="28">
        <v>5000</v>
      </c>
      <c r="D9" s="47">
        <v>2</v>
      </c>
      <c r="E9" s="28">
        <v>5000</v>
      </c>
      <c r="F9" s="27"/>
      <c r="G9" s="35">
        <f>B9*C9*D9</f>
        <v>40000</v>
      </c>
      <c r="H9" s="26" t="s">
        <v>148</v>
      </c>
    </row>
    <row r="10" spans="1:16" ht="48" customHeight="1">
      <c r="A10" s="27" t="s">
        <v>151</v>
      </c>
      <c r="B10" s="57"/>
      <c r="C10" s="28"/>
      <c r="D10" s="47"/>
      <c r="E10" s="28"/>
      <c r="F10" s="27"/>
      <c r="G10" s="35">
        <f>B10*C10*D10</f>
        <v>0</v>
      </c>
      <c r="H10" s="26" t="s">
        <v>118</v>
      </c>
    </row>
    <row r="11" spans="1:16" ht="80.25" customHeight="1">
      <c r="A11" s="27" t="s">
        <v>152</v>
      </c>
      <c r="B11" s="57"/>
      <c r="C11" s="28"/>
      <c r="D11" s="47"/>
      <c r="E11" s="48"/>
      <c r="F11" s="27"/>
      <c r="G11" s="35">
        <f>B11*C11*D11</f>
        <v>0</v>
      </c>
      <c r="H11" s="26" t="s">
        <v>124</v>
      </c>
    </row>
    <row r="12" spans="1:16" ht="50.15" customHeight="1">
      <c r="A12" s="27" t="s">
        <v>130</v>
      </c>
      <c r="B12" s="57">
        <v>4</v>
      </c>
      <c r="C12" s="28">
        <v>5000</v>
      </c>
      <c r="D12" s="49">
        <v>4</v>
      </c>
      <c r="E12" s="50"/>
      <c r="F12" s="51"/>
      <c r="G12" s="35">
        <f t="shared" ref="G12" si="0">B12*C12*D12</f>
        <v>80000</v>
      </c>
      <c r="H12" s="26" t="s">
        <v>131</v>
      </c>
    </row>
    <row r="13" spans="1:16" ht="62.25" customHeight="1">
      <c r="A13" s="64"/>
      <c r="B13" s="65"/>
      <c r="C13" s="65"/>
      <c r="D13" s="65"/>
      <c r="E13" s="65"/>
      <c r="F13" s="52" t="s">
        <v>136</v>
      </c>
      <c r="G13" s="35">
        <f>'記載例　別紙（2.0％超部分算定シート）'!I4+'記載例　別紙（2.0％超部分算定シート）'!I5+'記載例　別紙（2.0％超部分算定シート）'!I6</f>
        <v>33600</v>
      </c>
      <c r="H13" s="26" t="s">
        <v>125</v>
      </c>
      <c r="M13" s="53">
        <v>4</v>
      </c>
      <c r="N13" s="53">
        <v>3</v>
      </c>
      <c r="O13" s="53">
        <v>2</v>
      </c>
      <c r="P13" s="53">
        <v>1</v>
      </c>
    </row>
    <row r="14" spans="1:16" ht="55.5" customHeight="1">
      <c r="A14" s="61" t="s">
        <v>147</v>
      </c>
      <c r="B14" s="62"/>
      <c r="C14" s="62"/>
      <c r="D14" s="62"/>
      <c r="E14" s="62"/>
      <c r="F14" s="62"/>
      <c r="G14" s="63"/>
      <c r="H14" s="26"/>
    </row>
    <row r="15" spans="1:16" s="46" customFormat="1" ht="72.75" customHeight="1">
      <c r="A15" s="43" t="s">
        <v>113</v>
      </c>
      <c r="B15" s="44" t="s">
        <v>99</v>
      </c>
      <c r="C15" s="44" t="s">
        <v>129</v>
      </c>
      <c r="D15" s="44" t="s">
        <v>98</v>
      </c>
      <c r="E15" s="44" t="s">
        <v>111</v>
      </c>
      <c r="F15" s="59" t="s">
        <v>116</v>
      </c>
      <c r="G15" s="60"/>
      <c r="H15" s="45" t="s">
        <v>100</v>
      </c>
    </row>
    <row r="16" spans="1:16" ht="50.25" customHeight="1">
      <c r="A16" s="27" t="s">
        <v>133</v>
      </c>
      <c r="B16" s="57"/>
      <c r="C16" s="28"/>
      <c r="D16" s="47"/>
      <c r="E16" s="28"/>
      <c r="F16" s="27"/>
      <c r="G16" s="35">
        <f t="shared" ref="G16:G43" si="1">B16*C16*D16</f>
        <v>0</v>
      </c>
      <c r="H16" s="26" t="s">
        <v>117</v>
      </c>
    </row>
    <row r="17" spans="1:8" ht="57" customHeight="1">
      <c r="A17" s="27" t="s">
        <v>151</v>
      </c>
      <c r="B17" s="57"/>
      <c r="C17" s="28"/>
      <c r="D17" s="47"/>
      <c r="E17" s="28"/>
      <c r="F17" s="27"/>
      <c r="G17" s="35">
        <f t="shared" si="1"/>
        <v>0</v>
      </c>
      <c r="H17" s="26" t="s">
        <v>118</v>
      </c>
    </row>
    <row r="18" spans="1:8" ht="80.25" customHeight="1">
      <c r="A18" s="27" t="s">
        <v>153</v>
      </c>
      <c r="B18" s="57"/>
      <c r="C18" s="28"/>
      <c r="D18" s="47"/>
      <c r="E18" s="48"/>
      <c r="F18" s="27"/>
      <c r="G18" s="35">
        <f t="shared" si="1"/>
        <v>0</v>
      </c>
      <c r="H18" s="26" t="s">
        <v>124</v>
      </c>
    </row>
    <row r="19" spans="1:8" ht="50.15" customHeight="1">
      <c r="A19" s="27" t="s">
        <v>130</v>
      </c>
      <c r="B19" s="57"/>
      <c r="C19" s="28"/>
      <c r="D19" s="49"/>
      <c r="E19" s="50"/>
      <c r="F19" s="51"/>
      <c r="G19" s="35">
        <f t="shared" si="1"/>
        <v>0</v>
      </c>
      <c r="H19" s="26" t="s">
        <v>131</v>
      </c>
    </row>
    <row r="20" spans="1:8" s="46" customFormat="1" ht="72.75" customHeight="1">
      <c r="A20" s="43" t="s">
        <v>112</v>
      </c>
      <c r="B20" s="44" t="s">
        <v>99</v>
      </c>
      <c r="C20" s="44" t="s">
        <v>129</v>
      </c>
      <c r="D20" s="44" t="s">
        <v>98</v>
      </c>
      <c r="E20" s="44" t="s">
        <v>111</v>
      </c>
      <c r="F20" s="59" t="s">
        <v>116</v>
      </c>
      <c r="G20" s="60"/>
      <c r="H20" s="45" t="s">
        <v>100</v>
      </c>
    </row>
    <row r="21" spans="1:8" ht="50.25" customHeight="1">
      <c r="A21" s="27" t="s">
        <v>133</v>
      </c>
      <c r="B21" s="57"/>
      <c r="C21" s="28"/>
      <c r="D21" s="47"/>
      <c r="E21" s="28"/>
      <c r="F21" s="27"/>
      <c r="G21" s="35">
        <f t="shared" si="1"/>
        <v>0</v>
      </c>
      <c r="H21" s="26" t="s">
        <v>117</v>
      </c>
    </row>
    <row r="22" spans="1:8" ht="57" customHeight="1">
      <c r="A22" s="27" t="s">
        <v>151</v>
      </c>
      <c r="B22" s="57"/>
      <c r="C22" s="28"/>
      <c r="D22" s="47"/>
      <c r="E22" s="28"/>
      <c r="F22" s="27"/>
      <c r="G22" s="35">
        <f t="shared" si="1"/>
        <v>0</v>
      </c>
      <c r="H22" s="26" t="s">
        <v>118</v>
      </c>
    </row>
    <row r="23" spans="1:8" ht="80.25" customHeight="1">
      <c r="A23" s="27" t="s">
        <v>153</v>
      </c>
      <c r="B23" s="57"/>
      <c r="C23" s="28"/>
      <c r="D23" s="47"/>
      <c r="E23" s="48"/>
      <c r="F23" s="27"/>
      <c r="G23" s="35">
        <f t="shared" si="1"/>
        <v>0</v>
      </c>
      <c r="H23" s="26" t="s">
        <v>124</v>
      </c>
    </row>
    <row r="24" spans="1:8" ht="50.15" customHeight="1">
      <c r="A24" s="27" t="s">
        <v>130</v>
      </c>
      <c r="B24" s="57"/>
      <c r="C24" s="28"/>
      <c r="D24" s="49"/>
      <c r="E24" s="50"/>
      <c r="F24" s="51"/>
      <c r="G24" s="35">
        <f t="shared" si="1"/>
        <v>0</v>
      </c>
      <c r="H24" s="26" t="s">
        <v>131</v>
      </c>
    </row>
    <row r="25" spans="1:8" s="46" customFormat="1" ht="72.75" customHeight="1">
      <c r="A25" s="43" t="s">
        <v>126</v>
      </c>
      <c r="B25" s="44" t="s">
        <v>99</v>
      </c>
      <c r="C25" s="44" t="s">
        <v>129</v>
      </c>
      <c r="D25" s="44" t="s">
        <v>98</v>
      </c>
      <c r="E25" s="44" t="s">
        <v>111</v>
      </c>
      <c r="F25" s="59" t="s">
        <v>116</v>
      </c>
      <c r="G25" s="60"/>
      <c r="H25" s="45" t="s">
        <v>100</v>
      </c>
    </row>
    <row r="26" spans="1:8" ht="50.25" customHeight="1">
      <c r="A26" s="27" t="s">
        <v>133</v>
      </c>
      <c r="B26" s="57"/>
      <c r="C26" s="28"/>
      <c r="D26" s="47"/>
      <c r="E26" s="28"/>
      <c r="F26" s="27"/>
      <c r="G26" s="35">
        <f t="shared" si="1"/>
        <v>0</v>
      </c>
      <c r="H26" s="26" t="s">
        <v>117</v>
      </c>
    </row>
    <row r="27" spans="1:8" ht="57" customHeight="1">
      <c r="A27" s="27" t="s">
        <v>151</v>
      </c>
      <c r="B27" s="57"/>
      <c r="C27" s="28"/>
      <c r="D27" s="47"/>
      <c r="E27" s="28"/>
      <c r="F27" s="27"/>
      <c r="G27" s="35">
        <f t="shared" si="1"/>
        <v>0</v>
      </c>
      <c r="H27" s="26" t="s">
        <v>118</v>
      </c>
    </row>
    <row r="28" spans="1:8" ht="80.25" customHeight="1">
      <c r="A28" s="27" t="s">
        <v>153</v>
      </c>
      <c r="B28" s="57"/>
      <c r="C28" s="28"/>
      <c r="D28" s="47"/>
      <c r="E28" s="48"/>
      <c r="F28" s="27"/>
      <c r="G28" s="35">
        <f t="shared" si="1"/>
        <v>0</v>
      </c>
      <c r="H28" s="26" t="s">
        <v>124</v>
      </c>
    </row>
    <row r="29" spans="1:8" ht="50.15" customHeight="1">
      <c r="A29" s="27" t="s">
        <v>130</v>
      </c>
      <c r="B29" s="57"/>
      <c r="C29" s="28"/>
      <c r="D29" s="49"/>
      <c r="E29" s="50"/>
      <c r="F29" s="51"/>
      <c r="G29" s="35">
        <f t="shared" si="1"/>
        <v>0</v>
      </c>
      <c r="H29" s="26" t="s">
        <v>131</v>
      </c>
    </row>
    <row r="30" spans="1:8" s="46" customFormat="1" ht="72.75" customHeight="1">
      <c r="A30" s="43" t="s">
        <v>127</v>
      </c>
      <c r="B30" s="44" t="s">
        <v>99</v>
      </c>
      <c r="C30" s="44" t="s">
        <v>129</v>
      </c>
      <c r="D30" s="44" t="s">
        <v>98</v>
      </c>
      <c r="E30" s="44" t="s">
        <v>111</v>
      </c>
      <c r="F30" s="59" t="s">
        <v>116</v>
      </c>
      <c r="G30" s="60"/>
      <c r="H30" s="45" t="s">
        <v>100</v>
      </c>
    </row>
    <row r="31" spans="1:8" ht="50.25" customHeight="1">
      <c r="A31" s="27" t="s">
        <v>133</v>
      </c>
      <c r="B31" s="57"/>
      <c r="C31" s="28"/>
      <c r="D31" s="47"/>
      <c r="E31" s="28"/>
      <c r="F31" s="27"/>
      <c r="G31" s="35">
        <f t="shared" si="1"/>
        <v>0</v>
      </c>
      <c r="H31" s="26" t="s">
        <v>117</v>
      </c>
    </row>
    <row r="32" spans="1:8" ht="57" customHeight="1">
      <c r="A32" s="27" t="s">
        <v>151</v>
      </c>
      <c r="B32" s="57"/>
      <c r="C32" s="28"/>
      <c r="D32" s="47"/>
      <c r="E32" s="28"/>
      <c r="F32" s="27"/>
      <c r="G32" s="35">
        <f t="shared" si="1"/>
        <v>0</v>
      </c>
      <c r="H32" s="26" t="s">
        <v>118</v>
      </c>
    </row>
    <row r="33" spans="1:8" ht="80.25" customHeight="1">
      <c r="A33" s="27" t="s">
        <v>153</v>
      </c>
      <c r="B33" s="57"/>
      <c r="C33" s="28"/>
      <c r="D33" s="47"/>
      <c r="E33" s="48"/>
      <c r="F33" s="27"/>
      <c r="G33" s="35">
        <f t="shared" si="1"/>
        <v>0</v>
      </c>
      <c r="H33" s="26" t="s">
        <v>124</v>
      </c>
    </row>
    <row r="34" spans="1:8" ht="50.15" customHeight="1">
      <c r="A34" s="27" t="s">
        <v>130</v>
      </c>
      <c r="B34" s="57"/>
      <c r="C34" s="28"/>
      <c r="D34" s="49"/>
      <c r="E34" s="50"/>
      <c r="F34" s="51"/>
      <c r="G34" s="35">
        <f t="shared" si="1"/>
        <v>0</v>
      </c>
      <c r="H34" s="26" t="s">
        <v>131</v>
      </c>
    </row>
    <row r="35" spans="1:8" s="46" customFormat="1" ht="72.75" customHeight="1">
      <c r="A35" s="43" t="s">
        <v>157</v>
      </c>
      <c r="B35" s="44" t="s">
        <v>99</v>
      </c>
      <c r="C35" s="44" t="s">
        <v>129</v>
      </c>
      <c r="D35" s="44" t="s">
        <v>98</v>
      </c>
      <c r="E35" s="44" t="s">
        <v>111</v>
      </c>
      <c r="F35" s="59" t="s">
        <v>116</v>
      </c>
      <c r="G35" s="60"/>
      <c r="H35" s="45" t="s">
        <v>100</v>
      </c>
    </row>
    <row r="36" spans="1:8" ht="50.25" customHeight="1">
      <c r="A36" s="27" t="s">
        <v>133</v>
      </c>
      <c r="B36" s="57">
        <v>4</v>
      </c>
      <c r="C36" s="28">
        <v>5000</v>
      </c>
      <c r="D36" s="47">
        <v>2</v>
      </c>
      <c r="E36" s="28">
        <v>5000</v>
      </c>
      <c r="F36" s="27"/>
      <c r="G36" s="35">
        <f t="shared" si="1"/>
        <v>40000</v>
      </c>
      <c r="H36" s="26" t="s">
        <v>117</v>
      </c>
    </row>
    <row r="37" spans="1:8" ht="57" customHeight="1">
      <c r="A37" s="27" t="s">
        <v>151</v>
      </c>
      <c r="B37" s="57"/>
      <c r="C37" s="28"/>
      <c r="D37" s="47"/>
      <c r="E37" s="28"/>
      <c r="F37" s="27"/>
      <c r="G37" s="35">
        <f t="shared" si="1"/>
        <v>0</v>
      </c>
      <c r="H37" s="26" t="s">
        <v>118</v>
      </c>
    </row>
    <row r="38" spans="1:8" ht="80.25" customHeight="1">
      <c r="A38" s="27" t="s">
        <v>153</v>
      </c>
      <c r="B38" s="57"/>
      <c r="C38" s="28"/>
      <c r="D38" s="47"/>
      <c r="E38" s="48"/>
      <c r="F38" s="27"/>
      <c r="G38" s="35">
        <f t="shared" si="1"/>
        <v>0</v>
      </c>
      <c r="H38" s="26" t="s">
        <v>124</v>
      </c>
    </row>
    <row r="39" spans="1:8" ht="50.15" customHeight="1">
      <c r="A39" s="27" t="s">
        <v>130</v>
      </c>
      <c r="B39" s="57">
        <v>4</v>
      </c>
      <c r="C39" s="28">
        <v>5000</v>
      </c>
      <c r="D39" s="49">
        <v>4</v>
      </c>
      <c r="E39" s="50"/>
      <c r="F39" s="51"/>
      <c r="G39" s="35">
        <f t="shared" si="1"/>
        <v>80000</v>
      </c>
      <c r="H39" s="26" t="s">
        <v>131</v>
      </c>
    </row>
    <row r="40" spans="1:8" s="46" customFormat="1" ht="89.25" customHeight="1">
      <c r="A40" s="43" t="s">
        <v>137</v>
      </c>
      <c r="B40" s="44" t="s">
        <v>99</v>
      </c>
      <c r="C40" s="44" t="s">
        <v>129</v>
      </c>
      <c r="D40" s="44" t="s">
        <v>98</v>
      </c>
      <c r="E40" s="44" t="s">
        <v>111</v>
      </c>
      <c r="F40" s="59" t="s">
        <v>116</v>
      </c>
      <c r="G40" s="60"/>
      <c r="H40" s="45" t="s">
        <v>100</v>
      </c>
    </row>
    <row r="41" spans="1:8" ht="50.25" customHeight="1">
      <c r="A41" s="27" t="s">
        <v>133</v>
      </c>
      <c r="B41" s="57"/>
      <c r="C41" s="28"/>
      <c r="D41" s="47"/>
      <c r="E41" s="28"/>
      <c r="F41" s="27"/>
      <c r="G41" s="35">
        <f t="shared" si="1"/>
        <v>0</v>
      </c>
      <c r="H41" s="26" t="s">
        <v>117</v>
      </c>
    </row>
    <row r="42" spans="1:8" ht="57" customHeight="1">
      <c r="A42" s="27" t="s">
        <v>151</v>
      </c>
      <c r="B42" s="57"/>
      <c r="C42" s="28"/>
      <c r="D42" s="47"/>
      <c r="E42" s="28"/>
      <c r="F42" s="27"/>
      <c r="G42" s="35">
        <f t="shared" si="1"/>
        <v>0</v>
      </c>
      <c r="H42" s="26" t="s">
        <v>118</v>
      </c>
    </row>
    <row r="43" spans="1:8" ht="80.25" customHeight="1">
      <c r="A43" s="27" t="s">
        <v>153</v>
      </c>
      <c r="B43" s="57"/>
      <c r="C43" s="28"/>
      <c r="D43" s="47"/>
      <c r="E43" s="48"/>
      <c r="F43" s="27"/>
      <c r="G43" s="35">
        <f t="shared" si="1"/>
        <v>0</v>
      </c>
      <c r="H43" s="26" t="s">
        <v>124</v>
      </c>
    </row>
    <row r="44" spans="1:8" ht="50.15" customHeight="1">
      <c r="A44" s="27" t="s">
        <v>130</v>
      </c>
      <c r="B44" s="57"/>
      <c r="C44" s="28"/>
      <c r="D44" s="49"/>
      <c r="E44" s="50"/>
      <c r="F44" s="51"/>
      <c r="G44" s="35">
        <f>B44*C44*D44</f>
        <v>0</v>
      </c>
      <c r="H44" s="26" t="s">
        <v>131</v>
      </c>
    </row>
  </sheetData>
  <sheetProtection sheet="1" formatCells="0" formatColumns="0" formatRows="0" insertColumns="0" insertRows="0" insertHyperlinks="0" deleteColumns="0" deleteRows="0" sort="0" autoFilter="0" pivotTables="0"/>
  <mergeCells count="13">
    <mergeCell ref="A13:E13"/>
    <mergeCell ref="A2:G2"/>
    <mergeCell ref="A5:D5"/>
    <mergeCell ref="B7:E7"/>
    <mergeCell ref="F7:G7"/>
    <mergeCell ref="F8:G8"/>
    <mergeCell ref="F40:G40"/>
    <mergeCell ref="A14:G14"/>
    <mergeCell ref="F15:G15"/>
    <mergeCell ref="F20:G20"/>
    <mergeCell ref="F25:G25"/>
    <mergeCell ref="F30:G30"/>
    <mergeCell ref="F35:G35"/>
  </mergeCells>
  <phoneticPr fontId="38"/>
  <conditionalFormatting sqref="A9:A14">
    <cfRule type="expression" dxfId="21" priority="17">
      <formula>#REF!="×"</formula>
    </cfRule>
  </conditionalFormatting>
  <conditionalFormatting sqref="A16:A19">
    <cfRule type="expression" dxfId="20" priority="7">
      <formula>#REF!="×"</formula>
    </cfRule>
  </conditionalFormatting>
  <conditionalFormatting sqref="A21:A24">
    <cfRule type="expression" dxfId="19" priority="6">
      <formula>#REF!="×"</formula>
    </cfRule>
  </conditionalFormatting>
  <conditionalFormatting sqref="A26:A29">
    <cfRule type="expression" dxfId="18" priority="5">
      <formula>#REF!="×"</formula>
    </cfRule>
  </conditionalFormatting>
  <conditionalFormatting sqref="A31:A34">
    <cfRule type="expression" dxfId="17" priority="4">
      <formula>#REF!="×"</formula>
    </cfRule>
  </conditionalFormatting>
  <conditionalFormatting sqref="A36:A39">
    <cfRule type="expression" dxfId="16" priority="3">
      <formula>#REF!="×"</formula>
    </cfRule>
  </conditionalFormatting>
  <conditionalFormatting sqref="A41:A44">
    <cfRule type="expression" dxfId="15" priority="2">
      <formula>#REF!="×"</formula>
    </cfRule>
  </conditionalFormatting>
  <conditionalFormatting sqref="B12:D12">
    <cfRule type="expression" dxfId="14" priority="16">
      <formula>$F$2="×"</formula>
    </cfRule>
  </conditionalFormatting>
  <conditionalFormatting sqref="B19:D19">
    <cfRule type="expression" dxfId="13" priority="15">
      <formula>$F$2="×"</formula>
    </cfRule>
  </conditionalFormatting>
  <conditionalFormatting sqref="B24:D24">
    <cfRule type="expression" dxfId="12" priority="14">
      <formula>$F$2="×"</formula>
    </cfRule>
  </conditionalFormatting>
  <conditionalFormatting sqref="B29:D29">
    <cfRule type="expression" dxfId="11" priority="13">
      <formula>$F$2="×"</formula>
    </cfRule>
  </conditionalFormatting>
  <conditionalFormatting sqref="B34:D34">
    <cfRule type="expression" dxfId="10" priority="12">
      <formula>$F$2="×"</formula>
    </cfRule>
  </conditionalFormatting>
  <conditionalFormatting sqref="B39:D39">
    <cfRule type="expression" dxfId="9" priority="1">
      <formula>$F$2="×"</formula>
    </cfRule>
  </conditionalFormatting>
  <conditionalFormatting sqref="B44:D44">
    <cfRule type="expression" dxfId="8" priority="10">
      <formula>$F$2="×"</formula>
    </cfRule>
  </conditionalFormatting>
  <conditionalFormatting sqref="B9:E10 F9:G11 B11:D11 G12:G13 B16:E17 F16:G18 B18:D18 B21:E22 F21:G23 B23:D23 B26:E27 F26:G28 B28:D28 B31:E32 F31:G33 B33:D33 B36:E37 F36:G38 B38:D38 B41:E42 F41:G43 B43:D43">
    <cfRule type="expression" dxfId="7" priority="19">
      <formula>#REF!="×"</formula>
    </cfRule>
  </conditionalFormatting>
  <conditionalFormatting sqref="E12:G12 E19:G19 E24:G24 E29:G29 E34:G34 E39:G39 E44:G44">
    <cfRule type="expression" dxfId="6" priority="18">
      <formula>#REF!="×"</formula>
    </cfRule>
  </conditionalFormatting>
  <conditionalFormatting sqref="F13">
    <cfRule type="expression" dxfId="5" priority="9">
      <formula>#REF!="×"</formula>
    </cfRule>
  </conditionalFormatting>
  <dataValidations count="3">
    <dataValidation type="list" allowBlank="1" showInputMessage="1" showErrorMessage="1" sqref="E5" xr:uid="{E5E44BA9-6164-48E9-A9F5-0D042C680DAF}">
      <formula1>$I$5:$J$5</formula1>
    </dataValidation>
    <dataValidation type="list" allowBlank="1" showInputMessage="1" showErrorMessage="1" sqref="D12 D44 D39 D34 D29 D24 D19" xr:uid="{2A4C19CE-2E73-4372-9E7E-6844FF310AD0}">
      <formula1>$M$13:$R$13</formula1>
    </dataValidation>
    <dataValidation type="decimal" operator="greaterThanOrEqual" allowBlank="1" showInputMessage="1" showErrorMessage="1" error="数値のみを入力してください（単位は不要です）" sqref="B9:C12 D9:E11 B16:C19 D16:E18 B21:C24 D21:E23 B26:C29 D26:E28 B31:C34 D31:E33 B36:C39 D36:E38 B41:C44 D41:E43 B9" xr:uid="{306D69E0-A445-42DD-9CFC-CEA67DE07F81}">
      <formula1>0</formula1>
    </dataValidation>
  </dataValidations>
  <printOptions horizontalCentered="1"/>
  <pageMargins left="0.70866141732283472" right="0.70866141732283472" top="0.55118110236220474" bottom="0.35433070866141736" header="0.31496062992125984" footer="0.31496062992125984"/>
  <pageSetup paperSize="9" scale="57" orientation="landscape" cellComments="asDisplayed" r:id="rId1"/>
  <headerFooter>
    <oddFooter>&amp;C&amp;20&amp;P / &amp;N ページ</oddFooter>
  </headerFooter>
  <rowBreaks count="2" manualBreakCount="2">
    <brk id="19" max="16383" man="1"/>
    <brk id="34"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8C57-CF3F-44FE-A486-AE9E7007EF56}">
  <sheetPr>
    <tabColor rgb="FFFF0000"/>
    <pageSetUpPr fitToPage="1"/>
  </sheetPr>
  <dimension ref="A1:J9"/>
  <sheetViews>
    <sheetView view="pageBreakPreview" topLeftCell="A2" zoomScale="70" zoomScaleNormal="115" zoomScaleSheetLayoutView="70" workbookViewId="0">
      <selection activeCell="B4" sqref="B4"/>
    </sheetView>
  </sheetViews>
  <sheetFormatPr defaultColWidth="9" defaultRowHeight="13"/>
  <cols>
    <col min="1" max="1" width="37.90625" style="22" customWidth="1"/>
    <col min="2" max="5" width="15.08984375" style="32" customWidth="1"/>
    <col min="6" max="6" width="16.453125" style="32" customWidth="1"/>
    <col min="7" max="7" width="24.26953125" style="32" customWidth="1"/>
    <col min="8" max="8" width="19.7265625" style="32" customWidth="1"/>
    <col min="9" max="9" width="42.08984375" style="22" customWidth="1"/>
    <col min="10" max="10" width="187.26953125" style="21" customWidth="1"/>
    <col min="11" max="16" width="14.6328125" style="22" customWidth="1"/>
    <col min="17" max="17" width="18.90625" style="22" customWidth="1"/>
    <col min="18" max="18" width="9" style="22"/>
    <col min="19" max="25" width="9" style="22" customWidth="1"/>
    <col min="26" max="16384" width="9" style="22"/>
  </cols>
  <sheetData>
    <row r="1" spans="1:10" ht="73.5" customHeight="1">
      <c r="A1" s="20" t="s">
        <v>158</v>
      </c>
      <c r="B1" s="74" t="s">
        <v>123</v>
      </c>
      <c r="C1" s="75"/>
      <c r="D1" s="75"/>
      <c r="E1" s="75"/>
      <c r="F1" s="75"/>
      <c r="G1" s="75"/>
      <c r="H1" s="75"/>
      <c r="I1" s="15"/>
    </row>
    <row r="2" spans="1:10" ht="41.25" customHeight="1">
      <c r="A2" s="72" t="s">
        <v>150</v>
      </c>
      <c r="B2" s="76"/>
      <c r="C2" s="76"/>
      <c r="D2" s="76"/>
      <c r="E2" s="76"/>
      <c r="F2" s="76"/>
      <c r="G2" s="76"/>
      <c r="H2" s="76"/>
      <c r="I2" s="77" t="s">
        <v>55</v>
      </c>
      <c r="J2" s="23"/>
    </row>
    <row r="3" spans="1:10" ht="72.75" customHeight="1">
      <c r="A3" s="24" t="s">
        <v>122</v>
      </c>
      <c r="B3" s="25" t="s">
        <v>103</v>
      </c>
      <c r="C3" s="25" t="s">
        <v>104</v>
      </c>
      <c r="D3" s="25" t="s">
        <v>102</v>
      </c>
      <c r="E3" s="25" t="s">
        <v>105</v>
      </c>
      <c r="F3" s="25" t="s">
        <v>106</v>
      </c>
      <c r="G3" s="25" t="s">
        <v>108</v>
      </c>
      <c r="H3" s="25" t="s">
        <v>107</v>
      </c>
      <c r="I3" s="78"/>
      <c r="J3" s="26"/>
    </row>
    <row r="4" spans="1:10" ht="84.75" customHeight="1">
      <c r="A4" s="27" t="s">
        <v>119</v>
      </c>
      <c r="B4" s="28">
        <v>180000</v>
      </c>
      <c r="C4" s="28">
        <v>5000</v>
      </c>
      <c r="D4" s="33">
        <f>C4/B4</f>
        <v>2.7777777777777776E-2</v>
      </c>
      <c r="E4" s="34">
        <f>(D4-0.02)*B4</f>
        <v>1399.9999999999995</v>
      </c>
      <c r="F4" s="29">
        <v>1400</v>
      </c>
      <c r="G4" s="30">
        <v>6</v>
      </c>
      <c r="H4" s="58">
        <v>4</v>
      </c>
      <c r="I4" s="35">
        <f>F4*G4*H4</f>
        <v>33600</v>
      </c>
      <c r="J4" s="26"/>
    </row>
    <row r="5" spans="1:10" ht="93.75" customHeight="1">
      <c r="A5" s="27" t="s">
        <v>120</v>
      </c>
      <c r="B5" s="28"/>
      <c r="C5" s="28"/>
      <c r="D5" s="33" t="e">
        <f>C5/B5</f>
        <v>#DIV/0!</v>
      </c>
      <c r="E5" s="34" t="e">
        <f>(D5-0.02)*B5</f>
        <v>#DIV/0!</v>
      </c>
      <c r="F5" s="29"/>
      <c r="G5" s="30"/>
      <c r="H5" s="58"/>
      <c r="I5" s="35">
        <f>F5*G5*H5</f>
        <v>0</v>
      </c>
      <c r="J5" s="26"/>
    </row>
    <row r="6" spans="1:10" ht="90" customHeight="1">
      <c r="A6" s="27" t="s">
        <v>121</v>
      </c>
      <c r="B6" s="79"/>
      <c r="C6" s="80"/>
      <c r="D6" s="80"/>
      <c r="E6" s="80"/>
      <c r="F6" s="80"/>
      <c r="G6" s="80"/>
      <c r="H6" s="80"/>
      <c r="I6" s="28">
        <v>0</v>
      </c>
      <c r="J6" s="26"/>
    </row>
    <row r="7" spans="1:10" ht="114.75" customHeight="1">
      <c r="A7" s="81" t="s">
        <v>142</v>
      </c>
      <c r="B7" s="82"/>
      <c r="C7" s="82"/>
      <c r="D7" s="82"/>
      <c r="E7" s="82"/>
      <c r="F7" s="82"/>
      <c r="G7" s="82"/>
      <c r="H7" s="82"/>
      <c r="I7" s="82"/>
    </row>
    <row r="9" spans="1:10">
      <c r="A9" s="31"/>
    </row>
  </sheetData>
  <sheetProtection sheet="1" objects="1" scenarios="1" formatCells="0" formatColumns="0" formatRows="0" insertColumns="0" insertRows="0" insertHyperlinks="0" deleteColumns="0" deleteRows="0" sort="0" autoFilter="0" pivotTables="0"/>
  <mergeCells count="5">
    <mergeCell ref="B1:H1"/>
    <mergeCell ref="A2:H2"/>
    <mergeCell ref="I2:I3"/>
    <mergeCell ref="B6:H6"/>
    <mergeCell ref="A7:I7"/>
  </mergeCells>
  <phoneticPr fontId="38"/>
  <conditionalFormatting sqref="A4:H5 I4:I6 A6:B6">
    <cfRule type="expression" dxfId="4" priority="1">
      <formula>#REF!="×"</formula>
    </cfRule>
  </conditionalFormatting>
  <dataValidations count="1">
    <dataValidation type="decimal" operator="greaterThanOrEqual" allowBlank="1" showInputMessage="1" showErrorMessage="1" error="数値のみを入力してください（単位は不要です）" sqref="B4:C5 F4:H5 I6 H5" xr:uid="{575D43FE-19D1-42FB-BE2A-4C05AAC74EF0}">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c r="A2" s="83" t="e">
        <f>#REF!</f>
        <v>#REF!</v>
      </c>
      <c r="B2" s="83" t="e">
        <f>#REF!</f>
        <v>#REF!</v>
      </c>
      <c r="C2" s="13"/>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11"/>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84"/>
      <c r="B3" s="84"/>
      <c r="C3" s="14"/>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　【総額及び平均額】賃上げ支援事業実績報告書 </vt:lpstr>
      <vt:lpstr>記載例　別紙（2.0％超部分算定シート）</vt:lpstr>
      <vt:lpstr>【参考】集計用シート（賃上げ支援事業）</vt:lpstr>
      <vt:lpstr>都道府県リスト</vt:lpstr>
      <vt:lpstr>'記載例　【総額及び平均額】賃上げ支援事業実績報告書 '!Print_Area</vt:lpstr>
      <vt:lpstr>'記載例　別紙（2.0％超部分算定シート）'!Print_Area</vt:lpstr>
      <vt:lpstr>'記載例　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2026-06-21T02:40:58Z</cp:lastPrinted>
  <dcterms:created xsi:type="dcterms:W3CDTF">2017-10-26T07:12:00Z</dcterms:created>
  <dcterms:modified xsi:type="dcterms:W3CDTF">2026-06-22T12:20:52Z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