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svka.vdi.pref.nagano.lg.jp\課共有\ものづくり振興課\●日本酒・ワイン振興室\17 加工用米等価格高騰対策支援事業\02_要望調査\02_味噌・菓子・その他\"/>
    </mc:Choice>
  </mc:AlternateContent>
  <xr:revisionPtr revIDLastSave="0" documentId="13_ncr:1_{DC874E10-9671-4EA7-BF1E-3DA25E66C526}" xr6:coauthVersionLast="47" xr6:coauthVersionMax="47" xr10:uidLastSave="{00000000-0000-0000-0000-000000000000}"/>
  <bookViews>
    <workbookView xWindow="-108" yWindow="-108" windowWidth="23256" windowHeight="12576" xr2:uid="{B726CA3C-FD66-4633-B019-F5A1D992E823}"/>
  </bookViews>
  <sheets>
    <sheet name="購入計画" sheetId="3" r:id="rId1"/>
    <sheet name="記載例" sheetId="4" r:id="rId2"/>
    <sheet name="記入不可シート" sheetId="2" r:id="rId3"/>
  </sheets>
  <definedNames>
    <definedName name="_xlnm._FilterDatabase" localSheetId="1" hidden="1">記載例!$A$1:$H$37</definedName>
    <definedName name="_xlnm._FilterDatabase" localSheetId="0" hidden="1">購入計画!$A$1:$H$37</definedName>
    <definedName name="_xlnm.Print_Area" localSheetId="1">記載例!$A$1:$H$37</definedName>
    <definedName name="_xlnm.Print_Area" localSheetId="0">購入計画!$A$1:$H$37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6" i="4" l="1"/>
  <c r="G28" i="4"/>
  <c r="G28" i="4" a="1"/>
  <c r="G27" i="4"/>
  <c r="G27" i="4" a="1"/>
  <c r="G26" i="4"/>
  <c r="G26" i="4" a="1"/>
  <c r="G25" i="4"/>
  <c r="G25" i="4" a="1"/>
  <c r="G24" i="4"/>
  <c r="G24" i="4" a="1"/>
  <c r="G23" i="4"/>
  <c r="G23" i="4" a="1"/>
  <c r="G22" i="4"/>
  <c r="G22" i="4" a="1"/>
  <c r="G21" i="4"/>
  <c r="G21" i="4" a="1"/>
  <c r="G20" i="4"/>
  <c r="G20" i="4" a="1"/>
  <c r="G19" i="4"/>
  <c r="G19" i="4" a="1"/>
  <c r="G18" i="4"/>
  <c r="G18" i="4" a="1"/>
  <c r="G17" i="4"/>
  <c r="G17" i="4" a="1"/>
  <c r="G16" i="4"/>
  <c r="G16" i="4" a="1"/>
  <c r="G15" i="4"/>
  <c r="G15" i="4" a="1"/>
  <c r="G14" i="4"/>
  <c r="G14" i="4" a="1"/>
  <c r="G13" i="4"/>
  <c r="G13" i="4" a="1"/>
  <c r="G12" i="4"/>
  <c r="G12" i="4" a="1"/>
  <c r="G11" i="4"/>
  <c r="G11" i="4" a="1"/>
  <c r="G10" i="4"/>
  <c r="G10" i="4" a="1"/>
  <c r="G9" i="4"/>
  <c r="G29" i="4" s="1"/>
  <c r="G9" i="4" a="1"/>
  <c r="G10" i="3" a="1"/>
  <c r="G10" i="3" s="1"/>
  <c r="G11" i="3" a="1"/>
  <c r="G11" i="3" s="1"/>
  <c r="G36" i="3" s="1"/>
  <c r="G12" i="3" a="1"/>
  <c r="G12" i="3" s="1"/>
  <c r="G13" i="3" a="1"/>
  <c r="G13" i="3" s="1"/>
  <c r="G14" i="3" a="1"/>
  <c r="G14" i="3" s="1"/>
  <c r="G15" i="3" a="1"/>
  <c r="G15" i="3" s="1"/>
  <c r="G16" i="3" a="1"/>
  <c r="G16" i="3" s="1"/>
  <c r="G17" i="3" a="1"/>
  <c r="G17" i="3" s="1"/>
  <c r="G18" i="3" a="1"/>
  <c r="G18" i="3" s="1"/>
  <c r="G19" i="3" a="1"/>
  <c r="G19" i="3" s="1"/>
  <c r="G20" i="3" a="1"/>
  <c r="G20" i="3" s="1"/>
  <c r="G21" i="3" a="1"/>
  <c r="G21" i="3" s="1"/>
  <c r="G22" i="3" a="1"/>
  <c r="G22" i="3" s="1"/>
  <c r="G23" i="3" a="1"/>
  <c r="G23" i="3" s="1"/>
  <c r="G24" i="3" a="1"/>
  <c r="G24" i="3" s="1"/>
  <c r="G25" i="3" a="1"/>
  <c r="G25" i="3" s="1"/>
  <c r="G26" i="3" a="1"/>
  <c r="G26" i="3" s="1"/>
  <c r="G27" i="3" a="1"/>
  <c r="G27" i="3" s="1"/>
  <c r="G28" i="3" a="1"/>
  <c r="G28" i="3" s="1"/>
  <c r="G9" i="3" a="1"/>
  <c r="G9" i="3" s="1"/>
  <c r="G34" i="3" s="1"/>
  <c r="G34" i="4" l="1"/>
  <c r="G29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<sst xmlns="http://schemas.openxmlformats.org/spreadsheetml/2006/main" count="69" uniqueCount="37">
  <si>
    <t>品種</t>
    <rPh sb="0" eb="2">
      <t>ヒンシュ</t>
    </rPh>
    <phoneticPr fontId="1"/>
  </si>
  <si>
    <t>形態</t>
    <rPh sb="0" eb="2">
      <t>ケイタイ</t>
    </rPh>
    <phoneticPr fontId="1"/>
  </si>
  <si>
    <t>玄米</t>
    <rPh sb="0" eb="2">
      <t>ゲンマイ</t>
    </rPh>
    <phoneticPr fontId="1"/>
  </si>
  <si>
    <t>精米</t>
    <rPh sb="0" eb="2">
      <t>セイマイ</t>
    </rPh>
    <phoneticPr fontId="1"/>
  </si>
  <si>
    <t>No.</t>
    <phoneticPr fontId="1"/>
  </si>
  <si>
    <t>購入日
(予定含む)</t>
    <rPh sb="0" eb="2">
      <t>コウニュウ</t>
    </rPh>
    <rPh sb="2" eb="3">
      <t>ビ</t>
    </rPh>
    <rPh sb="5" eb="7">
      <t>ヨテイ</t>
    </rPh>
    <rPh sb="7" eb="8">
      <t>フク</t>
    </rPh>
    <phoneticPr fontId="1"/>
  </si>
  <si>
    <t>区分</t>
    <rPh sb="0" eb="2">
      <t>クブン</t>
    </rPh>
    <phoneticPr fontId="1"/>
  </si>
  <si>
    <t>産地</t>
    <rPh sb="0" eb="2">
      <t>サンチ</t>
    </rPh>
    <phoneticPr fontId="1"/>
  </si>
  <si>
    <t>購入先</t>
    <rPh sb="0" eb="2">
      <t>コウニュウ</t>
    </rPh>
    <rPh sb="2" eb="3">
      <t>サキ</t>
    </rPh>
    <phoneticPr fontId="1"/>
  </si>
  <si>
    <t>合計
（全体数量）</t>
    <rPh sb="0" eb="2">
      <t>ゴウケイ</t>
    </rPh>
    <rPh sb="4" eb="6">
      <t>ゼンタイ</t>
    </rPh>
    <rPh sb="6" eb="7">
      <t>スウ</t>
    </rPh>
    <rPh sb="7" eb="8">
      <t>リョウ</t>
    </rPh>
    <phoneticPr fontId="1"/>
  </si>
  <si>
    <t>県産</t>
  </si>
  <si>
    <t>県外産(国内産)</t>
  </si>
  <si>
    <t>海外産</t>
  </si>
  <si>
    <t>全農長野</t>
    <rPh sb="0" eb="2">
      <t>ゼンノウ</t>
    </rPh>
    <rPh sb="2" eb="4">
      <t>ナガノ</t>
    </rPh>
    <phoneticPr fontId="1"/>
  </si>
  <si>
    <t>輸入</t>
    <rPh sb="0" eb="2">
      <t>ユニュウ</t>
    </rPh>
    <phoneticPr fontId="1"/>
  </si>
  <si>
    <t>自社栽培</t>
    <rPh sb="0" eb="2">
      <t>ジシャ</t>
    </rPh>
    <rPh sb="2" eb="4">
      <t>サイバイ</t>
    </rPh>
    <phoneticPr fontId="1"/>
  </si>
  <si>
    <t>その他</t>
    <rPh sb="2" eb="3">
      <t>タ</t>
    </rPh>
    <phoneticPr fontId="1"/>
  </si>
  <si>
    <t>農家</t>
    <rPh sb="0" eb="2">
      <t>ノウカ</t>
    </rPh>
    <phoneticPr fontId="1"/>
  </si>
  <si>
    <t>購入形態</t>
    <rPh sb="0" eb="2">
      <t>コウニュウ</t>
    </rPh>
    <rPh sb="2" eb="4">
      <t>ケイタイ</t>
    </rPh>
    <phoneticPr fontId="1"/>
  </si>
  <si>
    <t>購入量
［kg］</t>
    <rPh sb="0" eb="2">
      <t>コウニュウ</t>
    </rPh>
    <rPh sb="2" eb="3">
      <t>リョウ</t>
    </rPh>
    <phoneticPr fontId="1"/>
  </si>
  <si>
    <t>玄米</t>
  </si>
  <si>
    <t>精米</t>
  </si>
  <si>
    <t>玄米換算数量
［kg］</t>
    <rPh sb="0" eb="2">
      <t>ゲンマイ</t>
    </rPh>
    <rPh sb="2" eb="4">
      <t>カンサン</t>
    </rPh>
    <rPh sb="4" eb="6">
      <t>スウリョウ</t>
    </rPh>
    <phoneticPr fontId="1"/>
  </si>
  <si>
    <t>ＪＡ</t>
    <phoneticPr fontId="1"/>
  </si>
  <si>
    <t>団体共同購入</t>
    <rPh sb="0" eb="2">
      <t>ダンタイ</t>
    </rPh>
    <rPh sb="2" eb="4">
      <t>キョウドウ</t>
    </rPh>
    <rPh sb="4" eb="6">
      <t>コウニュウ</t>
    </rPh>
    <phoneticPr fontId="1"/>
  </si>
  <si>
    <t>（様式第２号）</t>
    <rPh sb="1" eb="3">
      <t>ヨウシキ</t>
    </rPh>
    <rPh sb="3" eb="4">
      <t>ダイ</t>
    </rPh>
    <rPh sb="5" eb="6">
      <t>ゴウ</t>
    </rPh>
    <phoneticPr fontId="1"/>
  </si>
  <si>
    <t>うち県産加工用
うるち米合計</t>
    <rPh sb="2" eb="4">
      <t>ケンサン</t>
    </rPh>
    <rPh sb="4" eb="7">
      <t>カコウヨウ</t>
    </rPh>
    <rPh sb="11" eb="12">
      <t>マイ</t>
    </rPh>
    <rPh sb="12" eb="14">
      <t>ゴウケイ</t>
    </rPh>
    <phoneticPr fontId="1"/>
  </si>
  <si>
    <t>うち県産加工用
もち米合計</t>
    <rPh sb="2" eb="4">
      <t>ケンサン</t>
    </rPh>
    <rPh sb="4" eb="7">
      <t>カコウヨウ</t>
    </rPh>
    <rPh sb="10" eb="11">
      <t>マイ</t>
    </rPh>
    <rPh sb="11" eb="13">
      <t>ゴウケイ</t>
    </rPh>
    <phoneticPr fontId="1"/>
  </si>
  <si>
    <t>加工用米（うるち）</t>
    <rPh sb="0" eb="3">
      <t>カコウヨウ</t>
    </rPh>
    <rPh sb="3" eb="4">
      <t>マイ</t>
    </rPh>
    <phoneticPr fontId="1"/>
  </si>
  <si>
    <t>加工用米（もち）</t>
    <rPh sb="0" eb="3">
      <t>カコウヨウ</t>
    </rPh>
    <rPh sb="3" eb="4">
      <t>マイ</t>
    </rPh>
    <phoneticPr fontId="1"/>
  </si>
  <si>
    <r>
      <rPr>
        <sz val="12"/>
        <color rgb="FFFF0000"/>
        <rFont val="游ゴシック"/>
        <family val="3"/>
        <charset val="128"/>
        <scheme val="minor"/>
      </rPr>
      <t xml:space="preserve">注意点
</t>
    </r>
    <r>
      <rPr>
        <sz val="12"/>
        <color theme="1"/>
        <rFont val="游ゴシック"/>
        <family val="3"/>
        <charset val="128"/>
        <scheme val="minor"/>
      </rPr>
      <t>★事業対象は、</t>
    </r>
    <r>
      <rPr>
        <u/>
        <sz val="12"/>
        <color theme="1"/>
        <rFont val="游ゴシック"/>
        <family val="3"/>
        <charset val="128"/>
        <scheme val="minor"/>
      </rPr>
      <t>2月15日まで</t>
    </r>
    <r>
      <rPr>
        <sz val="12"/>
        <color theme="1"/>
        <rFont val="游ゴシック"/>
        <family val="3"/>
        <charset val="128"/>
        <scheme val="minor"/>
      </rPr>
      <t>に支払いが完了したもののみです。ご注意ください。</t>
    </r>
    <r>
      <rPr>
        <sz val="12"/>
        <color rgb="FFFF0000"/>
        <rFont val="游ゴシック"/>
        <family val="3"/>
        <charset val="128"/>
        <scheme val="minor"/>
      </rPr>
      <t xml:space="preserve">
</t>
    </r>
    <r>
      <rPr>
        <sz val="12"/>
        <color theme="1"/>
        <rFont val="游ゴシック"/>
        <family val="3"/>
        <charset val="128"/>
        <scheme val="minor"/>
      </rPr>
      <t>★２月15日までに支払いが完了する、使用する全ての米（県外産等も含めて）について記載ください。
〇提出日までに購入済みの分は、購入実績を入力
〇提出日以降の購入分は、予定量を入力</t>
    </r>
    <rPh sb="0" eb="3">
      <t>チュウイテン</t>
    </rPh>
    <rPh sb="45" eb="46">
      <t>ガツ</t>
    </rPh>
    <rPh sb="48" eb="49">
      <t>ニチ</t>
    </rPh>
    <rPh sb="52" eb="54">
      <t>シハラ</t>
    </rPh>
    <rPh sb="56" eb="58">
      <t>カンリョウ</t>
    </rPh>
    <rPh sb="61" eb="63">
      <t>シヨウ</t>
    </rPh>
    <rPh sb="65" eb="66">
      <t>スベ</t>
    </rPh>
    <rPh sb="68" eb="69">
      <t>コメ</t>
    </rPh>
    <rPh sb="70" eb="72">
      <t>ケンガイ</t>
    </rPh>
    <rPh sb="72" eb="73">
      <t>サン</t>
    </rPh>
    <rPh sb="73" eb="74">
      <t>トウ</t>
    </rPh>
    <rPh sb="75" eb="76">
      <t>フク</t>
    </rPh>
    <rPh sb="83" eb="85">
      <t>キサイ</t>
    </rPh>
    <rPh sb="92" eb="94">
      <t>テイシュツ</t>
    </rPh>
    <rPh sb="94" eb="95">
      <t>ビ</t>
    </rPh>
    <rPh sb="98" eb="100">
      <t>コウニュウ</t>
    </rPh>
    <rPh sb="100" eb="101">
      <t>ズ</t>
    </rPh>
    <rPh sb="103" eb="104">
      <t>ブン</t>
    </rPh>
    <rPh sb="106" eb="108">
      <t>コウニュウ</t>
    </rPh>
    <rPh sb="108" eb="110">
      <t>ジッセキ</t>
    </rPh>
    <rPh sb="111" eb="113">
      <t>ニュウリョク</t>
    </rPh>
    <rPh sb="115" eb="117">
      <t>テイシュツ</t>
    </rPh>
    <rPh sb="117" eb="118">
      <t>ビ</t>
    </rPh>
    <rPh sb="118" eb="120">
      <t>イコウ</t>
    </rPh>
    <rPh sb="121" eb="123">
      <t>コウニュウ</t>
    </rPh>
    <rPh sb="123" eb="124">
      <t>ブン</t>
    </rPh>
    <rPh sb="126" eb="128">
      <t>ヨテイ</t>
    </rPh>
    <rPh sb="128" eb="129">
      <t>リョウ</t>
    </rPh>
    <rPh sb="130" eb="132">
      <t>ニュウリョク</t>
    </rPh>
    <phoneticPr fontId="1"/>
  </si>
  <si>
    <t>県産加工用米等価格高騰対策事業に係る購入計画（味噌・菓子・その他事業者用）</t>
    <rPh sb="0" eb="2">
      <t>ケンサン</t>
    </rPh>
    <rPh sb="2" eb="5">
      <t>カコウヨウ</t>
    </rPh>
    <rPh sb="5" eb="6">
      <t>マイ</t>
    </rPh>
    <rPh sb="6" eb="7">
      <t>トウ</t>
    </rPh>
    <rPh sb="7" eb="9">
      <t>カカク</t>
    </rPh>
    <rPh sb="9" eb="11">
      <t>コウトウ</t>
    </rPh>
    <rPh sb="11" eb="13">
      <t>タイサク</t>
    </rPh>
    <rPh sb="13" eb="15">
      <t>ジギョウ</t>
    </rPh>
    <rPh sb="16" eb="17">
      <t>カカ</t>
    </rPh>
    <rPh sb="18" eb="20">
      <t>コウニュウ</t>
    </rPh>
    <rPh sb="20" eb="22">
      <t>ケイカク</t>
    </rPh>
    <rPh sb="23" eb="25">
      <t>ミソ</t>
    </rPh>
    <rPh sb="26" eb="28">
      <t>カシ</t>
    </rPh>
    <rPh sb="31" eb="32">
      <t>タ</t>
    </rPh>
    <rPh sb="32" eb="35">
      <t>ジギョウシャ</t>
    </rPh>
    <rPh sb="35" eb="36">
      <t>ヨウ</t>
    </rPh>
    <phoneticPr fontId="1"/>
  </si>
  <si>
    <t>集荷業者・問屋</t>
    <rPh sb="0" eb="2">
      <t>シュウカ</t>
    </rPh>
    <rPh sb="2" eb="4">
      <t>ギョウシャ</t>
    </rPh>
    <rPh sb="5" eb="7">
      <t>トンヤ</t>
    </rPh>
    <phoneticPr fontId="1"/>
  </si>
  <si>
    <t>所在地　　　　　　　　　　　　　　　　　　　</t>
    <rPh sb="0" eb="3">
      <t>ショザイチ</t>
    </rPh>
    <phoneticPr fontId="1"/>
  </si>
  <si>
    <t>事業者名　　　　　　　　　　　　　　　　　</t>
    <rPh sb="0" eb="3">
      <t>ジギョウシャ</t>
    </rPh>
    <rPh sb="3" eb="4">
      <t>メイ</t>
    </rPh>
    <phoneticPr fontId="1"/>
  </si>
  <si>
    <t>代表者　職・氏名　　　　　　　　　　　　　</t>
    <rPh sb="0" eb="3">
      <t>ダイヒョウシャ</t>
    </rPh>
    <rPh sb="4" eb="5">
      <t>ショク</t>
    </rPh>
    <rPh sb="6" eb="8">
      <t>シメイ</t>
    </rPh>
    <phoneticPr fontId="1"/>
  </si>
  <si>
    <t>令和７年　月　日</t>
    <rPh sb="0" eb="2">
      <t>レイワ</t>
    </rPh>
    <rPh sb="3" eb="4">
      <t>ネン</t>
    </rPh>
    <rPh sb="5" eb="6">
      <t>ガツ</t>
    </rPh>
    <rPh sb="7" eb="8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</si>
</sst>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u/>
      <sz val="12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3" fillId="0" borderId="0" xfId="0" applyFont="1">
      <alignment vertical="center"/>
    </xf>
    <xf numFmtId="0" fontId="2" fillId="0" borderId="2" xfId="0" applyFont="1" applyBorder="1">
      <alignment vertical="center"/>
    </xf>
    <xf numFmtId="0" fontId="4" fillId="0" borderId="0" xfId="0" applyFont="1">
      <alignment vertical="center"/>
    </xf>
    <xf numFmtId="0" fontId="2" fillId="0" borderId="3" xfId="0" applyFont="1" applyBorder="1">
      <alignment vertical="center"/>
    </xf>
    <xf numFmtId="0" fontId="5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2" fillId="2" borderId="3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/>
    </xf>
    <xf numFmtId="3" fontId="2" fillId="0" borderId="2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3" fontId="3" fillId="0" borderId="11" xfId="0" applyNumberFormat="1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3" fontId="3" fillId="0" borderId="14" xfId="0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2</xdr:row>
      <xdr:rowOff>0</xdr:rowOff>
    </xdr:from>
    <xdr:to>
      <xdr:col>4</xdr:col>
      <xdr:colOff>327660</xdr:colOff>
      <xdr:row>3</xdr:row>
      <xdr:rowOff>243840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3B55751-2803-55D7-7D8E-E3E90392A0EC}"/>
            </a:ext>
          </a:extLst>
        </xdr:cNvPr>
        <xdr:cNvSpPr txBox="1"/>
      </xdr:nvSpPr>
      <xdr:spPr>
        <a:xfrm>
          <a:off x="373380" y="533400"/>
          <a:ext cx="3810000" cy="51054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400" kern="1200">
              <a:solidFill>
                <a:srgbClr val="FF0000"/>
              </a:solidFill>
            </a:rPr>
            <a:t>黄色網掛け箇所について記載してください</a:t>
          </a:r>
        </a:p>
      </xdr:txBody>
    </xdr:sp>
    <xdr:clientData/>
  </xdr:twoCellAnchor>
  <xdr:twoCellAnchor>
    <xdr:from>
      <xdr:col>1</xdr:col>
      <xdr:colOff>30480</xdr:colOff>
      <xdr:row>15</xdr:row>
      <xdr:rowOff>129540</xdr:rowOff>
    </xdr:from>
    <xdr:to>
      <xdr:col>2</xdr:col>
      <xdr:colOff>891540</xdr:colOff>
      <xdr:row>19</xdr:row>
      <xdr:rowOff>152400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D3D56416-C726-6226-5FBC-40DFA068F951}"/>
            </a:ext>
          </a:extLst>
        </xdr:cNvPr>
        <xdr:cNvSpPr/>
      </xdr:nvSpPr>
      <xdr:spPr>
        <a:xfrm>
          <a:off x="335280" y="4373880"/>
          <a:ext cx="1859280" cy="1089660"/>
        </a:xfrm>
        <a:prstGeom prst="wedgeRectCallout">
          <a:avLst>
            <a:gd name="adj1" fmla="val -12262"/>
            <a:gd name="adj2" fmla="val -83654"/>
          </a:avLst>
        </a:prstGeom>
        <a:solidFill>
          <a:schemeClr val="bg1"/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rgbClr val="FF0000"/>
              </a:solidFill>
            </a:rPr>
            <a:t>県産と県外産（国内産）、海外産を購入している場合全てを記載してください。</a:t>
          </a:r>
        </a:p>
      </xdr:txBody>
    </xdr:sp>
    <xdr:clientData/>
  </xdr:twoCellAnchor>
  <xdr:twoCellAnchor>
    <xdr:from>
      <xdr:col>5</xdr:col>
      <xdr:colOff>769620</xdr:colOff>
      <xdr:row>15</xdr:row>
      <xdr:rowOff>129540</xdr:rowOff>
    </xdr:from>
    <xdr:to>
      <xdr:col>7</xdr:col>
      <xdr:colOff>647700</xdr:colOff>
      <xdr:row>20</xdr:row>
      <xdr:rowOff>60960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45D020B4-7BE4-FE28-5108-33C10B64625A}"/>
            </a:ext>
          </a:extLst>
        </xdr:cNvPr>
        <xdr:cNvSpPr/>
      </xdr:nvSpPr>
      <xdr:spPr>
        <a:xfrm>
          <a:off x="5402580" y="4373880"/>
          <a:ext cx="1859280" cy="1264920"/>
        </a:xfrm>
        <a:prstGeom prst="wedgeRectCallout">
          <a:avLst>
            <a:gd name="adj1" fmla="val -12262"/>
            <a:gd name="adj2" fmla="val -83654"/>
          </a:avLst>
        </a:prstGeom>
        <a:solidFill>
          <a:schemeClr val="bg1"/>
        </a:solidFill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rgbClr val="FF0000"/>
              </a:solidFill>
            </a:rPr>
            <a:t>この項目は入力しないでください。計算式が入っています。購入形態で「精米」を選択した場合、玄米換算されるようになっています。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74521-1038-4FDC-B28C-02ADB5E787FD}">
  <dimension ref="A1:L37"/>
  <sheetViews>
    <sheetView tabSelected="1" view="pageBreakPreview" zoomScaleNormal="100" zoomScaleSheetLayoutView="100" workbookViewId="0">
      <selection activeCell="E11" sqref="E11"/>
    </sheetView>
  </sheetViews>
  <sheetFormatPr defaultColWidth="8.796875" defaultRowHeight="21" customHeight="1" x14ac:dyDescent="0.45"/>
  <cols>
    <col min="1" max="1" width="4" style="2" customWidth="1"/>
    <col min="2" max="2" width="13.09765625" style="2" customWidth="1"/>
    <col min="3" max="3" width="13.5" style="2" customWidth="1"/>
    <col min="4" max="4" width="20" style="2" customWidth="1"/>
    <col min="5" max="5" width="10.19921875" style="2" customWidth="1"/>
    <col min="6" max="7" width="13" style="2" customWidth="1"/>
    <col min="8" max="8" width="16" style="2" customWidth="1"/>
    <col min="9" max="16384" width="8.796875" style="2"/>
  </cols>
  <sheetData>
    <row r="1" spans="1:12" ht="21" customHeight="1" x14ac:dyDescent="0.45">
      <c r="A1" s="9" t="s">
        <v>25</v>
      </c>
      <c r="B1" s="9"/>
      <c r="C1" s="9"/>
      <c r="D1" s="9"/>
      <c r="E1" s="9"/>
      <c r="G1" s="36" t="s">
        <v>36</v>
      </c>
      <c r="H1" s="36"/>
    </row>
    <row r="2" spans="1:12" ht="21" customHeight="1" x14ac:dyDescent="0.45">
      <c r="A2" s="9"/>
      <c r="B2" s="9"/>
      <c r="C2" s="9"/>
      <c r="D2" s="9"/>
      <c r="E2" s="9"/>
      <c r="F2" s="10"/>
      <c r="G2" s="9"/>
    </row>
    <row r="3" spans="1:12" ht="21" customHeight="1" x14ac:dyDescent="0.45">
      <c r="A3" s="9"/>
      <c r="B3" s="9"/>
      <c r="C3" s="9"/>
      <c r="D3" s="9"/>
      <c r="E3" s="9"/>
      <c r="F3" s="30" t="s">
        <v>33</v>
      </c>
      <c r="G3" s="30"/>
      <c r="H3" s="30"/>
    </row>
    <row r="4" spans="1:12" ht="21" customHeight="1" x14ac:dyDescent="0.45">
      <c r="A4" s="9"/>
      <c r="B4" s="9"/>
      <c r="C4" s="9"/>
      <c r="D4" s="9"/>
      <c r="E4" s="9"/>
      <c r="F4" s="30" t="s">
        <v>34</v>
      </c>
      <c r="G4" s="30"/>
      <c r="H4" s="30"/>
    </row>
    <row r="5" spans="1:12" ht="21" customHeight="1" x14ac:dyDescent="0.45">
      <c r="A5" s="9"/>
      <c r="B5" s="9"/>
      <c r="C5" s="9"/>
      <c r="D5" s="9"/>
      <c r="E5" s="9"/>
      <c r="F5" s="30" t="s">
        <v>35</v>
      </c>
      <c r="G5" s="30"/>
      <c r="H5" s="30"/>
    </row>
    <row r="6" spans="1:12" ht="21" customHeight="1" x14ac:dyDescent="0.45">
      <c r="A6" s="9"/>
      <c r="B6" s="9"/>
      <c r="C6" s="9"/>
      <c r="D6" s="9"/>
      <c r="E6" s="9"/>
      <c r="F6" s="10"/>
      <c r="G6" s="9"/>
    </row>
    <row r="7" spans="1:12" ht="21" customHeight="1" x14ac:dyDescent="0.45">
      <c r="A7" s="17" t="s">
        <v>31</v>
      </c>
      <c r="B7" s="17"/>
      <c r="C7" s="17"/>
      <c r="D7" s="17"/>
      <c r="E7" s="17"/>
      <c r="F7" s="18"/>
      <c r="G7" s="18"/>
      <c r="H7" s="18"/>
      <c r="I7" s="4"/>
      <c r="J7" s="4"/>
      <c r="K7" s="4"/>
      <c r="L7" s="4"/>
    </row>
    <row r="8" spans="1:12" ht="40.200000000000003" thickBot="1" x14ac:dyDescent="0.5">
      <c r="A8" s="5" t="s">
        <v>4</v>
      </c>
      <c r="B8" s="7" t="s">
        <v>7</v>
      </c>
      <c r="C8" s="6" t="s">
        <v>5</v>
      </c>
      <c r="D8" s="7" t="s">
        <v>6</v>
      </c>
      <c r="E8" s="7" t="s">
        <v>18</v>
      </c>
      <c r="F8" s="8" t="s">
        <v>19</v>
      </c>
      <c r="G8" s="8" t="s">
        <v>22</v>
      </c>
      <c r="H8" s="7" t="s">
        <v>8</v>
      </c>
    </row>
    <row r="9" spans="1:12" ht="21" customHeight="1" thickTop="1" x14ac:dyDescent="0.45">
      <c r="A9" s="3">
        <v>1</v>
      </c>
      <c r="B9" s="11"/>
      <c r="C9" s="33"/>
      <c r="D9" s="11"/>
      <c r="E9" s="11"/>
      <c r="F9" s="14"/>
      <c r="G9" s="31" cm="1">
        <f t="array" ref="G9">ROUNDDOWN(_xlfn.IFS(E9="",0,E9="玄米",F9,E9="精米",F9/0.9),0)</f>
        <v>0</v>
      </c>
      <c r="H9" s="11"/>
    </row>
    <row r="10" spans="1:12" ht="21" customHeight="1" x14ac:dyDescent="0.45">
      <c r="A10" s="1">
        <v>2</v>
      </c>
      <c r="B10" s="12"/>
      <c r="C10" s="34"/>
      <c r="D10" s="12"/>
      <c r="E10" s="12"/>
      <c r="F10" s="15"/>
      <c r="G10" s="31" cm="1">
        <f t="array" ref="G10">ROUNDDOWN(_xlfn.IFS(E10="",0,E10="玄米",F10,E10="精米",F10/0.9),0)</f>
        <v>0</v>
      </c>
      <c r="H10" s="12"/>
    </row>
    <row r="11" spans="1:12" ht="21" customHeight="1" x14ac:dyDescent="0.45">
      <c r="A11" s="1">
        <v>3</v>
      </c>
      <c r="B11" s="12"/>
      <c r="C11" s="34"/>
      <c r="D11" s="12"/>
      <c r="E11" s="12"/>
      <c r="F11" s="15"/>
      <c r="G11" s="31" cm="1">
        <f t="array" ref="G11">ROUNDDOWN(_xlfn.IFS(E11="",0,E11="玄米",F11,E11="精米",F11/0.9),0)</f>
        <v>0</v>
      </c>
      <c r="H11" s="12"/>
    </row>
    <row r="12" spans="1:12" ht="21" customHeight="1" x14ac:dyDescent="0.45">
      <c r="A12" s="1">
        <v>4</v>
      </c>
      <c r="B12" s="12"/>
      <c r="C12" s="34"/>
      <c r="D12" s="12"/>
      <c r="E12" s="12"/>
      <c r="F12" s="15"/>
      <c r="G12" s="31" cm="1">
        <f t="array" ref="G12">ROUNDDOWN(_xlfn.IFS(E12="",0,E12="玄米",F12,E12="精米",F12/0.9),0)</f>
        <v>0</v>
      </c>
      <c r="H12" s="12"/>
    </row>
    <row r="13" spans="1:12" ht="21" customHeight="1" x14ac:dyDescent="0.45">
      <c r="A13" s="1">
        <v>5</v>
      </c>
      <c r="B13" s="12"/>
      <c r="C13" s="34"/>
      <c r="D13" s="12"/>
      <c r="E13" s="12"/>
      <c r="F13" s="15"/>
      <c r="G13" s="31" cm="1">
        <f t="array" ref="G13">ROUNDDOWN(_xlfn.IFS(E13="",0,E13="玄米",F13,E13="精米",F13/0.9),0)</f>
        <v>0</v>
      </c>
      <c r="H13" s="12"/>
    </row>
    <row r="14" spans="1:12" ht="21" customHeight="1" x14ac:dyDescent="0.45">
      <c r="A14" s="1">
        <v>6</v>
      </c>
      <c r="B14" s="12"/>
      <c r="C14" s="34"/>
      <c r="D14" s="12"/>
      <c r="E14" s="12"/>
      <c r="F14" s="15"/>
      <c r="G14" s="31" cm="1">
        <f t="array" ref="G14">ROUNDDOWN(_xlfn.IFS(E14="",0,E14="玄米",F14,E14="精米",F14/0.9),0)</f>
        <v>0</v>
      </c>
      <c r="H14" s="12"/>
    </row>
    <row r="15" spans="1:12" ht="21" customHeight="1" x14ac:dyDescent="0.45">
      <c r="A15" s="1">
        <v>7</v>
      </c>
      <c r="B15" s="12"/>
      <c r="C15" s="34"/>
      <c r="D15" s="12"/>
      <c r="E15" s="12"/>
      <c r="F15" s="15"/>
      <c r="G15" s="31" cm="1">
        <f t="array" ref="G15">ROUNDDOWN(_xlfn.IFS(E15="",0,E15="玄米",F15,E15="精米",F15/0.9),0)</f>
        <v>0</v>
      </c>
      <c r="H15" s="12"/>
    </row>
    <row r="16" spans="1:12" ht="21" customHeight="1" x14ac:dyDescent="0.45">
      <c r="A16" s="1">
        <v>8</v>
      </c>
      <c r="B16" s="12"/>
      <c r="C16" s="34"/>
      <c r="D16" s="12"/>
      <c r="E16" s="12"/>
      <c r="F16" s="15"/>
      <c r="G16" s="31" cm="1">
        <f t="array" ref="G16">ROUNDDOWN(_xlfn.IFS(E16="",0,E16="玄米",F16,E16="精米",F16/0.9),0)</f>
        <v>0</v>
      </c>
      <c r="H16" s="12"/>
    </row>
    <row r="17" spans="1:8" ht="21" customHeight="1" x14ac:dyDescent="0.45">
      <c r="A17" s="1">
        <v>9</v>
      </c>
      <c r="B17" s="12"/>
      <c r="C17" s="34"/>
      <c r="D17" s="12"/>
      <c r="E17" s="12"/>
      <c r="F17" s="15"/>
      <c r="G17" s="31" cm="1">
        <f t="array" ref="G17">ROUNDDOWN(_xlfn.IFS(E17="",0,E17="玄米",F17,E17="精米",F17/0.9),0)</f>
        <v>0</v>
      </c>
      <c r="H17" s="12"/>
    </row>
    <row r="18" spans="1:8" ht="21" customHeight="1" x14ac:dyDescent="0.45">
      <c r="A18" s="1">
        <v>10</v>
      </c>
      <c r="B18" s="12"/>
      <c r="C18" s="34"/>
      <c r="D18" s="12"/>
      <c r="E18" s="12"/>
      <c r="F18" s="15"/>
      <c r="G18" s="31" cm="1">
        <f t="array" ref="G18">ROUNDDOWN(_xlfn.IFS(E18="",0,E18="玄米",F18,E18="精米",F18/0.9),0)</f>
        <v>0</v>
      </c>
      <c r="H18" s="12"/>
    </row>
    <row r="19" spans="1:8" ht="21" customHeight="1" x14ac:dyDescent="0.45">
      <c r="A19" s="1">
        <v>11</v>
      </c>
      <c r="B19" s="12"/>
      <c r="C19" s="34"/>
      <c r="D19" s="12"/>
      <c r="E19" s="12"/>
      <c r="F19" s="15"/>
      <c r="G19" s="31" cm="1">
        <f t="array" ref="G19">ROUNDDOWN(_xlfn.IFS(E19="",0,E19="玄米",F19,E19="精米",F19/0.9),0)</f>
        <v>0</v>
      </c>
      <c r="H19" s="12"/>
    </row>
    <row r="20" spans="1:8" ht="21" customHeight="1" x14ac:dyDescent="0.45">
      <c r="A20" s="1">
        <v>12</v>
      </c>
      <c r="B20" s="12"/>
      <c r="C20" s="34"/>
      <c r="D20" s="12"/>
      <c r="E20" s="12"/>
      <c r="F20" s="15"/>
      <c r="G20" s="31" cm="1">
        <f t="array" ref="G20">ROUNDDOWN(_xlfn.IFS(E20="",0,E20="玄米",F20,E20="精米",F20/0.9),0)</f>
        <v>0</v>
      </c>
      <c r="H20" s="12"/>
    </row>
    <row r="21" spans="1:8" ht="21" customHeight="1" x14ac:dyDescent="0.45">
      <c r="A21" s="1">
        <v>13</v>
      </c>
      <c r="B21" s="12"/>
      <c r="C21" s="34"/>
      <c r="D21" s="12"/>
      <c r="E21" s="12"/>
      <c r="F21" s="15"/>
      <c r="G21" s="31" cm="1">
        <f t="array" ref="G21">ROUNDDOWN(_xlfn.IFS(E21="",0,E21="玄米",F21,E21="精米",F21/0.9),0)</f>
        <v>0</v>
      </c>
      <c r="H21" s="12"/>
    </row>
    <row r="22" spans="1:8" ht="21" customHeight="1" x14ac:dyDescent="0.45">
      <c r="A22" s="1">
        <v>14</v>
      </c>
      <c r="B22" s="12"/>
      <c r="C22" s="34"/>
      <c r="D22" s="12"/>
      <c r="E22" s="12"/>
      <c r="F22" s="15"/>
      <c r="G22" s="31" cm="1">
        <f t="array" ref="G22">ROUNDDOWN(_xlfn.IFS(E22="",0,E22="玄米",F22,E22="精米",F22/0.9),0)</f>
        <v>0</v>
      </c>
      <c r="H22" s="12"/>
    </row>
    <row r="23" spans="1:8" ht="21" customHeight="1" x14ac:dyDescent="0.45">
      <c r="A23" s="1">
        <v>15</v>
      </c>
      <c r="B23" s="12"/>
      <c r="C23" s="34"/>
      <c r="D23" s="12"/>
      <c r="E23" s="12"/>
      <c r="F23" s="15"/>
      <c r="G23" s="31" cm="1">
        <f t="array" ref="G23">ROUNDDOWN(_xlfn.IFS(E23="",0,E23="玄米",F23,E23="精米",F23/0.9),0)</f>
        <v>0</v>
      </c>
      <c r="H23" s="12"/>
    </row>
    <row r="24" spans="1:8" ht="21" customHeight="1" x14ac:dyDescent="0.45">
      <c r="A24" s="1">
        <v>16</v>
      </c>
      <c r="B24" s="12"/>
      <c r="C24" s="34"/>
      <c r="D24" s="12"/>
      <c r="E24" s="12"/>
      <c r="F24" s="15"/>
      <c r="G24" s="31" cm="1">
        <f t="array" ref="G24">ROUNDDOWN(_xlfn.IFS(E24="",0,E24="玄米",F24,E24="精米",F24/0.9),0)</f>
        <v>0</v>
      </c>
      <c r="H24" s="12"/>
    </row>
    <row r="25" spans="1:8" ht="21" customHeight="1" x14ac:dyDescent="0.45">
      <c r="A25" s="1">
        <v>17</v>
      </c>
      <c r="B25" s="12"/>
      <c r="C25" s="34"/>
      <c r="D25" s="12"/>
      <c r="E25" s="12"/>
      <c r="F25" s="15"/>
      <c r="G25" s="31" cm="1">
        <f t="array" ref="G25">ROUNDDOWN(_xlfn.IFS(E25="",0,E25="玄米",F25,E25="精米",F25/0.9),0)</f>
        <v>0</v>
      </c>
      <c r="H25" s="12"/>
    </row>
    <row r="26" spans="1:8" ht="21" customHeight="1" x14ac:dyDescent="0.45">
      <c r="A26" s="1">
        <v>18</v>
      </c>
      <c r="B26" s="12"/>
      <c r="C26" s="34"/>
      <c r="D26" s="12"/>
      <c r="E26" s="12"/>
      <c r="F26" s="15"/>
      <c r="G26" s="31" cm="1">
        <f t="array" ref="G26">ROUNDDOWN(_xlfn.IFS(E26="",0,E26="玄米",F26,E26="精米",F26/0.9),0)</f>
        <v>0</v>
      </c>
      <c r="H26" s="12"/>
    </row>
    <row r="27" spans="1:8" ht="21" customHeight="1" x14ac:dyDescent="0.45">
      <c r="A27" s="1">
        <v>19</v>
      </c>
      <c r="B27" s="12"/>
      <c r="C27" s="34"/>
      <c r="D27" s="12"/>
      <c r="E27" s="12"/>
      <c r="F27" s="15"/>
      <c r="G27" s="31" cm="1">
        <f t="array" ref="G27">ROUNDDOWN(_xlfn.IFS(E27="",0,E27="玄米",F27,E27="精米",F27/0.9),0)</f>
        <v>0</v>
      </c>
      <c r="H27" s="12"/>
    </row>
    <row r="28" spans="1:8" ht="21" customHeight="1" thickBot="1" x14ac:dyDescent="0.5">
      <c r="A28" s="5">
        <v>20</v>
      </c>
      <c r="B28" s="13"/>
      <c r="C28" s="35"/>
      <c r="D28" s="13"/>
      <c r="E28" s="13"/>
      <c r="F28" s="16"/>
      <c r="G28" s="32" cm="1">
        <f t="array" ref="G28">ROUNDDOWN(_xlfn.IFS(E28="",0,E28="玄米",F28,E28="精米",F28/0.9),0)</f>
        <v>0</v>
      </c>
      <c r="H28" s="12"/>
    </row>
    <row r="29" spans="1:8" ht="21" customHeight="1" thickTop="1" x14ac:dyDescent="0.45">
      <c r="A29" s="19" t="s">
        <v>30</v>
      </c>
      <c r="B29" s="20"/>
      <c r="C29" s="21"/>
      <c r="D29" s="21"/>
      <c r="E29" s="27" t="s">
        <v>9</v>
      </c>
      <c r="F29" s="27"/>
      <c r="G29" s="29">
        <f>SUM(G9:G28)</f>
        <v>0</v>
      </c>
      <c r="H29" s="25"/>
    </row>
    <row r="30" spans="1:8" ht="21" customHeight="1" x14ac:dyDescent="0.45">
      <c r="A30" s="22"/>
      <c r="B30" s="21"/>
      <c r="C30" s="21"/>
      <c r="D30" s="21"/>
      <c r="E30" s="28"/>
      <c r="F30" s="28"/>
      <c r="G30" s="28"/>
      <c r="H30" s="26"/>
    </row>
    <row r="31" spans="1:8" ht="21" customHeight="1" x14ac:dyDescent="0.45">
      <c r="A31" s="22"/>
      <c r="B31" s="21"/>
      <c r="C31" s="21"/>
      <c r="D31" s="21"/>
      <c r="E31" s="28"/>
      <c r="F31" s="28"/>
      <c r="G31" s="28"/>
      <c r="H31" s="26"/>
    </row>
    <row r="32" spans="1:8" ht="21" customHeight="1" x14ac:dyDescent="0.45">
      <c r="A32" s="22"/>
      <c r="B32" s="21"/>
      <c r="C32" s="21"/>
      <c r="D32" s="21"/>
      <c r="E32" s="28"/>
      <c r="F32" s="28"/>
      <c r="G32" s="28"/>
      <c r="H32" s="26"/>
    </row>
    <row r="33" spans="1:8" ht="21" customHeight="1" thickBot="1" x14ac:dyDescent="0.5">
      <c r="A33" s="22"/>
      <c r="B33" s="21"/>
      <c r="C33" s="21"/>
      <c r="D33" s="21"/>
      <c r="E33" s="37"/>
      <c r="F33" s="37"/>
      <c r="G33" s="37"/>
      <c r="H33" s="26"/>
    </row>
    <row r="34" spans="1:8" ht="21" customHeight="1" x14ac:dyDescent="0.45">
      <c r="A34" s="22"/>
      <c r="B34" s="21"/>
      <c r="C34" s="21"/>
      <c r="D34" s="21"/>
      <c r="E34" s="38" t="s">
        <v>26</v>
      </c>
      <c r="F34" s="39"/>
      <c r="G34" s="40">
        <f>SUMIFS($G$9:$G$28,$B$9:$B$28,"県産",$D$9:$D$28,"加工用米（うるち）")</f>
        <v>0</v>
      </c>
      <c r="H34" s="41"/>
    </row>
    <row r="35" spans="1:8" ht="21" customHeight="1" thickBot="1" x14ac:dyDescent="0.5">
      <c r="A35" s="22"/>
      <c r="B35" s="21"/>
      <c r="C35" s="21"/>
      <c r="D35" s="21"/>
      <c r="E35" s="42"/>
      <c r="F35" s="43"/>
      <c r="G35" s="44"/>
      <c r="H35" s="45"/>
    </row>
    <row r="36" spans="1:8" ht="21" customHeight="1" x14ac:dyDescent="0.45">
      <c r="A36" s="22"/>
      <c r="B36" s="21"/>
      <c r="C36" s="21"/>
      <c r="D36" s="21"/>
      <c r="E36" s="38" t="s">
        <v>27</v>
      </c>
      <c r="F36" s="39"/>
      <c r="G36" s="40">
        <f>SUMIFS($G$9:$G$28,$B$9:$B$28,"県産",$D$9:$D$28,"加工用米（もち）")</f>
        <v>0</v>
      </c>
      <c r="H36" s="41"/>
    </row>
    <row r="37" spans="1:8" ht="21" customHeight="1" thickBot="1" x14ac:dyDescent="0.5">
      <c r="A37" s="23"/>
      <c r="B37" s="24"/>
      <c r="C37" s="24"/>
      <c r="D37" s="24"/>
      <c r="E37" s="42"/>
      <c r="F37" s="43"/>
      <c r="G37" s="44"/>
      <c r="H37" s="45"/>
    </row>
  </sheetData>
  <mergeCells count="14">
    <mergeCell ref="F3:H3"/>
    <mergeCell ref="F4:H4"/>
    <mergeCell ref="F5:H5"/>
    <mergeCell ref="G1:H1"/>
    <mergeCell ref="A29:D37"/>
    <mergeCell ref="H29:H33"/>
    <mergeCell ref="H34:H35"/>
    <mergeCell ref="H36:H37"/>
    <mergeCell ref="E29:F33"/>
    <mergeCell ref="E34:F35"/>
    <mergeCell ref="E36:F37"/>
    <mergeCell ref="G29:G33"/>
    <mergeCell ref="G34:G35"/>
    <mergeCell ref="G36:G37"/>
  </mergeCells>
  <phoneticPr fontId="1"/>
  <dataValidations count="2">
    <dataValidation type="list" allowBlank="1" showInputMessage="1" showErrorMessage="1" sqref="B9:B28" xr:uid="{CE295635-0A63-4F02-9C11-5D6022F41FD3}">
      <formula1>"県産,県外産(国内産),海外産"</formula1>
    </dataValidation>
    <dataValidation type="list" allowBlank="1" showInputMessage="1" showErrorMessage="1" sqref="E9:E28" xr:uid="{A946DB30-1821-410E-BBBF-49B6E612FDD4}">
      <formula1>"玄米,精米"</formula1>
    </dataValidation>
  </dataValidations>
  <pageMargins left="0.59055118110236227" right="0.39370078740157483" top="0.39370078740157483" bottom="0.39370078740157483" header="0.31496062992125984" footer="0.31496062992125984"/>
  <pageSetup paperSize="9" scale="83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09D3CB-FC71-4DAE-AE17-01781CC4C79B}">
          <x14:formula1>
            <xm:f>記入不可シート!$D$3:$D$4</xm:f>
          </x14:formula1>
          <xm:sqref>D9:D28</xm:sqref>
        </x14:dataValidation>
        <x14:dataValidation type="list" allowBlank="1" showInputMessage="1" showErrorMessage="1" xr:uid="{E3D86019-38E8-482C-8551-C44374C8E712}">
          <x14:formula1>
            <xm:f>記入不可シート!$F$2:$F$10</xm:f>
          </x14:formula1>
          <xm:sqref>H9:H28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C5370-785A-4028-83FD-5D870B7B1D3E}">
  <dimension ref="A1:L37"/>
  <sheetViews>
    <sheetView view="pageBreakPreview" topLeftCell="A15" zoomScaleNormal="100" zoomScaleSheetLayoutView="100" workbookViewId="0">
      <selection activeCell="E11" sqref="E11"/>
    </sheetView>
  </sheetViews>
  <sheetFormatPr defaultColWidth="8.796875" defaultRowHeight="21" customHeight="1" x14ac:dyDescent="0.45"/>
  <cols>
    <col min="1" max="1" width="4" style="2" customWidth="1"/>
    <col min="2" max="2" width="13.09765625" style="2" customWidth="1"/>
    <col min="3" max="3" width="13.5" style="2" customWidth="1"/>
    <col min="4" max="4" width="20" style="2" customWidth="1"/>
    <col min="5" max="5" width="10.19921875" style="2" customWidth="1"/>
    <col min="6" max="7" width="13" style="2" customWidth="1"/>
    <col min="8" max="8" width="16" style="2" customWidth="1"/>
    <col min="9" max="16384" width="8.796875" style="2"/>
  </cols>
  <sheetData>
    <row r="1" spans="1:12" ht="21" customHeight="1" x14ac:dyDescent="0.45">
      <c r="A1" s="9" t="s">
        <v>25</v>
      </c>
      <c r="B1" s="9"/>
      <c r="C1" s="9"/>
      <c r="D1" s="9"/>
      <c r="E1" s="9"/>
      <c r="G1" s="36" t="s">
        <v>36</v>
      </c>
      <c r="H1" s="36"/>
    </row>
    <row r="2" spans="1:12" ht="21" customHeight="1" x14ac:dyDescent="0.45">
      <c r="A2" s="9"/>
      <c r="B2" s="9"/>
      <c r="C2" s="9"/>
      <c r="D2" s="9"/>
      <c r="E2" s="9"/>
      <c r="F2" s="10"/>
      <c r="G2" s="9"/>
    </row>
    <row r="3" spans="1:12" ht="21" customHeight="1" x14ac:dyDescent="0.45">
      <c r="A3" s="9"/>
      <c r="B3" s="9"/>
      <c r="C3" s="9"/>
      <c r="D3" s="9"/>
      <c r="E3" s="9"/>
      <c r="F3" s="30" t="s">
        <v>33</v>
      </c>
      <c r="G3" s="30"/>
      <c r="H3" s="30"/>
    </row>
    <row r="4" spans="1:12" ht="21" customHeight="1" x14ac:dyDescent="0.45">
      <c r="A4" s="9"/>
      <c r="B4" s="9"/>
      <c r="C4" s="9"/>
      <c r="D4" s="9"/>
      <c r="E4" s="9"/>
      <c r="F4" s="30" t="s">
        <v>34</v>
      </c>
      <c r="G4" s="30"/>
      <c r="H4" s="30"/>
    </row>
    <row r="5" spans="1:12" ht="21" customHeight="1" x14ac:dyDescent="0.45">
      <c r="A5" s="9"/>
      <c r="B5" s="9"/>
      <c r="C5" s="9"/>
      <c r="D5" s="9"/>
      <c r="E5" s="9"/>
      <c r="F5" s="30" t="s">
        <v>35</v>
      </c>
      <c r="G5" s="30"/>
      <c r="H5" s="30"/>
    </row>
    <row r="6" spans="1:12" ht="21" customHeight="1" x14ac:dyDescent="0.45">
      <c r="A6" s="9"/>
      <c r="B6" s="9"/>
      <c r="C6" s="9"/>
      <c r="D6" s="9"/>
      <c r="E6" s="9"/>
      <c r="F6" s="10"/>
      <c r="G6" s="9"/>
    </row>
    <row r="7" spans="1:12" ht="21" customHeight="1" x14ac:dyDescent="0.45">
      <c r="A7" s="17" t="s">
        <v>31</v>
      </c>
      <c r="B7" s="17"/>
      <c r="C7" s="17"/>
      <c r="D7" s="17"/>
      <c r="E7" s="17"/>
      <c r="F7" s="18"/>
      <c r="G7" s="18"/>
      <c r="H7" s="18"/>
      <c r="I7" s="4"/>
      <c r="J7" s="4"/>
      <c r="K7" s="4"/>
      <c r="L7" s="4"/>
    </row>
    <row r="8" spans="1:12" ht="40.200000000000003" thickBot="1" x14ac:dyDescent="0.5">
      <c r="A8" s="5" t="s">
        <v>4</v>
      </c>
      <c r="B8" s="7" t="s">
        <v>7</v>
      </c>
      <c r="C8" s="6" t="s">
        <v>5</v>
      </c>
      <c r="D8" s="7" t="s">
        <v>6</v>
      </c>
      <c r="E8" s="7" t="s">
        <v>18</v>
      </c>
      <c r="F8" s="8" t="s">
        <v>19</v>
      </c>
      <c r="G8" s="8" t="s">
        <v>22</v>
      </c>
      <c r="H8" s="7" t="s">
        <v>8</v>
      </c>
    </row>
    <row r="9" spans="1:12" ht="21" customHeight="1" thickTop="1" x14ac:dyDescent="0.45">
      <c r="A9" s="3">
        <v>1</v>
      </c>
      <c r="B9" s="11" t="s">
        <v>10</v>
      </c>
      <c r="C9" s="33">
        <v>45933</v>
      </c>
      <c r="D9" s="11" t="s">
        <v>28</v>
      </c>
      <c r="E9" s="11" t="s">
        <v>20</v>
      </c>
      <c r="F9" s="14">
        <v>1000</v>
      </c>
      <c r="G9" s="31" cm="1">
        <f t="array" ref="G9">ROUNDDOWN(_xlfn.IFS(E9="",0,E9="玄米",F9,E9="精米",F9/0.9),0)</f>
        <v>1000</v>
      </c>
      <c r="H9" s="11"/>
    </row>
    <row r="10" spans="1:12" ht="21" customHeight="1" x14ac:dyDescent="0.45">
      <c r="A10" s="1">
        <v>2</v>
      </c>
      <c r="B10" s="12" t="s">
        <v>10</v>
      </c>
      <c r="C10" s="34">
        <v>45969</v>
      </c>
      <c r="D10" s="12" t="s">
        <v>28</v>
      </c>
      <c r="E10" s="12" t="s">
        <v>20</v>
      </c>
      <c r="F10" s="15">
        <v>900</v>
      </c>
      <c r="G10" s="31" cm="1">
        <f t="array" ref="G10">ROUNDDOWN(_xlfn.IFS(E10="",0,E10="玄米",F10,E10="精米",F10/0.9),0)</f>
        <v>900</v>
      </c>
      <c r="H10" s="12"/>
    </row>
    <row r="11" spans="1:12" ht="21" customHeight="1" x14ac:dyDescent="0.45">
      <c r="A11" s="1">
        <v>3</v>
      </c>
      <c r="B11" s="12" t="s">
        <v>11</v>
      </c>
      <c r="C11" s="34">
        <v>45969</v>
      </c>
      <c r="D11" s="12" t="s">
        <v>29</v>
      </c>
      <c r="E11" s="12" t="s">
        <v>21</v>
      </c>
      <c r="F11" s="15">
        <v>100</v>
      </c>
      <c r="G11" s="31" cm="1">
        <f t="array" ref="G11">ROUNDDOWN(_xlfn.IFS(E11="",0,E11="玄米",F11,E11="精米",F11/0.9),0)</f>
        <v>111</v>
      </c>
      <c r="H11" s="12"/>
    </row>
    <row r="12" spans="1:12" ht="21" customHeight="1" x14ac:dyDescent="0.45">
      <c r="A12" s="1">
        <v>4</v>
      </c>
      <c r="B12" s="12" t="s">
        <v>10</v>
      </c>
      <c r="C12" s="34">
        <v>45995</v>
      </c>
      <c r="D12" s="12" t="s">
        <v>28</v>
      </c>
      <c r="E12" s="12" t="s">
        <v>21</v>
      </c>
      <c r="F12" s="15">
        <v>500</v>
      </c>
      <c r="G12" s="31" cm="1">
        <f t="array" ref="G12">ROUNDDOWN(_xlfn.IFS(E12="",0,E12="玄米",F12,E12="精米",F12/0.9),0)</f>
        <v>555</v>
      </c>
      <c r="H12" s="12"/>
    </row>
    <row r="13" spans="1:12" ht="21" customHeight="1" x14ac:dyDescent="0.45">
      <c r="A13" s="1">
        <v>5</v>
      </c>
      <c r="B13" s="12" t="s">
        <v>11</v>
      </c>
      <c r="C13" s="34">
        <v>45995</v>
      </c>
      <c r="D13" s="12" t="s">
        <v>28</v>
      </c>
      <c r="E13" s="12" t="s">
        <v>20</v>
      </c>
      <c r="F13" s="15">
        <v>400</v>
      </c>
      <c r="G13" s="31" cm="1">
        <f t="array" ref="G13">ROUNDDOWN(_xlfn.IFS(E13="",0,E13="玄米",F13,E13="精米",F13/0.9),0)</f>
        <v>400</v>
      </c>
      <c r="H13" s="12"/>
    </row>
    <row r="14" spans="1:12" ht="21" customHeight="1" x14ac:dyDescent="0.45">
      <c r="A14" s="1">
        <v>6</v>
      </c>
      <c r="B14" s="12" t="s">
        <v>12</v>
      </c>
      <c r="C14" s="34">
        <v>45998</v>
      </c>
      <c r="D14" s="12" t="s">
        <v>29</v>
      </c>
      <c r="E14" s="12" t="s">
        <v>20</v>
      </c>
      <c r="F14" s="15">
        <v>100</v>
      </c>
      <c r="G14" s="31" cm="1">
        <f t="array" ref="G14">ROUNDDOWN(_xlfn.IFS(E14="",0,E14="玄米",F14,E14="精米",F14/0.9),0)</f>
        <v>100</v>
      </c>
      <c r="H14" s="12"/>
    </row>
    <row r="15" spans="1:12" ht="21" customHeight="1" x14ac:dyDescent="0.45">
      <c r="A15" s="1">
        <v>7</v>
      </c>
      <c r="B15" s="12"/>
      <c r="C15" s="34"/>
      <c r="D15" s="12"/>
      <c r="E15" s="12"/>
      <c r="F15" s="15"/>
      <c r="G15" s="31" cm="1">
        <f t="array" ref="G15">ROUNDDOWN(_xlfn.IFS(E15="",0,E15="玄米",F15,E15="精米",F15/0.9),0)</f>
        <v>0</v>
      </c>
      <c r="H15" s="12"/>
    </row>
    <row r="16" spans="1:12" ht="21" customHeight="1" x14ac:dyDescent="0.45">
      <c r="A16" s="1">
        <v>8</v>
      </c>
      <c r="B16" s="12"/>
      <c r="C16" s="34"/>
      <c r="D16" s="12"/>
      <c r="E16" s="12"/>
      <c r="F16" s="15"/>
      <c r="G16" s="31" cm="1">
        <f t="array" ref="G16">ROUNDDOWN(_xlfn.IFS(E16="",0,E16="玄米",F16,E16="精米",F16/0.9),0)</f>
        <v>0</v>
      </c>
      <c r="H16" s="12"/>
    </row>
    <row r="17" spans="1:8" ht="21" customHeight="1" x14ac:dyDescent="0.45">
      <c r="A17" s="1">
        <v>9</v>
      </c>
      <c r="B17" s="12"/>
      <c r="C17" s="34"/>
      <c r="D17" s="12"/>
      <c r="E17" s="12"/>
      <c r="F17" s="15"/>
      <c r="G17" s="31" cm="1">
        <f t="array" ref="G17">ROUNDDOWN(_xlfn.IFS(E17="",0,E17="玄米",F17,E17="精米",F17/0.9),0)</f>
        <v>0</v>
      </c>
      <c r="H17" s="12"/>
    </row>
    <row r="18" spans="1:8" ht="21" customHeight="1" x14ac:dyDescent="0.45">
      <c r="A18" s="1">
        <v>10</v>
      </c>
      <c r="B18" s="12"/>
      <c r="C18" s="34"/>
      <c r="D18" s="12"/>
      <c r="E18" s="12"/>
      <c r="F18" s="15"/>
      <c r="G18" s="31" cm="1">
        <f t="array" ref="G18">ROUNDDOWN(_xlfn.IFS(E18="",0,E18="玄米",F18,E18="精米",F18/0.9),0)</f>
        <v>0</v>
      </c>
      <c r="H18" s="12"/>
    </row>
    <row r="19" spans="1:8" ht="21" customHeight="1" x14ac:dyDescent="0.45">
      <c r="A19" s="1">
        <v>11</v>
      </c>
      <c r="B19" s="12"/>
      <c r="C19" s="34"/>
      <c r="D19" s="12"/>
      <c r="E19" s="12"/>
      <c r="F19" s="15"/>
      <c r="G19" s="31" cm="1">
        <f t="array" ref="G19">ROUNDDOWN(_xlfn.IFS(E19="",0,E19="玄米",F19,E19="精米",F19/0.9),0)</f>
        <v>0</v>
      </c>
      <c r="H19" s="12"/>
    </row>
    <row r="20" spans="1:8" ht="21" customHeight="1" x14ac:dyDescent="0.45">
      <c r="A20" s="1">
        <v>12</v>
      </c>
      <c r="B20" s="12"/>
      <c r="C20" s="34"/>
      <c r="D20" s="12"/>
      <c r="E20" s="12"/>
      <c r="F20" s="15"/>
      <c r="G20" s="31" cm="1">
        <f t="array" ref="G20">ROUNDDOWN(_xlfn.IFS(E20="",0,E20="玄米",F20,E20="精米",F20/0.9),0)</f>
        <v>0</v>
      </c>
      <c r="H20" s="12"/>
    </row>
    <row r="21" spans="1:8" ht="21" customHeight="1" x14ac:dyDescent="0.45">
      <c r="A21" s="1">
        <v>13</v>
      </c>
      <c r="B21" s="12"/>
      <c r="C21" s="34"/>
      <c r="D21" s="12"/>
      <c r="E21" s="12"/>
      <c r="F21" s="15"/>
      <c r="G21" s="31" cm="1">
        <f t="array" ref="G21">ROUNDDOWN(_xlfn.IFS(E21="",0,E21="玄米",F21,E21="精米",F21/0.9),0)</f>
        <v>0</v>
      </c>
      <c r="H21" s="12"/>
    </row>
    <row r="22" spans="1:8" ht="21" customHeight="1" x14ac:dyDescent="0.45">
      <c r="A22" s="1">
        <v>14</v>
      </c>
      <c r="B22" s="12"/>
      <c r="C22" s="34"/>
      <c r="D22" s="12"/>
      <c r="E22" s="12"/>
      <c r="F22" s="15"/>
      <c r="G22" s="31" cm="1">
        <f t="array" ref="G22">ROUNDDOWN(_xlfn.IFS(E22="",0,E22="玄米",F22,E22="精米",F22/0.9),0)</f>
        <v>0</v>
      </c>
      <c r="H22" s="12"/>
    </row>
    <row r="23" spans="1:8" ht="21" customHeight="1" x14ac:dyDescent="0.45">
      <c r="A23" s="1">
        <v>15</v>
      </c>
      <c r="B23" s="12"/>
      <c r="C23" s="34"/>
      <c r="D23" s="12"/>
      <c r="E23" s="12"/>
      <c r="F23" s="15"/>
      <c r="G23" s="31" cm="1">
        <f t="array" ref="G23">ROUNDDOWN(_xlfn.IFS(E23="",0,E23="玄米",F23,E23="精米",F23/0.9),0)</f>
        <v>0</v>
      </c>
      <c r="H23" s="12"/>
    </row>
    <row r="24" spans="1:8" ht="21" customHeight="1" x14ac:dyDescent="0.45">
      <c r="A24" s="1">
        <v>16</v>
      </c>
      <c r="B24" s="12"/>
      <c r="C24" s="34"/>
      <c r="D24" s="12"/>
      <c r="E24" s="12"/>
      <c r="F24" s="15"/>
      <c r="G24" s="31" cm="1">
        <f t="array" ref="G24">ROUNDDOWN(_xlfn.IFS(E24="",0,E24="玄米",F24,E24="精米",F24/0.9),0)</f>
        <v>0</v>
      </c>
      <c r="H24" s="12"/>
    </row>
    <row r="25" spans="1:8" ht="21" customHeight="1" x14ac:dyDescent="0.45">
      <c r="A25" s="1">
        <v>17</v>
      </c>
      <c r="B25" s="12"/>
      <c r="C25" s="34"/>
      <c r="D25" s="12"/>
      <c r="E25" s="12"/>
      <c r="F25" s="15"/>
      <c r="G25" s="31" cm="1">
        <f t="array" ref="G25">ROUNDDOWN(_xlfn.IFS(E25="",0,E25="玄米",F25,E25="精米",F25/0.9),0)</f>
        <v>0</v>
      </c>
      <c r="H25" s="12"/>
    </row>
    <row r="26" spans="1:8" ht="21" customHeight="1" x14ac:dyDescent="0.45">
      <c r="A26" s="1">
        <v>18</v>
      </c>
      <c r="B26" s="12"/>
      <c r="C26" s="34"/>
      <c r="D26" s="12"/>
      <c r="E26" s="12"/>
      <c r="F26" s="15"/>
      <c r="G26" s="31" cm="1">
        <f t="array" ref="G26">ROUNDDOWN(_xlfn.IFS(E26="",0,E26="玄米",F26,E26="精米",F26/0.9),0)</f>
        <v>0</v>
      </c>
      <c r="H26" s="12"/>
    </row>
    <row r="27" spans="1:8" ht="21" customHeight="1" x14ac:dyDescent="0.45">
      <c r="A27" s="1">
        <v>19</v>
      </c>
      <c r="B27" s="12"/>
      <c r="C27" s="34"/>
      <c r="D27" s="12"/>
      <c r="E27" s="12"/>
      <c r="F27" s="15"/>
      <c r="G27" s="31" cm="1">
        <f t="array" ref="G27">ROUNDDOWN(_xlfn.IFS(E27="",0,E27="玄米",F27,E27="精米",F27/0.9),0)</f>
        <v>0</v>
      </c>
      <c r="H27" s="12"/>
    </row>
    <row r="28" spans="1:8" ht="21" customHeight="1" thickBot="1" x14ac:dyDescent="0.5">
      <c r="A28" s="5">
        <v>20</v>
      </c>
      <c r="B28" s="13"/>
      <c r="C28" s="35"/>
      <c r="D28" s="13"/>
      <c r="E28" s="13"/>
      <c r="F28" s="16"/>
      <c r="G28" s="32" cm="1">
        <f t="array" ref="G28">ROUNDDOWN(_xlfn.IFS(E28="",0,E28="玄米",F28,E28="精米",F28/0.9),0)</f>
        <v>0</v>
      </c>
      <c r="H28" s="12"/>
    </row>
    <row r="29" spans="1:8" ht="21" customHeight="1" thickTop="1" x14ac:dyDescent="0.45">
      <c r="A29" s="19" t="s">
        <v>30</v>
      </c>
      <c r="B29" s="20"/>
      <c r="C29" s="21"/>
      <c r="D29" s="21"/>
      <c r="E29" s="27" t="s">
        <v>9</v>
      </c>
      <c r="F29" s="27"/>
      <c r="G29" s="29">
        <f>SUM(G9:G28)</f>
        <v>3066</v>
      </c>
      <c r="H29" s="25"/>
    </row>
    <row r="30" spans="1:8" ht="21" customHeight="1" x14ac:dyDescent="0.45">
      <c r="A30" s="22"/>
      <c r="B30" s="21"/>
      <c r="C30" s="21"/>
      <c r="D30" s="21"/>
      <c r="E30" s="28"/>
      <c r="F30" s="28"/>
      <c r="G30" s="28"/>
      <c r="H30" s="26"/>
    </row>
    <row r="31" spans="1:8" ht="21" customHeight="1" x14ac:dyDescent="0.45">
      <c r="A31" s="22"/>
      <c r="B31" s="21"/>
      <c r="C31" s="21"/>
      <c r="D31" s="21"/>
      <c r="E31" s="28"/>
      <c r="F31" s="28"/>
      <c r="G31" s="28"/>
      <c r="H31" s="26"/>
    </row>
    <row r="32" spans="1:8" ht="21" customHeight="1" x14ac:dyDescent="0.45">
      <c r="A32" s="22"/>
      <c r="B32" s="21"/>
      <c r="C32" s="21"/>
      <c r="D32" s="21"/>
      <c r="E32" s="28"/>
      <c r="F32" s="28"/>
      <c r="G32" s="28"/>
      <c r="H32" s="26"/>
    </row>
    <row r="33" spans="1:8" ht="21" customHeight="1" thickBot="1" x14ac:dyDescent="0.5">
      <c r="A33" s="22"/>
      <c r="B33" s="21"/>
      <c r="C33" s="21"/>
      <c r="D33" s="21"/>
      <c r="E33" s="37"/>
      <c r="F33" s="37"/>
      <c r="G33" s="37"/>
      <c r="H33" s="26"/>
    </row>
    <row r="34" spans="1:8" ht="21" customHeight="1" x14ac:dyDescent="0.45">
      <c r="A34" s="22"/>
      <c r="B34" s="21"/>
      <c r="C34" s="21"/>
      <c r="D34" s="21"/>
      <c r="E34" s="38" t="s">
        <v>26</v>
      </c>
      <c r="F34" s="39"/>
      <c r="G34" s="40">
        <f>SUMIFS($G$9:$G$28,$B$9:$B$28,"県産",$D$9:$D$28,"加工用米（うるち）")</f>
        <v>2455</v>
      </c>
      <c r="H34" s="41"/>
    </row>
    <row r="35" spans="1:8" ht="21" customHeight="1" thickBot="1" x14ac:dyDescent="0.5">
      <c r="A35" s="22"/>
      <c r="B35" s="21"/>
      <c r="C35" s="21"/>
      <c r="D35" s="21"/>
      <c r="E35" s="42"/>
      <c r="F35" s="43"/>
      <c r="G35" s="44"/>
      <c r="H35" s="45"/>
    </row>
    <row r="36" spans="1:8" ht="21" customHeight="1" x14ac:dyDescent="0.45">
      <c r="A36" s="22"/>
      <c r="B36" s="21"/>
      <c r="C36" s="21"/>
      <c r="D36" s="21"/>
      <c r="E36" s="38" t="s">
        <v>27</v>
      </c>
      <c r="F36" s="39"/>
      <c r="G36" s="40">
        <f>SUMIFS($G$9:$G$28,$B$9:$B$28,"県産",$D$9:$D$28,"加工用米（もち）")</f>
        <v>0</v>
      </c>
      <c r="H36" s="41"/>
    </row>
    <row r="37" spans="1:8" ht="21" customHeight="1" thickBot="1" x14ac:dyDescent="0.5">
      <c r="A37" s="23"/>
      <c r="B37" s="24"/>
      <c r="C37" s="24"/>
      <c r="D37" s="24"/>
      <c r="E37" s="42"/>
      <c r="F37" s="43"/>
      <c r="G37" s="44"/>
      <c r="H37" s="45"/>
    </row>
  </sheetData>
  <mergeCells count="14">
    <mergeCell ref="H34:H35"/>
    <mergeCell ref="E36:F37"/>
    <mergeCell ref="G36:G37"/>
    <mergeCell ref="H36:H37"/>
    <mergeCell ref="G1:H1"/>
    <mergeCell ref="F3:H3"/>
    <mergeCell ref="F4:H4"/>
    <mergeCell ref="F5:H5"/>
    <mergeCell ref="A29:D37"/>
    <mergeCell ref="E29:F33"/>
    <mergeCell ref="G29:G33"/>
    <mergeCell ref="H29:H33"/>
    <mergeCell ref="E34:F35"/>
    <mergeCell ref="G34:G35"/>
  </mergeCells>
  <phoneticPr fontId="1"/>
  <dataValidations count="2">
    <dataValidation type="list" allowBlank="1" showInputMessage="1" showErrorMessage="1" sqref="E9:E28" xr:uid="{5C5C88D6-D72A-45CD-9E11-7D97A3C50AE5}">
      <formula1>"玄米,精米"</formula1>
    </dataValidation>
    <dataValidation type="list" allowBlank="1" showInputMessage="1" showErrorMessage="1" sqref="B9:B28" xr:uid="{DED46956-D6A4-4883-9251-5A5473C7625E}">
      <formula1>"県産,県外産(国内産),海外産"</formula1>
    </dataValidation>
  </dataValidations>
  <pageMargins left="0.59055118110236227" right="0.39370078740157483" top="0.39370078740157483" bottom="0.39370078740157483" header="0.31496062992125984" footer="0.31496062992125984"/>
  <pageSetup paperSize="9" scale="8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66ADEA8-46BD-4841-888C-62BEBDF65B3D}">
          <x14:formula1>
            <xm:f>記入不可シート!$F$2:$F$10</xm:f>
          </x14:formula1>
          <xm:sqref>H9:H28</xm:sqref>
        </x14:dataValidation>
        <x14:dataValidation type="list" allowBlank="1" showInputMessage="1" showErrorMessage="1" xr:uid="{906E766A-5697-46C0-A264-0FEAAB247F64}">
          <x14:formula1>
            <xm:f>記入不可シート!$D$3:$D$4</xm:f>
          </x14:formula1>
          <xm:sqref>D9:D28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37FA-DF55-4420-A438-5484F3D79DE0}">
  <dimension ref="C2:F10"/>
  <sheetViews>
    <sheetView workbookViewId="0">
      <selection activeCell="B6" sqref="B6"/>
    </sheetView>
  </sheetViews>
  <sheetFormatPr defaultRowHeight="18" x14ac:dyDescent="0.45"/>
  <cols>
    <col min="2" max="2" width="15.09765625" bestFit="1" customWidth="1"/>
  </cols>
  <sheetData>
    <row r="2" spans="3:6" x14ac:dyDescent="0.45">
      <c r="C2" t="s">
        <v>1</v>
      </c>
      <c r="D2" t="s">
        <v>0</v>
      </c>
      <c r="F2" t="s">
        <v>24</v>
      </c>
    </row>
    <row r="3" spans="3:6" x14ac:dyDescent="0.45">
      <c r="C3" t="s">
        <v>2</v>
      </c>
      <c r="D3" t="s">
        <v>28</v>
      </c>
      <c r="F3" t="s">
        <v>13</v>
      </c>
    </row>
    <row r="4" spans="3:6" x14ac:dyDescent="0.45">
      <c r="C4" t="s">
        <v>3</v>
      </c>
      <c r="D4" t="s">
        <v>29</v>
      </c>
      <c r="F4" t="s">
        <v>23</v>
      </c>
    </row>
    <row r="5" spans="3:6" x14ac:dyDescent="0.45">
      <c r="F5" t="s">
        <v>13</v>
      </c>
    </row>
    <row r="6" spans="3:6" x14ac:dyDescent="0.45">
      <c r="F6" t="s">
        <v>32</v>
      </c>
    </row>
    <row r="7" spans="3:6" x14ac:dyDescent="0.45">
      <c r="F7" t="s">
        <v>17</v>
      </c>
    </row>
    <row r="8" spans="3:6" x14ac:dyDescent="0.45">
      <c r="F8" t="s">
        <v>14</v>
      </c>
    </row>
    <row r="9" spans="3:6" x14ac:dyDescent="0.45">
      <c r="F9" t="s">
        <v>15</v>
      </c>
    </row>
    <row r="10" spans="3:6" x14ac:dyDescent="0.45">
      <c r="F10" t="s">
        <v>16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購入計画</vt:lpstr>
      <vt:lpstr>記載例</vt:lpstr>
      <vt:lpstr>記入不可シート</vt:lpstr>
      <vt:lpstr>記載例!Print_Area</vt:lpstr>
      <vt:lpstr>購入計画!Print_Area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御子柴　正明</dc:creator>
  <cp:lastModifiedBy>倉島　慶太</cp:lastModifiedBy>
  <cp:lastPrinted>2025-12-05T01:49:54Z</cp:lastPrinted>
  <dcterms:created xsi:type="dcterms:W3CDTF">2025-10-02T08:39:55Z</dcterms:created>
  <dcterms:modified xsi:type="dcterms:W3CDTF">2025-12-05T02:35:50Z</dcterms:modified>
</cp:coreProperties>
</file>