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y\全庁共有\本庁\09_農政部\010農業政策課\05農地調整係\●HP更新\H27\"/>
    </mc:Choice>
  </mc:AlternateContent>
  <bookViews>
    <workbookView xWindow="120" yWindow="75" windowWidth="14955" windowHeight="8550"/>
  </bookViews>
  <sheets>
    <sheet name="３条（件数）" sheetId="1" r:id="rId1"/>
    <sheet name="３条（面積）" sheetId="5" r:id="rId2"/>
  </sheets>
  <definedNames>
    <definedName name="_xlnm.Print_Area" localSheetId="0">'３条（件数）'!$A$1:$M$93</definedName>
    <definedName name="_xlnm.Print_Area" localSheetId="1">'３条（面積）'!$A$1:$M$94</definedName>
    <definedName name="_xlnm.Print_Titles" localSheetId="0">'３条（件数）'!$5:$5</definedName>
    <definedName name="_xlnm.Print_Titles" localSheetId="1">'３条（面積）'!$5:$5</definedName>
  </definedNames>
  <calcPr calcId="152511"/>
</workbook>
</file>

<file path=xl/calcChain.xml><?xml version="1.0" encoding="utf-8"?>
<calcChain xmlns="http://schemas.openxmlformats.org/spreadsheetml/2006/main">
  <c r="M92" i="1" l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93" i="1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93" i="5"/>
  <c r="L93" i="5"/>
  <c r="L53" i="5"/>
  <c r="L38" i="5"/>
  <c r="L29" i="5"/>
  <c r="L22" i="5"/>
  <c r="L17" i="5"/>
  <c r="K38" i="5" l="1"/>
  <c r="E93" i="5"/>
  <c r="F93" i="5"/>
  <c r="G93" i="5"/>
  <c r="K69" i="1"/>
  <c r="K38" i="1"/>
  <c r="J60" i="1"/>
  <c r="I69" i="1"/>
  <c r="I75" i="1"/>
  <c r="G38" i="1"/>
  <c r="G69" i="1"/>
  <c r="F85" i="1"/>
  <c r="G17" i="5" l="1"/>
  <c r="G22" i="5"/>
  <c r="G29" i="5"/>
  <c r="G85" i="5"/>
  <c r="G92" i="5"/>
  <c r="E92" i="5"/>
  <c r="D69" i="5"/>
  <c r="D17" i="5"/>
  <c r="D22" i="5"/>
  <c r="D29" i="5"/>
  <c r="D38" i="5"/>
  <c r="D53" i="5"/>
  <c r="D60" i="5"/>
  <c r="D75" i="5"/>
  <c r="D92" i="5"/>
  <c r="D85" i="5"/>
  <c r="I92" i="5"/>
  <c r="L92" i="5"/>
  <c r="E85" i="5"/>
  <c r="F85" i="5"/>
  <c r="I85" i="5"/>
  <c r="L85" i="5"/>
  <c r="E75" i="5"/>
  <c r="F75" i="5"/>
  <c r="I75" i="5"/>
  <c r="L75" i="5"/>
  <c r="E69" i="5"/>
  <c r="G69" i="5"/>
  <c r="I69" i="5"/>
  <c r="K69" i="5"/>
  <c r="L69" i="5"/>
  <c r="E60" i="5"/>
  <c r="J60" i="5"/>
  <c r="L60" i="5"/>
  <c r="E53" i="5"/>
  <c r="G53" i="5"/>
  <c r="I53" i="5"/>
  <c r="E38" i="5"/>
  <c r="G38" i="5"/>
  <c r="I38" i="5"/>
  <c r="E29" i="5"/>
  <c r="I29" i="5"/>
  <c r="J93" i="5"/>
  <c r="E22" i="5"/>
  <c r="I22" i="5"/>
  <c r="E17" i="5"/>
  <c r="I17" i="5"/>
  <c r="D17" i="1"/>
  <c r="K93" i="1"/>
  <c r="I38" i="1"/>
  <c r="G53" i="1"/>
  <c r="F75" i="1"/>
  <c r="J93" i="1"/>
  <c r="D29" i="1"/>
  <c r="E29" i="1"/>
  <c r="G29" i="1"/>
  <c r="I29" i="1"/>
  <c r="L29" i="1"/>
  <c r="K93" i="5" l="1"/>
  <c r="D93" i="5"/>
  <c r="I93" i="5"/>
  <c r="F93" i="1"/>
  <c r="L85" i="1" l="1"/>
  <c r="L92" i="1" l="1"/>
  <c r="I92" i="1"/>
  <c r="G92" i="1"/>
  <c r="E92" i="1"/>
  <c r="D92" i="1"/>
  <c r="I85" i="1"/>
  <c r="G85" i="1"/>
  <c r="E85" i="1"/>
  <c r="D85" i="1"/>
  <c r="L75" i="1"/>
  <c r="E75" i="1"/>
  <c r="D75" i="1"/>
  <c r="L69" i="1"/>
  <c r="E69" i="1"/>
  <c r="D69" i="1"/>
  <c r="L60" i="1"/>
  <c r="E60" i="1"/>
  <c r="D60" i="1"/>
  <c r="L53" i="1"/>
  <c r="I53" i="1"/>
  <c r="E53" i="1"/>
  <c r="D53" i="1"/>
  <c r="L38" i="1"/>
  <c r="E38" i="1"/>
  <c r="D38" i="1"/>
  <c r="L22" i="1"/>
  <c r="I22" i="1"/>
  <c r="G22" i="1"/>
  <c r="E22" i="1"/>
  <c r="D22" i="1"/>
  <c r="L17" i="1"/>
  <c r="I17" i="1"/>
  <c r="G17" i="1"/>
  <c r="E17" i="1"/>
  <c r="L93" i="1" l="1"/>
  <c r="D93" i="1"/>
  <c r="I93" i="1"/>
  <c r="G93" i="1"/>
  <c r="E93" i="1"/>
</calcChain>
</file>

<file path=xl/sharedStrings.xml><?xml version="1.0" encoding="utf-8"?>
<sst xmlns="http://schemas.openxmlformats.org/spreadsheetml/2006/main" count="1251" uniqueCount="159">
  <si>
    <t>農 地 の 権 利 移 動（市町村別統計）</t>
    <rPh sb="0" eb="3">
      <t>ノウチ</t>
    </rPh>
    <rPh sb="6" eb="9">
      <t>ケンリ</t>
    </rPh>
    <rPh sb="10" eb="13">
      <t>イドウ</t>
    </rPh>
    <rPh sb="14" eb="15">
      <t>シ</t>
    </rPh>
    <rPh sb="15" eb="16">
      <t>マチ</t>
    </rPh>
    <rPh sb="16" eb="17">
      <t>ムラ</t>
    </rPh>
    <rPh sb="17" eb="18">
      <t>ベツ</t>
    </rPh>
    <rPh sb="18" eb="19">
      <t>オサム</t>
    </rPh>
    <rPh sb="19" eb="20">
      <t>ケイ</t>
    </rPh>
    <phoneticPr fontId="2"/>
  </si>
  <si>
    <t>　　　件数</t>
    <rPh sb="3" eb="5">
      <t>ケンスウ</t>
    </rPh>
    <phoneticPr fontId="2"/>
  </si>
  <si>
    <t>（単位：件）</t>
    <rPh sb="1" eb="3">
      <t>タンイ</t>
    </rPh>
    <rPh sb="4" eb="5">
      <t>ケン</t>
    </rPh>
    <phoneticPr fontId="2"/>
  </si>
  <si>
    <t>市町村名</t>
    <rPh sb="0" eb="3">
      <t>シチョウソン</t>
    </rPh>
    <rPh sb="3" eb="4">
      <t>メイ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</si>
  <si>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</si>
  <si>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</si>
  <si>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佐</t>
    <rPh sb="0" eb="1">
      <t>タスク</t>
    </rPh>
    <phoneticPr fontId="2"/>
  </si>
  <si>
    <t>久</t>
    <rPh sb="0" eb="1">
      <t>ヒサシ</t>
    </rPh>
    <phoneticPr fontId="2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</si>
  <si>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</si>
  <si>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</si>
  <si>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</si>
  <si>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</si>
  <si>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</si>
  <si>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</si>
  <si>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</t>
    <rPh sb="0" eb="1">
      <t>ハカ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</si>
  <si>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</si>
  <si>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</si>
  <si>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</si>
  <si>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訪</t>
    <rPh sb="0" eb="1">
      <t>ホウ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</si>
  <si>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</si>
  <si>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</si>
  <si>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上</t>
    <rPh sb="0" eb="1">
      <t>ウエ</t>
    </rPh>
    <phoneticPr fontId="2"/>
  </si>
  <si>
    <t>伊</t>
    <rPh sb="0" eb="1">
      <t>イ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</si>
  <si>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</si>
  <si>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</si>
  <si>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</si>
  <si>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</si>
  <si>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</si>
  <si>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</si>
  <si>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</si>
  <si>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</si>
  <si>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</si>
  <si>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</si>
  <si>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</si>
  <si>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</si>
  <si>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</si>
  <si>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</si>
  <si>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木</t>
    <rPh sb="0" eb="1">
      <t>キ</t>
    </rPh>
    <phoneticPr fontId="2"/>
  </si>
  <si>
    <t>松</t>
    <rPh sb="0" eb="1">
      <t>マツ</t>
    </rPh>
    <phoneticPr fontId="2"/>
  </si>
  <si>
    <t>本</t>
    <rPh sb="0" eb="1">
      <t>モト</t>
    </rPh>
    <phoneticPr fontId="2"/>
  </si>
  <si>
    <t>北</t>
    <rPh sb="0" eb="1">
      <t>キタ</t>
    </rPh>
    <phoneticPr fontId="2"/>
  </si>
  <si>
    <t>長</t>
    <rPh sb="0" eb="1">
      <t>ナガ</t>
    </rPh>
    <phoneticPr fontId="2"/>
  </si>
  <si>
    <t>野</t>
    <rPh sb="0" eb="1">
      <t>ノ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</si>
  <si>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</si>
  <si>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</si>
  <si>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</si>
  <si>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</si>
  <si>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信</t>
    <rPh sb="0" eb="1">
      <t>シン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</si>
  <si>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</si>
  <si>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</si>
  <si>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合　　計</t>
    <rPh sb="0" eb="1">
      <t>ゴウ</t>
    </rPh>
    <rPh sb="3" eb="4">
      <t>ケイ</t>
    </rPh>
    <phoneticPr fontId="2"/>
  </si>
  <si>
    <t>　　　面積</t>
    <rPh sb="3" eb="5">
      <t>メンセキ</t>
    </rPh>
    <phoneticPr fontId="2"/>
  </si>
  <si>
    <t>曽</t>
    <rPh sb="0" eb="1">
      <t>ソ</t>
    </rPh>
    <phoneticPr fontId="2"/>
  </si>
  <si>
    <t>那</t>
    <rPh sb="0" eb="1">
      <t>トモ</t>
    </rPh>
    <phoneticPr fontId="2"/>
  </si>
  <si>
    <t>-</t>
  </si>
  <si>
    <t>所有権    耕作地無償    所有権移転</t>
    <rPh sb="0" eb="3">
      <t>ショユウケン</t>
    </rPh>
    <rPh sb="7" eb="10">
      <t>コウサクチ</t>
    </rPh>
    <rPh sb="10" eb="12">
      <t>ムショウ</t>
    </rPh>
    <rPh sb="16" eb="19">
      <t>ショユウケン</t>
    </rPh>
    <rPh sb="19" eb="21">
      <t>イテン</t>
    </rPh>
    <phoneticPr fontId="2"/>
  </si>
  <si>
    <t>所有権     耕作地有償  所有権移転</t>
    <rPh sb="0" eb="3">
      <t>ショユウケン</t>
    </rPh>
    <rPh sb="8" eb="11">
      <t>コウサクチ</t>
    </rPh>
    <rPh sb="11" eb="13">
      <t>ユウショウ</t>
    </rPh>
    <rPh sb="15" eb="18">
      <t>ショユウケン</t>
    </rPh>
    <rPh sb="18" eb="20">
      <t>イテン</t>
    </rPh>
    <phoneticPr fontId="2"/>
  </si>
  <si>
    <t>賃借権の     設定</t>
    <rPh sb="0" eb="3">
      <t>チンシャクケン</t>
    </rPh>
    <rPh sb="9" eb="11">
      <t>セッテイ</t>
    </rPh>
    <phoneticPr fontId="2"/>
  </si>
  <si>
    <t>賃借権の    移転</t>
    <rPh sb="0" eb="3">
      <t>チンシャクケン</t>
    </rPh>
    <rPh sb="8" eb="10">
      <t>イテン</t>
    </rPh>
    <phoneticPr fontId="2"/>
  </si>
  <si>
    <t>使用貸借   による      権利の設定</t>
    <rPh sb="0" eb="2">
      <t>シヨウ</t>
    </rPh>
    <rPh sb="2" eb="4">
      <t>タイシャク</t>
    </rPh>
    <rPh sb="16" eb="18">
      <t>ケンリ</t>
    </rPh>
    <rPh sb="19" eb="21">
      <t>セッテイ</t>
    </rPh>
    <phoneticPr fontId="2"/>
  </si>
  <si>
    <t>使用貸借  による    権利の移転</t>
    <rPh sb="0" eb="2">
      <t>シヨウ</t>
    </rPh>
    <rPh sb="2" eb="4">
      <t>タイシャク</t>
    </rPh>
    <rPh sb="13" eb="15">
      <t>ケンリ</t>
    </rPh>
    <rPh sb="16" eb="18">
      <t>イテン</t>
    </rPh>
    <phoneticPr fontId="2"/>
  </si>
  <si>
    <t>所有権     耕作地有償 所有権移転</t>
    <rPh sb="0" eb="3">
      <t>ショユウケン</t>
    </rPh>
    <rPh sb="8" eb="11">
      <t>コウサクチ</t>
    </rPh>
    <rPh sb="11" eb="13">
      <t>ユウショウ</t>
    </rPh>
    <rPh sb="14" eb="17">
      <t>ショユウケン</t>
    </rPh>
    <rPh sb="17" eb="19">
      <t>イテン</t>
    </rPh>
    <phoneticPr fontId="2"/>
  </si>
  <si>
    <t>所有権     耕作地無償 所有権移転</t>
    <rPh sb="0" eb="3">
      <t>ショユウケン</t>
    </rPh>
    <rPh sb="8" eb="11">
      <t>コウサクチ</t>
    </rPh>
    <rPh sb="11" eb="13">
      <t>ムショウ</t>
    </rPh>
    <rPh sb="14" eb="17">
      <t>ショユウケン</t>
    </rPh>
    <rPh sb="17" eb="19">
      <t>イテン</t>
    </rPh>
    <phoneticPr fontId="2"/>
  </si>
  <si>
    <t>賃借権の   設定</t>
    <rPh sb="0" eb="3">
      <t>チンシャクケン</t>
    </rPh>
    <rPh sb="7" eb="9">
      <t>セッテイ</t>
    </rPh>
    <phoneticPr fontId="2"/>
  </si>
  <si>
    <t>賃借権の   移転</t>
    <rPh sb="0" eb="3">
      <t>チンシャクケン</t>
    </rPh>
    <rPh sb="7" eb="9">
      <t>イテン</t>
    </rPh>
    <phoneticPr fontId="2"/>
  </si>
  <si>
    <t>使用貸借   による     権利の設定</t>
    <rPh sb="0" eb="2">
      <t>シヨウ</t>
    </rPh>
    <rPh sb="2" eb="4">
      <t>タイシャク</t>
    </rPh>
    <rPh sb="15" eb="17">
      <t>ケンリ</t>
    </rPh>
    <rPh sb="18" eb="20">
      <t>セッテイ</t>
    </rPh>
    <phoneticPr fontId="2"/>
  </si>
  <si>
    <t>使用貸借   による     権利の移転</t>
    <rPh sb="0" eb="2">
      <t>シヨウ</t>
    </rPh>
    <rPh sb="2" eb="4">
      <t>タイシャク</t>
    </rPh>
    <rPh sb="15" eb="17">
      <t>ケンリ</t>
    </rPh>
    <rPh sb="18" eb="20">
      <t>イテン</t>
    </rPh>
    <phoneticPr fontId="2"/>
  </si>
  <si>
    <t>相続等届出</t>
    <rPh sb="0" eb="2">
      <t>ソウゾク</t>
    </rPh>
    <rPh sb="2" eb="3">
      <t>トウ</t>
    </rPh>
    <rPh sb="3" eb="5">
      <t>トドケデ</t>
    </rPh>
    <phoneticPr fontId="2"/>
  </si>
  <si>
    <t>所有権以外耕作地    所有権移転</t>
    <rPh sb="0" eb="3">
      <t>ショユウケン</t>
    </rPh>
    <rPh sb="3" eb="5">
      <t>イガイ</t>
    </rPh>
    <rPh sb="5" eb="8">
      <t>コウサクチ</t>
    </rPh>
    <rPh sb="12" eb="15">
      <t>ショユウケン</t>
    </rPh>
    <rPh sb="15" eb="17">
      <t>イテン</t>
    </rPh>
    <phoneticPr fontId="2"/>
  </si>
  <si>
    <t>-</t>
    <phoneticPr fontId="2"/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</si>
  <si>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2"/>
  </si>
  <si>
    <t>（単位:ha）</t>
    <rPh sb="1" eb="3">
      <t>タンイ</t>
    </rPh>
    <phoneticPr fontId="2"/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</si>
  <si>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</si>
  <si>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</si>
  <si>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</si>
  <si>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</si>
  <si>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</si>
  <si>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</si>
  <si>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</si>
  <si>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</si>
  <si>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</si>
  <si>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</si>
  <si>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</si>
  <si>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</si>
  <si>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</si>
  <si>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</si>
  <si>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</si>
  <si>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</si>
  <si>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</si>
  <si>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</si>
  <si>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</si>
  <si>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</si>
  <si>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</si>
  <si>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</si>
  <si>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</si>
  <si>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</si>
  <si>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</si>
  <si>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</si>
  <si>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</si>
  <si>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</si>
  <si>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</si>
  <si>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</si>
  <si>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</si>
  <si>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</si>
  <si>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</si>
  <si>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</si>
  <si>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</si>
  <si>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</si>
  <si>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</si>
  <si>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</si>
  <si>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</si>
  <si>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</si>
  <si>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</si>
  <si>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</si>
  <si>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</si>
  <si>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</si>
  <si>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</si>
  <si>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</si>
  <si>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</si>
  <si>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H27.1.1～H27.12.31</t>
    <phoneticPr fontId="2"/>
  </si>
  <si>
    <t>中野市</t>
  </si>
  <si>
    <t>飯山市</t>
  </si>
  <si>
    <t>山ノ内町</t>
  </si>
  <si>
    <t>木島平村</t>
  </si>
  <si>
    <t>野沢温泉村</t>
  </si>
  <si>
    <t>栄村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</si>
  <si>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</si>
  <si>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</si>
  <si>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</si>
  <si>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</si>
  <si>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</si>
  <si>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</si>
  <si>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</si>
  <si>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</si>
  <si>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</si>
  <si>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</si>
  <si>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</si>
  <si>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</si>
  <si>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</si>
  <si>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</si>
  <si>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岡谷市</t>
  </si>
  <si>
    <t>諏訪市</t>
  </si>
  <si>
    <t>茅野市</t>
  </si>
  <si>
    <t>下諏訪町</t>
  </si>
  <si>
    <t>富士見町</t>
  </si>
  <si>
    <t>原村</t>
  </si>
  <si>
    <t>上田市</t>
  </si>
  <si>
    <t>東御市</t>
  </si>
  <si>
    <t>長和町</t>
  </si>
  <si>
    <t>青木村</t>
  </si>
  <si>
    <t>田</t>
    <rPh sb="0" eb="1">
      <t>タ</t>
    </rPh>
    <phoneticPr fontId="2"/>
  </si>
  <si>
    <t>南</t>
    <rPh sb="0" eb="1">
      <t>ミナミ</t>
    </rPh>
    <phoneticPr fontId="2"/>
  </si>
  <si>
    <t>州</t>
    <rPh sb="0" eb="1">
      <t>シュウ</t>
    </rPh>
    <phoneticPr fontId="2"/>
  </si>
  <si>
    <t>北アルプス</t>
    <rPh sb="0" eb="1">
      <t>キタ</t>
    </rPh>
    <phoneticPr fontId="2"/>
  </si>
  <si>
    <t>ア</t>
    <phoneticPr fontId="2"/>
  </si>
  <si>
    <t>ル</t>
    <phoneticPr fontId="2"/>
  </si>
  <si>
    <t>プ</t>
    <phoneticPr fontId="2"/>
  </si>
  <si>
    <t>ス</t>
    <phoneticPr fontId="2"/>
  </si>
  <si>
    <t>振興局</t>
    <rPh sb="0" eb="2">
      <t>シンコウ</t>
    </rPh>
    <rPh sb="2" eb="3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</si>
</sst>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#,###,##0.0"/>
    <numFmt numFmtId="179" formatCode="#,###,##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4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9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4" borderId="1" xfId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0" applyFont="1"/>
    <xf numFmtId="38" fontId="4" fillId="0" borderId="2" xfId="1" applyFont="1" applyFill="1" applyBorder="1" applyAlignment="1">
      <alignment horizontal="distributed" vertical="center" wrapText="1"/>
    </xf>
    <xf numFmtId="38" fontId="4" fillId="0" borderId="1" xfId="1" applyFont="1" applyFill="1" applyBorder="1" applyAlignment="1">
      <alignment horizontal="distributed" vertical="center" wrapText="1"/>
    </xf>
    <xf numFmtId="38" fontId="4" fillId="0" borderId="4" xfId="1" applyFont="1" applyFill="1" applyBorder="1" applyAlignment="1">
      <alignment horizontal="distributed" vertical="center" wrapText="1"/>
    </xf>
    <xf numFmtId="38" fontId="4" fillId="3" borderId="2" xfId="1" applyFont="1" applyFill="1" applyBorder="1" applyAlignment="1">
      <alignment horizontal="distributed" vertical="center" wrapText="1"/>
    </xf>
    <xf numFmtId="38" fontId="4" fillId="3" borderId="1" xfId="1" applyFont="1" applyFill="1" applyBorder="1" applyAlignment="1">
      <alignment horizontal="distributed" vertical="center" wrapText="1"/>
    </xf>
    <xf numFmtId="38" fontId="4" fillId="3" borderId="4" xfId="1" applyFont="1" applyFill="1" applyBorder="1" applyAlignment="1">
      <alignment horizontal="distributed" vertical="center" wrapText="1"/>
    </xf>
    <xf numFmtId="38" fontId="5" fillId="3" borderId="1" xfId="1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  <color rgb="FFCCECFF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Normal="100" workbookViewId="0">
      <pane xSplit="3" ySplit="5" topLeftCell="D72" activePane="bottomRight" state="frozen"/>
      <selection pane="topRight" activeCell="D1" sqref="D1"/>
      <selection pane="bottomLeft" activeCell="A6" sqref="A6"/>
      <selection pane="bottomRight" activeCell="O89" sqref="O89"/>
    </sheetView>
  </sheetViews>
  <sheetFormatPr defaultRowHeight="12"/>
  <cols>
    <col min="1" max="1" width="3.625" style="1" customWidth="1"/>
    <col min="2" max="2" width="2.625" style="1" customWidth="1"/>
    <col min="3" max="3" width="12.125" style="48" customWidth="1"/>
    <col min="4" max="13" width="10.625" style="1" customWidth="1"/>
    <col min="14" max="16384" width="9" style="1"/>
  </cols>
  <sheetData>
    <row r="1" spans="1:38" ht="24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38" ht="24" customHeight="1">
      <c r="A2" s="11"/>
      <c r="B2" s="11"/>
      <c r="C2" s="45"/>
      <c r="D2" s="11"/>
      <c r="E2" s="11"/>
      <c r="F2" s="11"/>
      <c r="G2" s="11"/>
      <c r="H2" s="11"/>
      <c r="I2" s="11"/>
      <c r="J2" s="11"/>
      <c r="K2" s="11"/>
      <c r="L2" s="11"/>
      <c r="M2" s="12" t="s">
        <v>119</v>
      </c>
    </row>
    <row r="3" spans="1:38" ht="13.5">
      <c r="A3" s="13"/>
      <c r="B3" s="13"/>
      <c r="C3" s="46"/>
      <c r="D3" s="13"/>
      <c r="E3" s="13"/>
    </row>
    <row r="4" spans="1:38" ht="13.5">
      <c r="A4" s="13" t="s">
        <v>1</v>
      </c>
      <c r="B4" s="13"/>
      <c r="C4" s="46"/>
      <c r="M4" s="14" t="s">
        <v>2</v>
      </c>
    </row>
    <row r="5" spans="1:38" ht="45.75" customHeight="1">
      <c r="B5" s="2" t="s">
        <v>158</v>
      </c>
      <c r="C5" s="47" t="s">
        <v>3</v>
      </c>
      <c r="D5" s="3" t="s">
        <v>61</v>
      </c>
      <c r="E5" s="3" t="s">
        <v>62</v>
      </c>
      <c r="F5" s="3" t="s">
        <v>68</v>
      </c>
      <c r="G5" s="3" t="s">
        <v>63</v>
      </c>
      <c r="H5" s="3" t="s">
        <v>64</v>
      </c>
      <c r="I5" s="3" t="s">
        <v>65</v>
      </c>
      <c r="J5" s="3" t="s">
        <v>66</v>
      </c>
      <c r="K5" s="3" t="s">
        <v>4</v>
      </c>
      <c r="L5" s="3" t="s">
        <v>67</v>
      </c>
      <c r="M5" s="3" t="s">
        <v>5</v>
      </c>
    </row>
    <row r="6" spans="1:38" ht="14.45" customHeight="1">
      <c r="B6" s="4"/>
      <c r="C6" s="38" t="s">
        <v>72</v>
      </c>
      <c r="D6" s="15">
        <v>34</v>
      </c>
      <c r="E6" s="15">
        <v>8</v>
      </c>
      <c r="F6" s="15" t="s">
        <v>54</v>
      </c>
      <c r="G6" s="15" t="s">
        <v>54</v>
      </c>
      <c r="H6" s="15" t="s">
        <v>54</v>
      </c>
      <c r="I6" s="15" t="s">
        <v>54</v>
      </c>
      <c r="J6" s="15" t="s">
        <v>54</v>
      </c>
      <c r="K6" s="15" t="s">
        <v>54</v>
      </c>
      <c r="L6" s="15">
        <v>67</v>
      </c>
      <c r="M6" s="15">
        <f t="shared" ref="M6:M69" si="0">SUM(D6:L6)</f>
        <v>109</v>
      </c>
      <c r="N6" s="2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4.45" customHeight="1">
      <c r="B7" s="53"/>
      <c r="C7" s="39" t="s">
        <v>73</v>
      </c>
      <c r="D7" s="15">
        <v>118</v>
      </c>
      <c r="E7" s="15">
        <v>41</v>
      </c>
      <c r="F7" s="15" t="s">
        <v>54</v>
      </c>
      <c r="G7" s="15">
        <v>5</v>
      </c>
      <c r="H7" s="15" t="s">
        <v>54</v>
      </c>
      <c r="I7" s="15">
        <v>10</v>
      </c>
      <c r="J7" s="15" t="s">
        <v>54</v>
      </c>
      <c r="K7" s="15" t="s">
        <v>54</v>
      </c>
      <c r="L7" s="15">
        <v>35</v>
      </c>
      <c r="M7" s="15">
        <f t="shared" si="0"/>
        <v>209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4.45" customHeight="1">
      <c r="B8" s="53"/>
      <c r="C8" s="39" t="s">
        <v>74</v>
      </c>
      <c r="D8" s="15">
        <v>14</v>
      </c>
      <c r="E8" s="15">
        <v>5</v>
      </c>
      <c r="F8" s="15" t="s">
        <v>54</v>
      </c>
      <c r="G8" s="15" t="s">
        <v>54</v>
      </c>
      <c r="H8" s="15" t="s">
        <v>54</v>
      </c>
      <c r="I8" s="15" t="s">
        <v>54</v>
      </c>
      <c r="J8" s="15" t="s">
        <v>54</v>
      </c>
      <c r="K8" s="15" t="s">
        <v>54</v>
      </c>
      <c r="L8" s="15" t="s">
        <v>54</v>
      </c>
      <c r="M8" s="15">
        <f t="shared" si="0"/>
        <v>19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4.45" customHeight="1">
      <c r="B9" s="53" t="s">
        <v>6</v>
      </c>
      <c r="C9" s="39" t="s">
        <v>75</v>
      </c>
      <c r="D9" s="15">
        <v>34</v>
      </c>
      <c r="E9" s="15">
        <v>10</v>
      </c>
      <c r="F9" s="15" t="s">
        <v>54</v>
      </c>
      <c r="G9" s="15" t="s">
        <v>54</v>
      </c>
      <c r="H9" s="15" t="s">
        <v>54</v>
      </c>
      <c r="I9" s="15" t="s">
        <v>54</v>
      </c>
      <c r="J9" s="15" t="s">
        <v>54</v>
      </c>
      <c r="K9" s="15" t="s">
        <v>54</v>
      </c>
      <c r="L9" s="15" t="s">
        <v>54</v>
      </c>
      <c r="M9" s="15">
        <f t="shared" si="0"/>
        <v>44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4.45" customHeight="1">
      <c r="B10" s="53"/>
      <c r="C10" s="39" t="s">
        <v>76</v>
      </c>
      <c r="D10" s="15" t="s">
        <v>54</v>
      </c>
      <c r="E10" s="15" t="s">
        <v>54</v>
      </c>
      <c r="F10" s="15" t="s">
        <v>54</v>
      </c>
      <c r="G10" s="15" t="s">
        <v>54</v>
      </c>
      <c r="H10" s="15" t="s">
        <v>54</v>
      </c>
      <c r="I10" s="15" t="s">
        <v>54</v>
      </c>
      <c r="J10" s="15" t="s">
        <v>54</v>
      </c>
      <c r="K10" s="15" t="s">
        <v>54</v>
      </c>
      <c r="L10" s="15" t="s">
        <v>54</v>
      </c>
      <c r="M10" s="15">
        <f t="shared" si="0"/>
        <v>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4.45" customHeight="1">
      <c r="B11" s="53"/>
      <c r="C11" s="39" t="s">
        <v>77</v>
      </c>
      <c r="D11" s="15">
        <v>1</v>
      </c>
      <c r="E11" s="15">
        <v>8</v>
      </c>
      <c r="F11" s="15" t="s">
        <v>54</v>
      </c>
      <c r="G11" s="15" t="s">
        <v>54</v>
      </c>
      <c r="H11" s="15" t="s">
        <v>54</v>
      </c>
      <c r="I11" s="15">
        <v>5</v>
      </c>
      <c r="J11" s="15" t="s">
        <v>54</v>
      </c>
      <c r="K11" s="15" t="s">
        <v>54</v>
      </c>
      <c r="L11" s="15" t="s">
        <v>54</v>
      </c>
      <c r="M11" s="15">
        <f t="shared" si="0"/>
        <v>14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4.45" customHeight="1">
      <c r="B12" s="53"/>
      <c r="C12" s="39" t="s">
        <v>78</v>
      </c>
      <c r="D12" s="15">
        <v>3</v>
      </c>
      <c r="E12" s="15">
        <v>2</v>
      </c>
      <c r="F12" s="15" t="s">
        <v>54</v>
      </c>
      <c r="G12" s="15">
        <v>9</v>
      </c>
      <c r="H12" s="15" t="s">
        <v>54</v>
      </c>
      <c r="I12" s="15">
        <v>2</v>
      </c>
      <c r="J12" s="15" t="s">
        <v>54</v>
      </c>
      <c r="K12" s="15" t="s">
        <v>54</v>
      </c>
      <c r="L12" s="15" t="s">
        <v>54</v>
      </c>
      <c r="M12" s="15">
        <f t="shared" si="0"/>
        <v>16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4.45" customHeight="1">
      <c r="B13" s="53"/>
      <c r="C13" s="39" t="s">
        <v>79</v>
      </c>
      <c r="D13" s="15">
        <v>5</v>
      </c>
      <c r="E13" s="15">
        <v>2</v>
      </c>
      <c r="F13" s="15" t="s">
        <v>54</v>
      </c>
      <c r="G13" s="15">
        <v>7</v>
      </c>
      <c r="H13" s="15" t="s">
        <v>54</v>
      </c>
      <c r="I13" s="15" t="s">
        <v>54</v>
      </c>
      <c r="J13" s="15" t="s">
        <v>54</v>
      </c>
      <c r="K13" s="15" t="s">
        <v>54</v>
      </c>
      <c r="L13" s="15" t="s">
        <v>54</v>
      </c>
      <c r="M13" s="15">
        <f t="shared" si="0"/>
        <v>14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14.45" customHeight="1">
      <c r="B14" s="53" t="s">
        <v>7</v>
      </c>
      <c r="C14" s="39" t="s">
        <v>80</v>
      </c>
      <c r="D14" s="15" t="s">
        <v>54</v>
      </c>
      <c r="E14" s="15">
        <v>3</v>
      </c>
      <c r="F14" s="15" t="s">
        <v>54</v>
      </c>
      <c r="G14" s="15" t="s">
        <v>54</v>
      </c>
      <c r="H14" s="15" t="s">
        <v>54</v>
      </c>
      <c r="I14" s="15" t="s">
        <v>54</v>
      </c>
      <c r="J14" s="15" t="s">
        <v>54</v>
      </c>
      <c r="K14" s="15" t="s">
        <v>54</v>
      </c>
      <c r="L14" s="15" t="s">
        <v>54</v>
      </c>
      <c r="M14" s="15">
        <f t="shared" si="0"/>
        <v>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5" customHeight="1">
      <c r="B15" s="53"/>
      <c r="C15" s="39" t="s">
        <v>81</v>
      </c>
      <c r="D15" s="15">
        <v>12</v>
      </c>
      <c r="E15" s="15">
        <v>2</v>
      </c>
      <c r="F15" s="15" t="s">
        <v>54</v>
      </c>
      <c r="G15" s="15" t="s">
        <v>54</v>
      </c>
      <c r="H15" s="15" t="s">
        <v>54</v>
      </c>
      <c r="I15" s="15" t="s">
        <v>54</v>
      </c>
      <c r="J15" s="15" t="s">
        <v>54</v>
      </c>
      <c r="K15" s="15" t="s">
        <v>54</v>
      </c>
      <c r="L15" s="15" t="s">
        <v>54</v>
      </c>
      <c r="M15" s="15">
        <f t="shared" si="0"/>
        <v>14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4.45" customHeight="1">
      <c r="B16" s="53"/>
      <c r="C16" s="39" t="s">
        <v>82</v>
      </c>
      <c r="D16" s="15">
        <v>6</v>
      </c>
      <c r="E16" s="15">
        <v>3</v>
      </c>
      <c r="F16" s="15" t="s">
        <v>54</v>
      </c>
      <c r="G16" s="15" t="s">
        <v>54</v>
      </c>
      <c r="H16" s="15" t="s">
        <v>54</v>
      </c>
      <c r="I16" s="15" t="s">
        <v>54</v>
      </c>
      <c r="J16" s="15" t="s">
        <v>54</v>
      </c>
      <c r="K16" s="15" t="s">
        <v>54</v>
      </c>
      <c r="L16" s="15">
        <v>18</v>
      </c>
      <c r="M16" s="15">
        <f t="shared" si="0"/>
        <v>27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2:38" ht="14.45" customHeight="1">
      <c r="B17" s="6"/>
      <c r="C17" s="40" t="s">
        <v>8</v>
      </c>
      <c r="D17" s="15">
        <f>SUM(D6:D16)</f>
        <v>227</v>
      </c>
      <c r="E17" s="15">
        <f>SUM(E6:E16)</f>
        <v>84</v>
      </c>
      <c r="F17" s="15" t="s">
        <v>54</v>
      </c>
      <c r="G17" s="15">
        <f>SUM(G6:G16)</f>
        <v>21</v>
      </c>
      <c r="H17" s="15" t="s">
        <v>69</v>
      </c>
      <c r="I17" s="15">
        <f>SUM(I6:I16)</f>
        <v>17</v>
      </c>
      <c r="J17" s="15" t="s">
        <v>69</v>
      </c>
      <c r="K17" s="15" t="s">
        <v>69</v>
      </c>
      <c r="L17" s="15">
        <f>SUM(L6:L16)</f>
        <v>120</v>
      </c>
      <c r="M17" s="15">
        <f t="shared" si="0"/>
        <v>469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2:38" ht="14.45" customHeight="1">
      <c r="B18" s="52"/>
      <c r="C18" s="41" t="s">
        <v>9</v>
      </c>
      <c r="D18" s="16">
        <v>75</v>
      </c>
      <c r="E18" s="16">
        <v>33</v>
      </c>
      <c r="F18" s="16" t="s">
        <v>69</v>
      </c>
      <c r="G18" s="16">
        <v>3</v>
      </c>
      <c r="H18" s="16" t="s">
        <v>69</v>
      </c>
      <c r="I18" s="16">
        <v>2</v>
      </c>
      <c r="J18" s="16" t="s">
        <v>69</v>
      </c>
      <c r="K18" s="16" t="s">
        <v>69</v>
      </c>
      <c r="L18" s="16">
        <v>151</v>
      </c>
      <c r="M18" s="16">
        <f t="shared" si="0"/>
        <v>264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2:38" ht="14.45" customHeight="1">
      <c r="B19" s="52" t="s">
        <v>21</v>
      </c>
      <c r="C19" s="41" t="s">
        <v>10</v>
      </c>
      <c r="D19" s="16">
        <v>29</v>
      </c>
      <c r="E19" s="16">
        <v>2</v>
      </c>
      <c r="F19" s="16" t="s">
        <v>69</v>
      </c>
      <c r="G19" s="16" t="s">
        <v>54</v>
      </c>
      <c r="H19" s="16" t="s">
        <v>69</v>
      </c>
      <c r="I19" s="16" t="s">
        <v>54</v>
      </c>
      <c r="J19" s="16" t="s">
        <v>69</v>
      </c>
      <c r="K19" s="16" t="s">
        <v>69</v>
      </c>
      <c r="L19" s="16">
        <v>10</v>
      </c>
      <c r="M19" s="16">
        <f t="shared" si="0"/>
        <v>41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2:38" ht="14.45" customHeight="1">
      <c r="B20" s="52"/>
      <c r="C20" s="41" t="s">
        <v>11</v>
      </c>
      <c r="D20" s="16">
        <v>4</v>
      </c>
      <c r="E20" s="16">
        <v>3</v>
      </c>
      <c r="F20" s="16" t="s">
        <v>69</v>
      </c>
      <c r="G20" s="16" t="s">
        <v>54</v>
      </c>
      <c r="H20" s="16" t="s">
        <v>69</v>
      </c>
      <c r="I20" s="16">
        <v>14</v>
      </c>
      <c r="J20" s="16" t="s">
        <v>69</v>
      </c>
      <c r="K20" s="16" t="s">
        <v>69</v>
      </c>
      <c r="L20" s="16" t="s">
        <v>54</v>
      </c>
      <c r="M20" s="16">
        <f t="shared" si="0"/>
        <v>21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2:38" ht="14.45" customHeight="1">
      <c r="B21" s="52" t="s">
        <v>150</v>
      </c>
      <c r="C21" s="42" t="s">
        <v>12</v>
      </c>
      <c r="D21" s="16">
        <v>8</v>
      </c>
      <c r="E21" s="16">
        <v>3</v>
      </c>
      <c r="F21" s="16" t="s">
        <v>69</v>
      </c>
      <c r="G21" s="16" t="s">
        <v>54</v>
      </c>
      <c r="H21" s="16" t="s">
        <v>69</v>
      </c>
      <c r="I21" s="16" t="s">
        <v>54</v>
      </c>
      <c r="J21" s="16" t="s">
        <v>69</v>
      </c>
      <c r="K21" s="16" t="s">
        <v>69</v>
      </c>
      <c r="L21" s="16" t="s">
        <v>54</v>
      </c>
      <c r="M21" s="16">
        <f t="shared" si="0"/>
        <v>11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2:38" ht="14.45" customHeight="1">
      <c r="B22" s="52"/>
      <c r="C22" s="43" t="s">
        <v>8</v>
      </c>
      <c r="D22" s="16">
        <f>SUM(D18:D21)</f>
        <v>116</v>
      </c>
      <c r="E22" s="16">
        <f>SUM(E18:E21)</f>
        <v>41</v>
      </c>
      <c r="F22" s="16" t="s">
        <v>69</v>
      </c>
      <c r="G22" s="16">
        <f>SUM(G18:G21)</f>
        <v>3</v>
      </c>
      <c r="H22" s="16" t="s">
        <v>69</v>
      </c>
      <c r="I22" s="16">
        <f>SUM(I18:I21)</f>
        <v>16</v>
      </c>
      <c r="J22" s="16" t="s">
        <v>69</v>
      </c>
      <c r="K22" s="16" t="s">
        <v>69</v>
      </c>
      <c r="L22" s="16">
        <f>SUM(L18:L21)</f>
        <v>161</v>
      </c>
      <c r="M22" s="16">
        <f t="shared" si="0"/>
        <v>337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4.45" customHeight="1">
      <c r="B23" s="4"/>
      <c r="C23" s="38" t="s">
        <v>13</v>
      </c>
      <c r="D23" s="15">
        <v>4</v>
      </c>
      <c r="E23" s="15">
        <v>4</v>
      </c>
      <c r="F23" s="15" t="s">
        <v>54</v>
      </c>
      <c r="G23" s="15" t="s">
        <v>54</v>
      </c>
      <c r="H23" s="15" t="s">
        <v>54</v>
      </c>
      <c r="I23" s="15" t="s">
        <v>54</v>
      </c>
      <c r="J23" s="15" t="s">
        <v>54</v>
      </c>
      <c r="K23" s="15" t="s">
        <v>54</v>
      </c>
      <c r="L23" s="15">
        <v>24</v>
      </c>
      <c r="M23" s="15">
        <f t="shared" si="0"/>
        <v>32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2:38" ht="14.45" customHeight="1">
      <c r="B24" s="59" t="s">
        <v>14</v>
      </c>
      <c r="C24" s="39" t="s">
        <v>15</v>
      </c>
      <c r="D24" s="15">
        <v>6</v>
      </c>
      <c r="E24" s="15">
        <v>2</v>
      </c>
      <c r="F24" s="15" t="s">
        <v>54</v>
      </c>
      <c r="G24" s="15" t="s">
        <v>54</v>
      </c>
      <c r="H24" s="15" t="s">
        <v>54</v>
      </c>
      <c r="I24" s="15" t="s">
        <v>54</v>
      </c>
      <c r="J24" s="15" t="s">
        <v>54</v>
      </c>
      <c r="K24" s="15" t="s">
        <v>54</v>
      </c>
      <c r="L24" s="15">
        <v>14</v>
      </c>
      <c r="M24" s="15">
        <f t="shared" si="0"/>
        <v>22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2:38" ht="14.45" customHeight="1">
      <c r="B25" s="59"/>
      <c r="C25" s="39" t="s">
        <v>16</v>
      </c>
      <c r="D25" s="15">
        <v>33</v>
      </c>
      <c r="E25" s="15">
        <v>15</v>
      </c>
      <c r="F25" s="15" t="s">
        <v>54</v>
      </c>
      <c r="G25" s="15">
        <v>9</v>
      </c>
      <c r="H25" s="15" t="s">
        <v>54</v>
      </c>
      <c r="I25" s="15">
        <v>4</v>
      </c>
      <c r="J25" s="15" t="s">
        <v>54</v>
      </c>
      <c r="K25" s="15" t="s">
        <v>54</v>
      </c>
      <c r="L25" s="15">
        <v>38</v>
      </c>
      <c r="M25" s="15">
        <f t="shared" si="0"/>
        <v>99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4.45" customHeight="1">
      <c r="B26" s="53"/>
      <c r="C26" s="39" t="s">
        <v>17</v>
      </c>
      <c r="D26" s="15">
        <v>2</v>
      </c>
      <c r="E26" s="15">
        <v>1</v>
      </c>
      <c r="F26" s="15" t="s">
        <v>54</v>
      </c>
      <c r="G26" s="15" t="s">
        <v>54</v>
      </c>
      <c r="H26" s="15" t="s">
        <v>54</v>
      </c>
      <c r="I26" s="15">
        <v>1</v>
      </c>
      <c r="J26" s="15" t="s">
        <v>54</v>
      </c>
      <c r="K26" s="15" t="s">
        <v>54</v>
      </c>
      <c r="L26" s="15">
        <v>9</v>
      </c>
      <c r="M26" s="15">
        <f t="shared" si="0"/>
        <v>13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2:38" ht="14.45" customHeight="1">
      <c r="B27" s="59" t="s">
        <v>18</v>
      </c>
      <c r="C27" s="39" t="s">
        <v>19</v>
      </c>
      <c r="D27" s="15">
        <v>21</v>
      </c>
      <c r="E27" s="15">
        <v>1</v>
      </c>
      <c r="F27" s="15" t="s">
        <v>54</v>
      </c>
      <c r="G27" s="15">
        <v>1</v>
      </c>
      <c r="H27" s="15" t="s">
        <v>54</v>
      </c>
      <c r="I27" s="15">
        <v>5</v>
      </c>
      <c r="J27" s="15" t="s">
        <v>54</v>
      </c>
      <c r="K27" s="15" t="s">
        <v>54</v>
      </c>
      <c r="L27" s="15">
        <v>53</v>
      </c>
      <c r="M27" s="15">
        <f t="shared" si="0"/>
        <v>81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2:38" ht="14.45" customHeight="1">
      <c r="B28" s="59"/>
      <c r="C28" s="39" t="s">
        <v>20</v>
      </c>
      <c r="D28" s="15">
        <v>9</v>
      </c>
      <c r="E28" s="15">
        <v>6</v>
      </c>
      <c r="F28" s="15" t="s">
        <v>54</v>
      </c>
      <c r="G28" s="15" t="s">
        <v>54</v>
      </c>
      <c r="H28" s="15" t="s">
        <v>54</v>
      </c>
      <c r="I28" s="15" t="s">
        <v>54</v>
      </c>
      <c r="J28" s="15" t="s">
        <v>54</v>
      </c>
      <c r="K28" s="15" t="s">
        <v>54</v>
      </c>
      <c r="L28" s="15">
        <v>12</v>
      </c>
      <c r="M28" s="15">
        <f t="shared" si="0"/>
        <v>27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2:38" ht="14.45" customHeight="1">
      <c r="B29" s="6"/>
      <c r="C29" s="40" t="s">
        <v>8</v>
      </c>
      <c r="D29" s="17">
        <f>SUM(D23:D28)</f>
        <v>75</v>
      </c>
      <c r="E29" s="17">
        <f>SUM(E23:E28)</f>
        <v>29</v>
      </c>
      <c r="F29" s="15" t="s">
        <v>54</v>
      </c>
      <c r="G29" s="17">
        <f>SUM(G23:G28)</f>
        <v>10</v>
      </c>
      <c r="H29" s="15" t="s">
        <v>54</v>
      </c>
      <c r="I29" s="17">
        <f>SUM(I23:I28)</f>
        <v>10</v>
      </c>
      <c r="J29" s="18" t="s">
        <v>69</v>
      </c>
      <c r="K29" s="18" t="s">
        <v>69</v>
      </c>
      <c r="L29" s="17">
        <f>SUM(L23:L28)</f>
        <v>150</v>
      </c>
      <c r="M29" s="17">
        <f t="shared" si="0"/>
        <v>274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2:38" ht="14.45" customHeight="1">
      <c r="B30" s="52"/>
      <c r="C30" s="41" t="s">
        <v>111</v>
      </c>
      <c r="D30" s="16">
        <v>41</v>
      </c>
      <c r="E30" s="16">
        <v>14</v>
      </c>
      <c r="F30" s="20" t="s">
        <v>69</v>
      </c>
      <c r="G30" s="20">
        <v>2</v>
      </c>
      <c r="H30" s="20" t="s">
        <v>69</v>
      </c>
      <c r="I30" s="16" t="s">
        <v>54</v>
      </c>
      <c r="J30" s="16" t="s">
        <v>54</v>
      </c>
      <c r="K30" s="16" t="s">
        <v>54</v>
      </c>
      <c r="L30" s="16">
        <v>202</v>
      </c>
      <c r="M30" s="16">
        <f t="shared" si="0"/>
        <v>259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2:38" ht="14.45" customHeight="1">
      <c r="B31" s="52"/>
      <c r="C31" s="42" t="s">
        <v>112</v>
      </c>
      <c r="D31" s="16">
        <v>18</v>
      </c>
      <c r="E31" s="16">
        <v>1</v>
      </c>
      <c r="F31" s="20" t="s">
        <v>69</v>
      </c>
      <c r="G31" s="20" t="s">
        <v>54</v>
      </c>
      <c r="H31" s="20" t="s">
        <v>69</v>
      </c>
      <c r="I31" s="16" t="s">
        <v>54</v>
      </c>
      <c r="J31" s="16" t="s">
        <v>54</v>
      </c>
      <c r="K31" s="16" t="s">
        <v>54</v>
      </c>
      <c r="L31" s="16">
        <v>48</v>
      </c>
      <c r="M31" s="16">
        <f t="shared" si="0"/>
        <v>67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2:38" ht="14.45" customHeight="1">
      <c r="B32" s="52" t="s">
        <v>21</v>
      </c>
      <c r="C32" s="42" t="s">
        <v>113</v>
      </c>
      <c r="D32" s="16">
        <v>10</v>
      </c>
      <c r="E32" s="16">
        <v>6</v>
      </c>
      <c r="F32" s="20" t="s">
        <v>69</v>
      </c>
      <c r="G32" s="20" t="s">
        <v>54</v>
      </c>
      <c r="H32" s="20" t="s">
        <v>69</v>
      </c>
      <c r="I32" s="20" t="s">
        <v>54</v>
      </c>
      <c r="J32" s="16" t="s">
        <v>54</v>
      </c>
      <c r="K32" s="16" t="s">
        <v>54</v>
      </c>
      <c r="L32" s="16">
        <v>16</v>
      </c>
      <c r="M32" s="16">
        <f t="shared" si="0"/>
        <v>32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2:38" ht="14.45" customHeight="1">
      <c r="B33" s="52"/>
      <c r="C33" s="42" t="s">
        <v>114</v>
      </c>
      <c r="D33" s="16">
        <v>25</v>
      </c>
      <c r="E33" s="16">
        <v>8</v>
      </c>
      <c r="F33" s="20" t="s">
        <v>69</v>
      </c>
      <c r="G33" s="20" t="s">
        <v>54</v>
      </c>
      <c r="H33" s="20" t="s">
        <v>69</v>
      </c>
      <c r="I33" s="16">
        <v>2</v>
      </c>
      <c r="J33" s="16" t="s">
        <v>54</v>
      </c>
      <c r="K33" s="16" t="s">
        <v>54</v>
      </c>
      <c r="L33" s="16" t="s">
        <v>54</v>
      </c>
      <c r="M33" s="16">
        <f t="shared" si="0"/>
        <v>35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2:38" ht="14.45" customHeight="1">
      <c r="B34" s="52" t="s">
        <v>22</v>
      </c>
      <c r="C34" s="42" t="s">
        <v>115</v>
      </c>
      <c r="D34" s="16">
        <v>12</v>
      </c>
      <c r="E34" s="16">
        <v>1</v>
      </c>
      <c r="F34" s="20" t="s">
        <v>69</v>
      </c>
      <c r="G34" s="20" t="s">
        <v>54</v>
      </c>
      <c r="H34" s="20" t="s">
        <v>69</v>
      </c>
      <c r="I34" s="16" t="s">
        <v>54</v>
      </c>
      <c r="J34" s="16" t="s">
        <v>54</v>
      </c>
      <c r="K34" s="16" t="s">
        <v>54</v>
      </c>
      <c r="L34" s="16">
        <v>29</v>
      </c>
      <c r="M34" s="16">
        <f t="shared" si="0"/>
        <v>42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2:38" ht="14.45" customHeight="1">
      <c r="B35" s="52"/>
      <c r="C35" s="42" t="s">
        <v>116</v>
      </c>
      <c r="D35" s="16">
        <v>4</v>
      </c>
      <c r="E35" s="16">
        <v>1</v>
      </c>
      <c r="F35" s="20" t="s">
        <v>69</v>
      </c>
      <c r="G35" s="20">
        <v>1</v>
      </c>
      <c r="H35" s="20" t="s">
        <v>69</v>
      </c>
      <c r="I35" s="20" t="s">
        <v>54</v>
      </c>
      <c r="J35" s="16" t="s">
        <v>54</v>
      </c>
      <c r="K35" s="16">
        <v>2</v>
      </c>
      <c r="L35" s="16">
        <v>23</v>
      </c>
      <c r="M35" s="16">
        <f t="shared" si="0"/>
        <v>31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2:38" ht="14.45" customHeight="1">
      <c r="B36" s="52" t="s">
        <v>53</v>
      </c>
      <c r="C36" s="42" t="s">
        <v>117</v>
      </c>
      <c r="D36" s="16">
        <v>9</v>
      </c>
      <c r="E36" s="16">
        <v>6</v>
      </c>
      <c r="F36" s="20" t="s">
        <v>69</v>
      </c>
      <c r="G36" s="20" t="s">
        <v>54</v>
      </c>
      <c r="H36" s="20" t="s">
        <v>69</v>
      </c>
      <c r="I36" s="20" t="s">
        <v>54</v>
      </c>
      <c r="J36" s="16" t="s">
        <v>54</v>
      </c>
      <c r="K36" s="16" t="s">
        <v>54</v>
      </c>
      <c r="L36" s="16" t="s">
        <v>54</v>
      </c>
      <c r="M36" s="16">
        <f t="shared" si="0"/>
        <v>15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2:38" ht="14.45" customHeight="1">
      <c r="B37" s="52"/>
      <c r="C37" s="42" t="s">
        <v>118</v>
      </c>
      <c r="D37" s="16">
        <v>4</v>
      </c>
      <c r="E37" s="16" t="s">
        <v>54</v>
      </c>
      <c r="F37" s="20" t="s">
        <v>69</v>
      </c>
      <c r="G37" s="20" t="s">
        <v>54</v>
      </c>
      <c r="H37" s="20" t="s">
        <v>69</v>
      </c>
      <c r="I37" s="20">
        <v>1</v>
      </c>
      <c r="J37" s="16" t="s">
        <v>54</v>
      </c>
      <c r="K37" s="16" t="s">
        <v>54</v>
      </c>
      <c r="L37" s="16">
        <v>14</v>
      </c>
      <c r="M37" s="16">
        <f t="shared" si="0"/>
        <v>19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2:38" ht="14.45" customHeight="1">
      <c r="B38" s="52"/>
      <c r="C38" s="43" t="s">
        <v>8</v>
      </c>
      <c r="D38" s="19">
        <f>SUM(D30:D37)</f>
        <v>123</v>
      </c>
      <c r="E38" s="19">
        <f>SUM(E30:E37)</f>
        <v>37</v>
      </c>
      <c r="F38" s="20" t="s">
        <v>69</v>
      </c>
      <c r="G38" s="19">
        <f>SUM(G30:G37)</f>
        <v>3</v>
      </c>
      <c r="H38" s="20" t="s">
        <v>69</v>
      </c>
      <c r="I38" s="19">
        <f>SUM(I30:I37)</f>
        <v>3</v>
      </c>
      <c r="J38" s="20" t="s">
        <v>69</v>
      </c>
      <c r="K38" s="19">
        <f>SUM(K30:K37)</f>
        <v>2</v>
      </c>
      <c r="L38" s="19">
        <f>SUM(L30:L37)</f>
        <v>332</v>
      </c>
      <c r="M38" s="19">
        <f t="shared" si="0"/>
        <v>500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2:38" ht="14.45" customHeight="1">
      <c r="B39" s="4"/>
      <c r="C39" s="38" t="s">
        <v>23</v>
      </c>
      <c r="D39" s="15">
        <v>41</v>
      </c>
      <c r="E39" s="15">
        <v>22</v>
      </c>
      <c r="F39" s="15" t="s">
        <v>54</v>
      </c>
      <c r="G39" s="15">
        <v>2</v>
      </c>
      <c r="H39" s="15" t="s">
        <v>54</v>
      </c>
      <c r="I39" s="15">
        <v>1</v>
      </c>
      <c r="J39" s="15" t="s">
        <v>54</v>
      </c>
      <c r="K39" s="15" t="s">
        <v>54</v>
      </c>
      <c r="L39" s="15">
        <v>37</v>
      </c>
      <c r="M39" s="15">
        <f t="shared" si="0"/>
        <v>103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2:38" ht="14.45" customHeight="1">
      <c r="B40" s="53"/>
      <c r="C40" s="39" t="s">
        <v>24</v>
      </c>
      <c r="D40" s="15">
        <v>10</v>
      </c>
      <c r="E40" s="15">
        <v>10</v>
      </c>
      <c r="F40" s="15" t="s">
        <v>54</v>
      </c>
      <c r="G40" s="15" t="s">
        <v>54</v>
      </c>
      <c r="H40" s="15" t="s">
        <v>54</v>
      </c>
      <c r="I40" s="15" t="s">
        <v>54</v>
      </c>
      <c r="J40" s="15" t="s">
        <v>54</v>
      </c>
      <c r="K40" s="15" t="s">
        <v>54</v>
      </c>
      <c r="L40" s="15" t="s">
        <v>54</v>
      </c>
      <c r="M40" s="15">
        <f t="shared" si="0"/>
        <v>20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2:38" ht="14.45" customHeight="1">
      <c r="B41" s="53"/>
      <c r="C41" s="39" t="s">
        <v>25</v>
      </c>
      <c r="D41" s="15">
        <v>4</v>
      </c>
      <c r="E41" s="15">
        <v>5</v>
      </c>
      <c r="F41" s="15" t="s">
        <v>54</v>
      </c>
      <c r="G41" s="15" t="s">
        <v>54</v>
      </c>
      <c r="H41" s="15" t="s">
        <v>54</v>
      </c>
      <c r="I41" s="15" t="s">
        <v>54</v>
      </c>
      <c r="J41" s="15" t="s">
        <v>54</v>
      </c>
      <c r="K41" s="15" t="s">
        <v>54</v>
      </c>
      <c r="L41" s="15" t="s">
        <v>54</v>
      </c>
      <c r="M41" s="15">
        <f t="shared" si="0"/>
        <v>9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2:38" ht="14.45" customHeight="1">
      <c r="B42" s="53" t="s">
        <v>151</v>
      </c>
      <c r="C42" s="39" t="s">
        <v>26</v>
      </c>
      <c r="D42" s="15">
        <v>6</v>
      </c>
      <c r="E42" s="15" t="s">
        <v>54</v>
      </c>
      <c r="F42" s="15" t="s">
        <v>54</v>
      </c>
      <c r="G42" s="15" t="s">
        <v>54</v>
      </c>
      <c r="H42" s="15" t="s">
        <v>54</v>
      </c>
      <c r="I42" s="15" t="s">
        <v>54</v>
      </c>
      <c r="J42" s="15" t="s">
        <v>54</v>
      </c>
      <c r="K42" s="15" t="s">
        <v>54</v>
      </c>
      <c r="L42" s="15">
        <v>17</v>
      </c>
      <c r="M42" s="15">
        <f t="shared" si="0"/>
        <v>23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2:38" ht="14.45" customHeight="1">
      <c r="B43" s="53"/>
      <c r="C43" s="39" t="s">
        <v>27</v>
      </c>
      <c r="D43" s="15">
        <v>7</v>
      </c>
      <c r="E43" s="15">
        <v>4</v>
      </c>
      <c r="F43" s="15" t="s">
        <v>54</v>
      </c>
      <c r="G43" s="15" t="s">
        <v>54</v>
      </c>
      <c r="H43" s="15" t="s">
        <v>54</v>
      </c>
      <c r="I43" s="15" t="s">
        <v>54</v>
      </c>
      <c r="J43" s="15" t="s">
        <v>54</v>
      </c>
      <c r="K43" s="15" t="s">
        <v>54</v>
      </c>
      <c r="L43" s="15">
        <v>17</v>
      </c>
      <c r="M43" s="15">
        <f t="shared" si="0"/>
        <v>28</v>
      </c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2:38" ht="14.45" customHeight="1">
      <c r="B44" s="53"/>
      <c r="C44" s="39" t="s">
        <v>28</v>
      </c>
      <c r="D44" s="15" t="s">
        <v>54</v>
      </c>
      <c r="E44" s="15" t="s">
        <v>54</v>
      </c>
      <c r="F44" s="15" t="s">
        <v>54</v>
      </c>
      <c r="G44" s="15" t="s">
        <v>54</v>
      </c>
      <c r="H44" s="15" t="s">
        <v>54</v>
      </c>
      <c r="I44" s="15" t="s">
        <v>54</v>
      </c>
      <c r="J44" s="15" t="s">
        <v>54</v>
      </c>
      <c r="K44" s="15" t="s">
        <v>54</v>
      </c>
      <c r="L44" s="15">
        <v>2</v>
      </c>
      <c r="M44" s="15">
        <f t="shared" si="0"/>
        <v>2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:38" ht="14.45" customHeight="1">
      <c r="B45" s="31"/>
      <c r="C45" s="39" t="s">
        <v>29</v>
      </c>
      <c r="D45" s="15" t="s">
        <v>54</v>
      </c>
      <c r="E45" s="15" t="s">
        <v>54</v>
      </c>
      <c r="F45" s="15" t="s">
        <v>54</v>
      </c>
      <c r="G45" s="15" t="s">
        <v>54</v>
      </c>
      <c r="H45" s="15" t="s">
        <v>54</v>
      </c>
      <c r="I45" s="15" t="s">
        <v>54</v>
      </c>
      <c r="J45" s="15" t="s">
        <v>54</v>
      </c>
      <c r="K45" s="15" t="s">
        <v>54</v>
      </c>
      <c r="L45" s="15">
        <v>1</v>
      </c>
      <c r="M45" s="15">
        <f t="shared" si="0"/>
        <v>1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2:38" ht="14.45" customHeight="1">
      <c r="B46" s="53" t="s">
        <v>47</v>
      </c>
      <c r="C46" s="39" t="s">
        <v>30</v>
      </c>
      <c r="D46" s="15">
        <v>8</v>
      </c>
      <c r="E46" s="15">
        <v>7</v>
      </c>
      <c r="F46" s="15" t="s">
        <v>54</v>
      </c>
      <c r="G46" s="15" t="s">
        <v>54</v>
      </c>
      <c r="H46" s="15" t="s">
        <v>54</v>
      </c>
      <c r="I46" s="15" t="s">
        <v>54</v>
      </c>
      <c r="J46" s="15" t="s">
        <v>54</v>
      </c>
      <c r="K46" s="15" t="s">
        <v>54</v>
      </c>
      <c r="L46" s="15" t="s">
        <v>54</v>
      </c>
      <c r="M46" s="15">
        <f t="shared" si="0"/>
        <v>15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2:38" ht="14.45" customHeight="1">
      <c r="B47" s="53"/>
      <c r="C47" s="39" t="s">
        <v>31</v>
      </c>
      <c r="D47" s="15">
        <v>2</v>
      </c>
      <c r="E47" s="15">
        <v>1</v>
      </c>
      <c r="F47" s="15" t="s">
        <v>54</v>
      </c>
      <c r="G47" s="15" t="s">
        <v>54</v>
      </c>
      <c r="H47" s="15" t="s">
        <v>54</v>
      </c>
      <c r="I47" s="15" t="s">
        <v>54</v>
      </c>
      <c r="J47" s="15" t="s">
        <v>54</v>
      </c>
      <c r="K47" s="15" t="s">
        <v>54</v>
      </c>
      <c r="L47" s="15" t="s">
        <v>54</v>
      </c>
      <c r="M47" s="15">
        <f t="shared" si="0"/>
        <v>3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2:38" ht="14.45" customHeight="1">
      <c r="B48" s="53"/>
      <c r="C48" s="39" t="s">
        <v>32</v>
      </c>
      <c r="D48" s="15">
        <v>2</v>
      </c>
      <c r="E48" s="15" t="s">
        <v>54</v>
      </c>
      <c r="F48" s="15" t="s">
        <v>54</v>
      </c>
      <c r="G48" s="15" t="s">
        <v>54</v>
      </c>
      <c r="H48" s="15" t="s">
        <v>54</v>
      </c>
      <c r="I48" s="15" t="s">
        <v>54</v>
      </c>
      <c r="J48" s="15" t="s">
        <v>54</v>
      </c>
      <c r="K48" s="15" t="s">
        <v>54</v>
      </c>
      <c r="L48" s="15">
        <v>6</v>
      </c>
      <c r="M48" s="15">
        <f t="shared" si="0"/>
        <v>8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2:38" ht="14.45" customHeight="1">
      <c r="B49" s="53"/>
      <c r="C49" s="39" t="s">
        <v>33</v>
      </c>
      <c r="D49" s="15">
        <v>1</v>
      </c>
      <c r="E49" s="15">
        <v>1</v>
      </c>
      <c r="F49" s="15" t="s">
        <v>54</v>
      </c>
      <c r="G49" s="15" t="s">
        <v>54</v>
      </c>
      <c r="H49" s="15" t="s">
        <v>54</v>
      </c>
      <c r="I49" s="15" t="s">
        <v>54</v>
      </c>
      <c r="J49" s="15" t="s">
        <v>54</v>
      </c>
      <c r="K49" s="15" t="s">
        <v>54</v>
      </c>
      <c r="L49" s="15">
        <v>9</v>
      </c>
      <c r="M49" s="15">
        <f t="shared" si="0"/>
        <v>11</v>
      </c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2:38" ht="14.45" customHeight="1">
      <c r="B50" s="53" t="s">
        <v>152</v>
      </c>
      <c r="C50" s="39" t="s">
        <v>34</v>
      </c>
      <c r="D50" s="15">
        <v>5</v>
      </c>
      <c r="E50" s="15">
        <v>3</v>
      </c>
      <c r="F50" s="15" t="s">
        <v>54</v>
      </c>
      <c r="G50" s="15" t="s">
        <v>54</v>
      </c>
      <c r="H50" s="15" t="s">
        <v>54</v>
      </c>
      <c r="I50" s="15" t="s">
        <v>54</v>
      </c>
      <c r="J50" s="15" t="s">
        <v>54</v>
      </c>
      <c r="K50" s="15" t="s">
        <v>54</v>
      </c>
      <c r="L50" s="15" t="s">
        <v>54</v>
      </c>
      <c r="M50" s="15">
        <f t="shared" si="0"/>
        <v>8</v>
      </c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2:38" ht="14.45" customHeight="1">
      <c r="B51" s="53"/>
      <c r="C51" s="39" t="s">
        <v>35</v>
      </c>
      <c r="D51" s="15">
        <v>1</v>
      </c>
      <c r="E51" s="15">
        <v>7</v>
      </c>
      <c r="F51" s="15" t="s">
        <v>54</v>
      </c>
      <c r="G51" s="15" t="s">
        <v>54</v>
      </c>
      <c r="H51" s="15" t="s">
        <v>54</v>
      </c>
      <c r="I51" s="15" t="s">
        <v>54</v>
      </c>
      <c r="J51" s="15" t="s">
        <v>54</v>
      </c>
      <c r="K51" s="15" t="s">
        <v>54</v>
      </c>
      <c r="L51" s="15">
        <v>9</v>
      </c>
      <c r="M51" s="15">
        <f t="shared" si="0"/>
        <v>17</v>
      </c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2:38" ht="14.45" customHeight="1">
      <c r="B52" s="53"/>
      <c r="C52" s="39" t="s">
        <v>36</v>
      </c>
      <c r="D52" s="15">
        <v>2</v>
      </c>
      <c r="E52" s="15">
        <v>3</v>
      </c>
      <c r="F52" s="15" t="s">
        <v>54</v>
      </c>
      <c r="G52" s="15" t="s">
        <v>54</v>
      </c>
      <c r="H52" s="15" t="s">
        <v>54</v>
      </c>
      <c r="I52" s="15" t="s">
        <v>54</v>
      </c>
      <c r="J52" s="15" t="s">
        <v>54</v>
      </c>
      <c r="K52" s="15" t="s">
        <v>54</v>
      </c>
      <c r="L52" s="15" t="s">
        <v>54</v>
      </c>
      <c r="M52" s="15">
        <f t="shared" si="0"/>
        <v>5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2:38" ht="14.45" customHeight="1">
      <c r="B53" s="6"/>
      <c r="C53" s="40" t="s">
        <v>8</v>
      </c>
      <c r="D53" s="17">
        <f>SUM(D39:D52)</f>
        <v>89</v>
      </c>
      <c r="E53" s="17">
        <f>SUM(E39:E52)</f>
        <v>63</v>
      </c>
      <c r="F53" s="15" t="s">
        <v>54</v>
      </c>
      <c r="G53" s="17">
        <f>SUM(G39:G52)</f>
        <v>2</v>
      </c>
      <c r="H53" s="15" t="s">
        <v>54</v>
      </c>
      <c r="I53" s="17">
        <f>SUM(I39:I52)</f>
        <v>1</v>
      </c>
      <c r="J53" s="18" t="s">
        <v>69</v>
      </c>
      <c r="K53" s="18" t="s">
        <v>69</v>
      </c>
      <c r="L53" s="17">
        <f>SUM(L39:L52)</f>
        <v>98</v>
      </c>
      <c r="M53" s="17">
        <f t="shared" si="0"/>
        <v>253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2:38" ht="14.45" customHeight="1">
      <c r="B54" s="52"/>
      <c r="C54" s="41" t="s">
        <v>83</v>
      </c>
      <c r="D54" s="16">
        <v>1</v>
      </c>
      <c r="E54" s="16">
        <v>1</v>
      </c>
      <c r="F54" s="20" t="s">
        <v>69</v>
      </c>
      <c r="G54" s="20" t="s">
        <v>54</v>
      </c>
      <c r="H54" s="20" t="s">
        <v>69</v>
      </c>
      <c r="I54" s="20" t="s">
        <v>69</v>
      </c>
      <c r="J54" s="20" t="s">
        <v>69</v>
      </c>
      <c r="K54" s="20" t="s">
        <v>69</v>
      </c>
      <c r="L54" s="16" t="s">
        <v>54</v>
      </c>
      <c r="M54" s="16">
        <f t="shared" si="0"/>
        <v>2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2:38" ht="14.45" customHeight="1">
      <c r="B55" s="56" t="s">
        <v>37</v>
      </c>
      <c r="C55" s="42" t="s">
        <v>84</v>
      </c>
      <c r="D55" s="16">
        <v>4</v>
      </c>
      <c r="E55" s="16">
        <v>2</v>
      </c>
      <c r="F55" s="20" t="s">
        <v>69</v>
      </c>
      <c r="G55" s="20" t="s">
        <v>54</v>
      </c>
      <c r="H55" s="20" t="s">
        <v>69</v>
      </c>
      <c r="I55" s="20" t="s">
        <v>69</v>
      </c>
      <c r="J55" s="20" t="s">
        <v>69</v>
      </c>
      <c r="K55" s="20" t="s">
        <v>69</v>
      </c>
      <c r="L55" s="16">
        <v>15</v>
      </c>
      <c r="M55" s="16">
        <f t="shared" si="0"/>
        <v>21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2:38" ht="14.45" customHeight="1">
      <c r="B56" s="56"/>
      <c r="C56" s="42" t="s">
        <v>85</v>
      </c>
      <c r="D56" s="16">
        <v>5</v>
      </c>
      <c r="E56" s="16">
        <v>1</v>
      </c>
      <c r="F56" s="20" t="s">
        <v>69</v>
      </c>
      <c r="G56" s="20" t="s">
        <v>54</v>
      </c>
      <c r="H56" s="20" t="s">
        <v>69</v>
      </c>
      <c r="I56" s="20" t="s">
        <v>69</v>
      </c>
      <c r="J56" s="20" t="s">
        <v>69</v>
      </c>
      <c r="K56" s="20" t="s">
        <v>69</v>
      </c>
      <c r="L56" s="16">
        <v>23</v>
      </c>
      <c r="M56" s="16">
        <f t="shared" si="0"/>
        <v>29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2:38" ht="14.45" customHeight="1">
      <c r="B57" s="52"/>
      <c r="C57" s="42" t="s">
        <v>86</v>
      </c>
      <c r="D57" s="16">
        <v>4</v>
      </c>
      <c r="E57" s="16">
        <v>5</v>
      </c>
      <c r="F57" s="20" t="s">
        <v>69</v>
      </c>
      <c r="G57" s="20" t="s">
        <v>54</v>
      </c>
      <c r="H57" s="20" t="s">
        <v>69</v>
      </c>
      <c r="I57" s="20" t="s">
        <v>69</v>
      </c>
      <c r="J57" s="20">
        <v>2</v>
      </c>
      <c r="K57" s="20" t="s">
        <v>69</v>
      </c>
      <c r="L57" s="16">
        <v>1</v>
      </c>
      <c r="M57" s="16">
        <f t="shared" si="0"/>
        <v>12</v>
      </c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2:38" ht="14.45" customHeight="1">
      <c r="B58" s="56" t="s">
        <v>52</v>
      </c>
      <c r="C58" s="42" t="s">
        <v>87</v>
      </c>
      <c r="D58" s="16">
        <v>1</v>
      </c>
      <c r="E58" s="16" t="s">
        <v>54</v>
      </c>
      <c r="F58" s="20" t="s">
        <v>69</v>
      </c>
      <c r="G58" s="20" t="s">
        <v>54</v>
      </c>
      <c r="H58" s="20" t="s">
        <v>69</v>
      </c>
      <c r="I58" s="20" t="s">
        <v>69</v>
      </c>
      <c r="J58" s="20" t="s">
        <v>69</v>
      </c>
      <c r="K58" s="20" t="s">
        <v>69</v>
      </c>
      <c r="L58" s="16" t="s">
        <v>54</v>
      </c>
      <c r="M58" s="16">
        <f t="shared" si="0"/>
        <v>1</v>
      </c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2:38" ht="14.45" customHeight="1">
      <c r="B59" s="57"/>
      <c r="C59" s="42" t="s">
        <v>88</v>
      </c>
      <c r="D59" s="16" t="s">
        <v>54</v>
      </c>
      <c r="E59" s="16">
        <v>1</v>
      </c>
      <c r="F59" s="20" t="s">
        <v>69</v>
      </c>
      <c r="G59" s="20" t="s">
        <v>54</v>
      </c>
      <c r="H59" s="20" t="s">
        <v>69</v>
      </c>
      <c r="I59" s="20" t="s">
        <v>69</v>
      </c>
      <c r="J59" s="20" t="s">
        <v>69</v>
      </c>
      <c r="K59" s="20" t="s">
        <v>69</v>
      </c>
      <c r="L59" s="16">
        <v>2</v>
      </c>
      <c r="M59" s="16">
        <f t="shared" si="0"/>
        <v>3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2:38" ht="14.45" customHeight="1">
      <c r="B60" s="52"/>
      <c r="C60" s="43" t="s">
        <v>8</v>
      </c>
      <c r="D60" s="19">
        <f>SUM(D54:D59)</f>
        <v>15</v>
      </c>
      <c r="E60" s="19">
        <f>SUM(E54:E59)</f>
        <v>10</v>
      </c>
      <c r="F60" s="20" t="s">
        <v>69</v>
      </c>
      <c r="G60" s="20" t="s">
        <v>69</v>
      </c>
      <c r="H60" s="20" t="s">
        <v>69</v>
      </c>
      <c r="I60" s="20" t="s">
        <v>69</v>
      </c>
      <c r="J60" s="19">
        <f>SUM(J54:J59)</f>
        <v>2</v>
      </c>
      <c r="K60" s="20" t="s">
        <v>69</v>
      </c>
      <c r="L60" s="19">
        <f>SUM(L54:L59)</f>
        <v>41</v>
      </c>
      <c r="M60" s="19">
        <f t="shared" si="0"/>
        <v>68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2:38" ht="14.45" customHeight="1">
      <c r="B61" s="4"/>
      <c r="C61" s="38" t="s">
        <v>89</v>
      </c>
      <c r="D61" s="15">
        <v>28</v>
      </c>
      <c r="E61" s="15">
        <v>11</v>
      </c>
      <c r="F61" s="15" t="s">
        <v>54</v>
      </c>
      <c r="G61" s="15">
        <v>1</v>
      </c>
      <c r="H61" s="15" t="s">
        <v>54</v>
      </c>
      <c r="I61" s="15">
        <v>1</v>
      </c>
      <c r="J61" s="15" t="s">
        <v>54</v>
      </c>
      <c r="K61" s="15" t="s">
        <v>54</v>
      </c>
      <c r="L61" s="15">
        <v>189</v>
      </c>
      <c r="M61" s="15">
        <f t="shared" si="0"/>
        <v>230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2:38" ht="14.45" customHeight="1">
      <c r="B62" s="53"/>
      <c r="C62" s="39" t="s">
        <v>90</v>
      </c>
      <c r="D62" s="15">
        <v>33</v>
      </c>
      <c r="E62" s="15">
        <v>7</v>
      </c>
      <c r="F62" s="15" t="s">
        <v>54</v>
      </c>
      <c r="G62" s="15" t="s">
        <v>54</v>
      </c>
      <c r="H62" s="15" t="s">
        <v>54</v>
      </c>
      <c r="I62" s="15">
        <v>1</v>
      </c>
      <c r="J62" s="15" t="s">
        <v>54</v>
      </c>
      <c r="K62" s="15" t="s">
        <v>54</v>
      </c>
      <c r="L62" s="15">
        <v>65</v>
      </c>
      <c r="M62" s="15">
        <f t="shared" si="0"/>
        <v>106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2:38" ht="14.45" customHeight="1">
      <c r="B63" s="53" t="s">
        <v>38</v>
      </c>
      <c r="C63" s="39" t="s">
        <v>91</v>
      </c>
      <c r="D63" s="15">
        <v>58</v>
      </c>
      <c r="E63" s="15">
        <v>7</v>
      </c>
      <c r="F63" s="15" t="s">
        <v>54</v>
      </c>
      <c r="G63" s="15" t="s">
        <v>54</v>
      </c>
      <c r="H63" s="15" t="s">
        <v>54</v>
      </c>
      <c r="I63" s="15" t="s">
        <v>54</v>
      </c>
      <c r="J63" s="15" t="s">
        <v>54</v>
      </c>
      <c r="K63" s="15">
        <v>1</v>
      </c>
      <c r="L63" s="15">
        <v>13</v>
      </c>
      <c r="M63" s="15">
        <f t="shared" si="0"/>
        <v>79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2:38" ht="14.45" customHeight="1">
      <c r="B64" s="53"/>
      <c r="C64" s="39" t="s">
        <v>92</v>
      </c>
      <c r="D64" s="15">
        <v>9</v>
      </c>
      <c r="E64" s="15">
        <v>5</v>
      </c>
      <c r="F64" s="15" t="s">
        <v>54</v>
      </c>
      <c r="G64" s="15" t="s">
        <v>54</v>
      </c>
      <c r="H64" s="15" t="s">
        <v>54</v>
      </c>
      <c r="I64" s="15" t="s">
        <v>54</v>
      </c>
      <c r="J64" s="15" t="s">
        <v>54</v>
      </c>
      <c r="K64" s="15" t="s">
        <v>54</v>
      </c>
      <c r="L64" s="15" t="s">
        <v>54</v>
      </c>
      <c r="M64" s="15">
        <f t="shared" si="0"/>
        <v>14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2:38" ht="14.45" customHeight="1">
      <c r="B65" s="53"/>
      <c r="C65" s="39" t="s">
        <v>93</v>
      </c>
      <c r="D65" s="15" t="s">
        <v>54</v>
      </c>
      <c r="E65" s="15" t="s">
        <v>54</v>
      </c>
      <c r="F65" s="15" t="s">
        <v>54</v>
      </c>
      <c r="G65" s="15" t="s">
        <v>54</v>
      </c>
      <c r="H65" s="15" t="s">
        <v>54</v>
      </c>
      <c r="I65" s="15" t="s">
        <v>54</v>
      </c>
      <c r="J65" s="15" t="s">
        <v>54</v>
      </c>
      <c r="K65" s="15" t="s">
        <v>54</v>
      </c>
      <c r="L65" s="15" t="s">
        <v>54</v>
      </c>
      <c r="M65" s="15">
        <f t="shared" si="0"/>
        <v>0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2:38" ht="15" customHeight="1">
      <c r="B66" s="53"/>
      <c r="C66" s="39" t="s">
        <v>94</v>
      </c>
      <c r="D66" s="15">
        <v>7</v>
      </c>
      <c r="E66" s="15">
        <v>1</v>
      </c>
      <c r="F66" s="15" t="s">
        <v>54</v>
      </c>
      <c r="G66" s="15" t="s">
        <v>54</v>
      </c>
      <c r="H66" s="15" t="s">
        <v>54</v>
      </c>
      <c r="I66" s="15" t="s">
        <v>54</v>
      </c>
      <c r="J66" s="15" t="s">
        <v>54</v>
      </c>
      <c r="K66" s="15" t="s">
        <v>54</v>
      </c>
      <c r="L66" s="15">
        <v>7</v>
      </c>
      <c r="M66" s="15">
        <f t="shared" si="0"/>
        <v>15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2:38" ht="14.45" customHeight="1">
      <c r="B67" s="53" t="s">
        <v>39</v>
      </c>
      <c r="C67" s="39" t="s">
        <v>95</v>
      </c>
      <c r="D67" s="15">
        <v>6</v>
      </c>
      <c r="E67" s="15">
        <v>2</v>
      </c>
      <c r="F67" s="15" t="s">
        <v>54</v>
      </c>
      <c r="G67" s="15" t="s">
        <v>54</v>
      </c>
      <c r="H67" s="15" t="s">
        <v>54</v>
      </c>
      <c r="I67" s="15" t="s">
        <v>54</v>
      </c>
      <c r="J67" s="15" t="s">
        <v>54</v>
      </c>
      <c r="K67" s="15" t="s">
        <v>54</v>
      </c>
      <c r="L67" s="15">
        <v>19</v>
      </c>
      <c r="M67" s="15">
        <f t="shared" si="0"/>
        <v>27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2:38" ht="14.45" customHeight="1">
      <c r="B68" s="53"/>
      <c r="C68" s="39" t="s">
        <v>96</v>
      </c>
      <c r="D68" s="15">
        <v>10</v>
      </c>
      <c r="E68" s="15">
        <v>2</v>
      </c>
      <c r="F68" s="15" t="s">
        <v>54</v>
      </c>
      <c r="G68" s="15" t="s">
        <v>54</v>
      </c>
      <c r="H68" s="15" t="s">
        <v>54</v>
      </c>
      <c r="I68" s="15" t="s">
        <v>54</v>
      </c>
      <c r="J68" s="15" t="s">
        <v>54</v>
      </c>
      <c r="K68" s="15" t="s">
        <v>54</v>
      </c>
      <c r="L68" s="15">
        <v>10</v>
      </c>
      <c r="M68" s="15">
        <f t="shared" si="0"/>
        <v>22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2:38" ht="14.45" customHeight="1">
      <c r="B69" s="6"/>
      <c r="C69" s="40" t="s">
        <v>8</v>
      </c>
      <c r="D69" s="17">
        <f>SUM(D61:D68)</f>
        <v>151</v>
      </c>
      <c r="E69" s="17">
        <f>SUM(E61:E68)</f>
        <v>35</v>
      </c>
      <c r="F69" s="15" t="s">
        <v>54</v>
      </c>
      <c r="G69" s="15">
        <f>SUM(G61:G68)</f>
        <v>1</v>
      </c>
      <c r="H69" s="18" t="s">
        <v>69</v>
      </c>
      <c r="I69" s="17">
        <f>SUM(I61:I68)</f>
        <v>2</v>
      </c>
      <c r="J69" s="18" t="s">
        <v>69</v>
      </c>
      <c r="K69" s="17">
        <f>SUM(K61:K68)</f>
        <v>1</v>
      </c>
      <c r="L69" s="17">
        <f>SUM(L61:L68)</f>
        <v>303</v>
      </c>
      <c r="M69" s="17">
        <f t="shared" si="0"/>
        <v>493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2:38" ht="14.45" customHeight="1">
      <c r="B70" s="61" t="s">
        <v>153</v>
      </c>
      <c r="C70" s="41" t="s">
        <v>97</v>
      </c>
      <c r="D70" s="16">
        <v>10</v>
      </c>
      <c r="E70" s="16">
        <v>2</v>
      </c>
      <c r="F70" s="16">
        <v>7</v>
      </c>
      <c r="G70" s="16" t="s">
        <v>54</v>
      </c>
      <c r="H70" s="16" t="s">
        <v>54</v>
      </c>
      <c r="I70" s="16" t="s">
        <v>54</v>
      </c>
      <c r="J70" s="16" t="s">
        <v>54</v>
      </c>
      <c r="K70" s="16" t="s">
        <v>54</v>
      </c>
      <c r="L70" s="16">
        <v>78</v>
      </c>
      <c r="M70" s="16">
        <f t="shared" ref="M70:M92" si="1">SUM(D70:L70)</f>
        <v>97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2:38" ht="14.45" customHeight="1">
      <c r="B71" s="62" t="s">
        <v>154</v>
      </c>
      <c r="C71" s="42" t="s">
        <v>98</v>
      </c>
      <c r="D71" s="16">
        <v>4</v>
      </c>
      <c r="E71" s="16">
        <v>3</v>
      </c>
      <c r="F71" s="16" t="s">
        <v>54</v>
      </c>
      <c r="G71" s="16" t="s">
        <v>54</v>
      </c>
      <c r="H71" s="16" t="s">
        <v>54</v>
      </c>
      <c r="I71" s="16">
        <v>1</v>
      </c>
      <c r="J71" s="16" t="s">
        <v>54</v>
      </c>
      <c r="K71" s="16" t="s">
        <v>54</v>
      </c>
      <c r="L71" s="16">
        <v>24</v>
      </c>
      <c r="M71" s="16">
        <f t="shared" si="1"/>
        <v>32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2:38" ht="14.45" customHeight="1">
      <c r="B72" s="62" t="s">
        <v>155</v>
      </c>
      <c r="C72" s="42" t="s">
        <v>99</v>
      </c>
      <c r="D72" s="16">
        <v>4</v>
      </c>
      <c r="E72" s="16">
        <v>1</v>
      </c>
      <c r="F72" s="16" t="s">
        <v>54</v>
      </c>
      <c r="G72" s="16" t="s">
        <v>54</v>
      </c>
      <c r="H72" s="16" t="s">
        <v>54</v>
      </c>
      <c r="I72" s="16" t="s">
        <v>54</v>
      </c>
      <c r="J72" s="16" t="s">
        <v>54</v>
      </c>
      <c r="K72" s="16" t="s">
        <v>54</v>
      </c>
      <c r="L72" s="16" t="s">
        <v>54</v>
      </c>
      <c r="M72" s="16">
        <f t="shared" si="1"/>
        <v>5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2:38" ht="14.45" customHeight="1">
      <c r="B73" s="62" t="s">
        <v>156</v>
      </c>
      <c r="C73" s="42" t="s">
        <v>100</v>
      </c>
      <c r="D73" s="16">
        <v>8</v>
      </c>
      <c r="E73" s="16">
        <v>1</v>
      </c>
      <c r="F73" s="16" t="s">
        <v>54</v>
      </c>
      <c r="G73" s="16" t="s">
        <v>54</v>
      </c>
      <c r="H73" s="16" t="s">
        <v>54</v>
      </c>
      <c r="I73" s="16" t="s">
        <v>54</v>
      </c>
      <c r="J73" s="16" t="s">
        <v>54</v>
      </c>
      <c r="K73" s="16" t="s">
        <v>54</v>
      </c>
      <c r="L73" s="16">
        <v>2</v>
      </c>
      <c r="M73" s="16">
        <f t="shared" si="1"/>
        <v>11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2:38" ht="14.45" customHeight="1">
      <c r="B74" s="62" t="s">
        <v>157</v>
      </c>
      <c r="C74" s="42" t="s">
        <v>101</v>
      </c>
      <c r="D74" s="16">
        <v>1</v>
      </c>
      <c r="E74" s="16">
        <v>4</v>
      </c>
      <c r="F74" s="16" t="s">
        <v>54</v>
      </c>
      <c r="G74" s="16" t="s">
        <v>54</v>
      </c>
      <c r="H74" s="16" t="s">
        <v>54</v>
      </c>
      <c r="I74" s="16" t="s">
        <v>54</v>
      </c>
      <c r="J74" s="16" t="s">
        <v>54</v>
      </c>
      <c r="K74" s="16" t="s">
        <v>54</v>
      </c>
      <c r="L74" s="16">
        <v>4</v>
      </c>
      <c r="M74" s="16">
        <f t="shared" si="1"/>
        <v>9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2:38" ht="14.45" customHeight="1">
      <c r="B75" s="63"/>
      <c r="C75" s="43" t="s">
        <v>8</v>
      </c>
      <c r="D75" s="19">
        <f>SUM(D70:D74)</f>
        <v>27</v>
      </c>
      <c r="E75" s="19">
        <f>SUM(E70:E74)</f>
        <v>11</v>
      </c>
      <c r="F75" s="19">
        <f>SUM(F70:F74)</f>
        <v>7</v>
      </c>
      <c r="G75" s="20" t="s">
        <v>69</v>
      </c>
      <c r="H75" s="20" t="s">
        <v>69</v>
      </c>
      <c r="I75" s="20">
        <f>SUM(I70:I74)</f>
        <v>1</v>
      </c>
      <c r="J75" s="20" t="s">
        <v>69</v>
      </c>
      <c r="K75" s="20" t="s">
        <v>69</v>
      </c>
      <c r="L75" s="19">
        <f>SUM(L70:L74)</f>
        <v>108</v>
      </c>
      <c r="M75" s="19">
        <f t="shared" si="1"/>
        <v>154</v>
      </c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2:38" ht="14.45" customHeight="1">
      <c r="B76" s="4"/>
      <c r="C76" s="38" t="s">
        <v>102</v>
      </c>
      <c r="D76" s="15">
        <v>59</v>
      </c>
      <c r="E76" s="15">
        <v>15</v>
      </c>
      <c r="F76" s="18" t="s">
        <v>69</v>
      </c>
      <c r="G76" s="15">
        <v>9</v>
      </c>
      <c r="H76" s="18" t="s">
        <v>69</v>
      </c>
      <c r="I76" s="15">
        <v>5</v>
      </c>
      <c r="J76" s="18" t="s">
        <v>69</v>
      </c>
      <c r="K76" s="18" t="s">
        <v>69</v>
      </c>
      <c r="L76" s="15">
        <v>230</v>
      </c>
      <c r="M76" s="15">
        <f t="shared" si="1"/>
        <v>318</v>
      </c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2:38" ht="14.45" customHeight="1">
      <c r="B77" s="53"/>
      <c r="C77" s="39" t="s">
        <v>103</v>
      </c>
      <c r="D77" s="15">
        <v>17</v>
      </c>
      <c r="E77" s="15">
        <v>4</v>
      </c>
      <c r="F77" s="18" t="s">
        <v>69</v>
      </c>
      <c r="G77" s="15" t="s">
        <v>54</v>
      </c>
      <c r="H77" s="18" t="s">
        <v>69</v>
      </c>
      <c r="I77" s="18">
        <v>1</v>
      </c>
      <c r="J77" s="18" t="s">
        <v>69</v>
      </c>
      <c r="K77" s="18" t="s">
        <v>69</v>
      </c>
      <c r="L77" s="15">
        <v>52</v>
      </c>
      <c r="M77" s="15">
        <f t="shared" si="1"/>
        <v>74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2:38" ht="14.45" customHeight="1">
      <c r="B78" s="53" t="s">
        <v>41</v>
      </c>
      <c r="C78" s="39" t="s">
        <v>104</v>
      </c>
      <c r="D78" s="15">
        <v>39</v>
      </c>
      <c r="E78" s="15">
        <v>8</v>
      </c>
      <c r="F78" s="18" t="s">
        <v>69</v>
      </c>
      <c r="G78" s="18" t="s">
        <v>54</v>
      </c>
      <c r="H78" s="18" t="s">
        <v>69</v>
      </c>
      <c r="I78" s="18" t="s">
        <v>54</v>
      </c>
      <c r="J78" s="18" t="s">
        <v>69</v>
      </c>
      <c r="K78" s="18" t="s">
        <v>69</v>
      </c>
      <c r="L78" s="15">
        <v>87</v>
      </c>
      <c r="M78" s="15">
        <f t="shared" si="1"/>
        <v>134</v>
      </c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2:38" ht="14.45" customHeight="1">
      <c r="B79" s="31"/>
      <c r="C79" s="39" t="s">
        <v>105</v>
      </c>
      <c r="D79" s="15">
        <v>9</v>
      </c>
      <c r="E79" s="15">
        <v>1</v>
      </c>
      <c r="F79" s="18">
        <v>1</v>
      </c>
      <c r="G79" s="18" t="s">
        <v>54</v>
      </c>
      <c r="H79" s="18" t="s">
        <v>69</v>
      </c>
      <c r="I79" s="18" t="s">
        <v>54</v>
      </c>
      <c r="J79" s="18" t="s">
        <v>69</v>
      </c>
      <c r="K79" s="18" t="s">
        <v>69</v>
      </c>
      <c r="L79" s="15">
        <v>24</v>
      </c>
      <c r="M79" s="15">
        <f t="shared" si="1"/>
        <v>35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2:38" ht="14.45" customHeight="1">
      <c r="B80" s="53"/>
      <c r="C80" s="39" t="s">
        <v>106</v>
      </c>
      <c r="D80" s="15">
        <v>11</v>
      </c>
      <c r="E80" s="15">
        <v>3</v>
      </c>
      <c r="F80" s="18" t="s">
        <v>69</v>
      </c>
      <c r="G80" s="15">
        <v>1</v>
      </c>
      <c r="H80" s="18" t="s">
        <v>69</v>
      </c>
      <c r="I80" s="15">
        <v>2</v>
      </c>
      <c r="J80" s="18" t="s">
        <v>69</v>
      </c>
      <c r="K80" s="18" t="s">
        <v>69</v>
      </c>
      <c r="L80" s="15">
        <v>34</v>
      </c>
      <c r="M80" s="15">
        <f t="shared" si="1"/>
        <v>51</v>
      </c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2:38" ht="14.45" customHeight="1">
      <c r="B81" s="53"/>
      <c r="C81" s="39" t="s">
        <v>107</v>
      </c>
      <c r="D81" s="15">
        <v>6</v>
      </c>
      <c r="E81" s="15">
        <v>3</v>
      </c>
      <c r="F81" s="18" t="s">
        <v>69</v>
      </c>
      <c r="G81" s="18" t="s">
        <v>54</v>
      </c>
      <c r="H81" s="18" t="s">
        <v>69</v>
      </c>
      <c r="I81" s="18" t="s">
        <v>54</v>
      </c>
      <c r="J81" s="18" t="s">
        <v>69</v>
      </c>
      <c r="K81" s="18" t="s">
        <v>69</v>
      </c>
      <c r="L81" s="15" t="s">
        <v>54</v>
      </c>
      <c r="M81" s="15">
        <f t="shared" si="1"/>
        <v>9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2:38" ht="14.45" customHeight="1">
      <c r="B82" s="53"/>
      <c r="C82" s="39" t="s">
        <v>108</v>
      </c>
      <c r="D82" s="15">
        <v>15</v>
      </c>
      <c r="E82" s="15">
        <v>4</v>
      </c>
      <c r="F82" s="18" t="s">
        <v>69</v>
      </c>
      <c r="G82" s="18" t="s">
        <v>54</v>
      </c>
      <c r="H82" s="18" t="s">
        <v>69</v>
      </c>
      <c r="I82" s="18" t="s">
        <v>54</v>
      </c>
      <c r="J82" s="18" t="s">
        <v>69</v>
      </c>
      <c r="K82" s="18" t="s">
        <v>69</v>
      </c>
      <c r="L82" s="15">
        <v>9</v>
      </c>
      <c r="M82" s="15">
        <f t="shared" si="1"/>
        <v>28</v>
      </c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2:38" ht="14.45" customHeight="1">
      <c r="B83" s="53" t="s">
        <v>42</v>
      </c>
      <c r="C83" s="39" t="s">
        <v>109</v>
      </c>
      <c r="D83" s="15">
        <v>16</v>
      </c>
      <c r="E83" s="15">
        <v>3</v>
      </c>
      <c r="F83" s="18" t="s">
        <v>69</v>
      </c>
      <c r="G83" s="15" t="s">
        <v>54</v>
      </c>
      <c r="H83" s="18" t="s">
        <v>69</v>
      </c>
      <c r="I83" s="18" t="s">
        <v>54</v>
      </c>
      <c r="J83" s="18" t="s">
        <v>69</v>
      </c>
      <c r="K83" s="18" t="s">
        <v>69</v>
      </c>
      <c r="L83" s="15">
        <v>64</v>
      </c>
      <c r="M83" s="15">
        <f t="shared" si="1"/>
        <v>83</v>
      </c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2:38" ht="14.25" customHeight="1">
      <c r="B84" s="53"/>
      <c r="C84" s="39" t="s">
        <v>110</v>
      </c>
      <c r="D84" s="15">
        <v>3</v>
      </c>
      <c r="E84" s="15">
        <v>2</v>
      </c>
      <c r="F84" s="18" t="s">
        <v>69</v>
      </c>
      <c r="G84" s="18" t="s">
        <v>54</v>
      </c>
      <c r="H84" s="18" t="s">
        <v>69</v>
      </c>
      <c r="I84" s="18" t="s">
        <v>54</v>
      </c>
      <c r="J84" s="18" t="s">
        <v>69</v>
      </c>
      <c r="K84" s="18" t="s">
        <v>69</v>
      </c>
      <c r="L84" s="15">
        <v>31</v>
      </c>
      <c r="M84" s="15">
        <f t="shared" si="1"/>
        <v>36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2:38" ht="14.45" customHeight="1">
      <c r="B85" s="6"/>
      <c r="C85" s="40" t="s">
        <v>8</v>
      </c>
      <c r="D85" s="17">
        <f>SUM(D76:D84)</f>
        <v>175</v>
      </c>
      <c r="E85" s="17">
        <f>SUM(E76:E84)</f>
        <v>43</v>
      </c>
      <c r="F85" s="17">
        <f>SUM(F76:F84)</f>
        <v>1</v>
      </c>
      <c r="G85" s="17">
        <f>SUM(G76:G84)</f>
        <v>10</v>
      </c>
      <c r="H85" s="18" t="s">
        <v>69</v>
      </c>
      <c r="I85" s="17">
        <f>SUM(I76:I84)</f>
        <v>8</v>
      </c>
      <c r="J85" s="17" t="s">
        <v>69</v>
      </c>
      <c r="K85" s="15" t="s">
        <v>54</v>
      </c>
      <c r="L85" s="17">
        <f>SUM(L76:L84)</f>
        <v>531</v>
      </c>
      <c r="M85" s="17">
        <f t="shared" si="1"/>
        <v>768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2:38" ht="14.45" customHeight="1">
      <c r="B86" s="8"/>
      <c r="C86" s="41" t="s">
        <v>43</v>
      </c>
      <c r="D86" s="16">
        <v>30</v>
      </c>
      <c r="E86" s="16">
        <v>31</v>
      </c>
      <c r="F86" s="19" t="s">
        <v>69</v>
      </c>
      <c r="G86" s="19" t="s">
        <v>54</v>
      </c>
      <c r="H86" s="19" t="s">
        <v>69</v>
      </c>
      <c r="I86" s="16">
        <v>2</v>
      </c>
      <c r="J86" s="19" t="s">
        <v>69</v>
      </c>
      <c r="K86" s="19" t="s">
        <v>69</v>
      </c>
      <c r="L86" s="16">
        <v>127</v>
      </c>
      <c r="M86" s="16">
        <f t="shared" si="1"/>
        <v>190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2:38" ht="14.45" customHeight="1">
      <c r="B87" s="56" t="s">
        <v>40</v>
      </c>
      <c r="C87" s="42" t="s">
        <v>44</v>
      </c>
      <c r="D87" s="16">
        <v>28</v>
      </c>
      <c r="E87" s="16">
        <v>13</v>
      </c>
      <c r="F87" s="19" t="s">
        <v>69</v>
      </c>
      <c r="G87" s="16">
        <v>2</v>
      </c>
      <c r="H87" s="19" t="s">
        <v>69</v>
      </c>
      <c r="I87" s="16">
        <v>2</v>
      </c>
      <c r="J87" s="19" t="s">
        <v>69</v>
      </c>
      <c r="K87" s="19" t="s">
        <v>69</v>
      </c>
      <c r="L87" s="16">
        <v>80</v>
      </c>
      <c r="M87" s="16">
        <f t="shared" si="1"/>
        <v>125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2:38" ht="14.45" customHeight="1">
      <c r="B88" s="56"/>
      <c r="C88" s="42" t="s">
        <v>45</v>
      </c>
      <c r="D88" s="16">
        <v>17</v>
      </c>
      <c r="E88" s="16">
        <v>2</v>
      </c>
      <c r="F88" s="19" t="s">
        <v>69</v>
      </c>
      <c r="G88" s="16">
        <v>4</v>
      </c>
      <c r="H88" s="19" t="s">
        <v>69</v>
      </c>
      <c r="I88" s="16">
        <v>4</v>
      </c>
      <c r="J88" s="19" t="s">
        <v>69</v>
      </c>
      <c r="K88" s="19" t="s">
        <v>69</v>
      </c>
      <c r="L88" s="19">
        <v>36</v>
      </c>
      <c r="M88" s="16">
        <f t="shared" si="1"/>
        <v>63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2:38" ht="14.45" customHeight="1">
      <c r="B89" s="52"/>
      <c r="C89" s="42" t="s">
        <v>46</v>
      </c>
      <c r="D89" s="16">
        <v>7</v>
      </c>
      <c r="E89" s="16">
        <v>3</v>
      </c>
      <c r="F89" s="19" t="s">
        <v>69</v>
      </c>
      <c r="G89" s="16">
        <v>3</v>
      </c>
      <c r="H89" s="19" t="s">
        <v>69</v>
      </c>
      <c r="I89" s="16">
        <v>4</v>
      </c>
      <c r="J89" s="19" t="s">
        <v>69</v>
      </c>
      <c r="K89" s="19" t="s">
        <v>69</v>
      </c>
      <c r="L89" s="16">
        <v>36</v>
      </c>
      <c r="M89" s="16">
        <f t="shared" si="1"/>
        <v>53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2:38" ht="14.45" customHeight="1">
      <c r="B90" s="56" t="s">
        <v>47</v>
      </c>
      <c r="C90" s="44" t="s">
        <v>48</v>
      </c>
      <c r="D90" s="16">
        <v>4</v>
      </c>
      <c r="E90" s="16">
        <v>1</v>
      </c>
      <c r="F90" s="19" t="s">
        <v>69</v>
      </c>
      <c r="G90" s="19">
        <v>2</v>
      </c>
      <c r="H90" s="19" t="s">
        <v>69</v>
      </c>
      <c r="I90" s="19" t="s">
        <v>54</v>
      </c>
      <c r="J90" s="19" t="s">
        <v>69</v>
      </c>
      <c r="K90" s="19" t="s">
        <v>69</v>
      </c>
      <c r="L90" s="19">
        <v>2</v>
      </c>
      <c r="M90" s="16">
        <f t="shared" si="1"/>
        <v>9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2:38" ht="14.45" customHeight="1">
      <c r="B91" s="57"/>
      <c r="C91" s="42" t="s">
        <v>49</v>
      </c>
      <c r="D91" s="16">
        <v>3</v>
      </c>
      <c r="E91" s="16">
        <v>7</v>
      </c>
      <c r="F91" s="19" t="s">
        <v>69</v>
      </c>
      <c r="G91" s="19">
        <v>1</v>
      </c>
      <c r="H91" s="19" t="s">
        <v>69</v>
      </c>
      <c r="I91" s="19" t="s">
        <v>54</v>
      </c>
      <c r="J91" s="19" t="s">
        <v>69</v>
      </c>
      <c r="K91" s="19" t="s">
        <v>69</v>
      </c>
      <c r="L91" s="16">
        <v>1</v>
      </c>
      <c r="M91" s="16">
        <f t="shared" si="1"/>
        <v>12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2:38" ht="14.45" customHeight="1">
      <c r="B92" s="7"/>
      <c r="C92" s="43" t="s">
        <v>8</v>
      </c>
      <c r="D92" s="19">
        <f>SUM(D86:D91)</f>
        <v>89</v>
      </c>
      <c r="E92" s="19">
        <f>SUM(E86:E91)</f>
        <v>57</v>
      </c>
      <c r="F92" s="19" t="s">
        <v>69</v>
      </c>
      <c r="G92" s="19">
        <f>SUM(G86:G91)</f>
        <v>12</v>
      </c>
      <c r="H92" s="19" t="s">
        <v>69</v>
      </c>
      <c r="I92" s="19">
        <f>SUM(I86:I91)</f>
        <v>12</v>
      </c>
      <c r="J92" s="19" t="s">
        <v>69</v>
      </c>
      <c r="K92" s="19" t="s">
        <v>69</v>
      </c>
      <c r="L92" s="19">
        <f>SUM(L86:L91)</f>
        <v>282</v>
      </c>
      <c r="M92" s="19">
        <f t="shared" si="1"/>
        <v>452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2:38" ht="14.45" customHeight="1">
      <c r="B93" s="54" t="s">
        <v>50</v>
      </c>
      <c r="C93" s="55"/>
      <c r="D93" s="33">
        <f>SUM(D17,D22,D29,D38,D53,D60,D69,D75,D85,D92)</f>
        <v>1087</v>
      </c>
      <c r="E93" s="33">
        <f t="shared" ref="E93:M93" si="2">SUM(E17,E22,E29,E38,E53,E60,E69,E75,E85,E92)</f>
        <v>410</v>
      </c>
      <c r="F93" s="33">
        <f t="shared" si="2"/>
        <v>8</v>
      </c>
      <c r="G93" s="33">
        <f t="shared" si="2"/>
        <v>62</v>
      </c>
      <c r="H93" s="18" t="s">
        <v>69</v>
      </c>
      <c r="I93" s="33">
        <f t="shared" si="2"/>
        <v>70</v>
      </c>
      <c r="J93" s="33">
        <f t="shared" si="2"/>
        <v>2</v>
      </c>
      <c r="K93" s="33">
        <f t="shared" si="2"/>
        <v>3</v>
      </c>
      <c r="L93" s="33">
        <f t="shared" si="2"/>
        <v>2126</v>
      </c>
      <c r="M93" s="33">
        <f>SUM(D93:L93)</f>
        <v>3768</v>
      </c>
      <c r="N93" s="10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2:38" ht="13.5"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2:38" ht="13.5">
      <c r="M95" s="10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2:38" ht="13.5"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</sheetData>
  <mergeCells count="8">
    <mergeCell ref="B93:C93"/>
    <mergeCell ref="B87:B88"/>
    <mergeCell ref="B90:B91"/>
    <mergeCell ref="B1:M1"/>
    <mergeCell ref="B24:B25"/>
    <mergeCell ref="B27:B28"/>
    <mergeCell ref="B55:B56"/>
    <mergeCell ref="B58:B59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horizontalDpi="300" verticalDpi="3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8"/>
  <sheetViews>
    <sheetView zoomScaleNormal="100" workbookViewId="0">
      <pane xSplit="3" ySplit="5" topLeftCell="D89" activePane="bottomRight" state="frozen"/>
      <selection activeCell="D94" sqref="D94"/>
      <selection pane="topRight" activeCell="D94" sqref="D94"/>
      <selection pane="bottomLeft" activeCell="D94" sqref="D94"/>
      <selection pane="bottomRight" activeCell="P84" sqref="P84"/>
    </sheetView>
  </sheetViews>
  <sheetFormatPr defaultRowHeight="12"/>
  <cols>
    <col min="1" max="1" width="3.625" style="1" customWidth="1"/>
    <col min="2" max="2" width="2.625" style="1" customWidth="1"/>
    <col min="3" max="3" width="12.125" style="50" customWidth="1"/>
    <col min="4" max="13" width="10.625" style="1" customWidth="1"/>
    <col min="14" max="16384" width="9" style="1"/>
  </cols>
  <sheetData>
    <row r="1" spans="1:16" ht="24" customHeight="1">
      <c r="A1" s="13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24" customHeight="1">
      <c r="A2" s="13"/>
      <c r="B2" s="11"/>
      <c r="C2" s="49"/>
      <c r="D2" s="13"/>
      <c r="E2" s="13"/>
      <c r="M2" s="12" t="s">
        <v>119</v>
      </c>
    </row>
    <row r="3" spans="1:16" ht="13.5" customHeight="1">
      <c r="A3" s="13"/>
      <c r="B3" s="13"/>
      <c r="C3" s="49"/>
      <c r="D3" s="13"/>
      <c r="E3" s="13"/>
      <c r="M3" s="12"/>
    </row>
    <row r="4" spans="1:16" ht="13.5">
      <c r="A4" s="13" t="s">
        <v>51</v>
      </c>
      <c r="B4" s="13"/>
      <c r="C4" s="49"/>
      <c r="M4" s="14" t="s">
        <v>71</v>
      </c>
    </row>
    <row r="5" spans="1:16" ht="45.75" customHeight="1">
      <c r="B5" s="2" t="s">
        <v>158</v>
      </c>
      <c r="C5" s="47" t="s">
        <v>3</v>
      </c>
      <c r="D5" s="3" t="s">
        <v>56</v>
      </c>
      <c r="E5" s="3" t="s">
        <v>55</v>
      </c>
      <c r="F5" s="3" t="s">
        <v>68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4</v>
      </c>
      <c r="L5" s="3" t="s">
        <v>67</v>
      </c>
      <c r="M5" s="3" t="s">
        <v>5</v>
      </c>
      <c r="O5"/>
      <c r="P5"/>
    </row>
    <row r="6" spans="1:16" ht="14.45" customHeight="1">
      <c r="B6" s="4"/>
      <c r="C6" s="5" t="s">
        <v>72</v>
      </c>
      <c r="D6" s="21">
        <v>3.7587999999999999</v>
      </c>
      <c r="E6" s="21">
        <v>0.91159999999999997</v>
      </c>
      <c r="F6" s="21" t="s">
        <v>69</v>
      </c>
      <c r="G6" s="21" t="s">
        <v>54</v>
      </c>
      <c r="H6" s="21" t="s">
        <v>69</v>
      </c>
      <c r="I6" s="21" t="s">
        <v>54</v>
      </c>
      <c r="J6" s="21" t="s">
        <v>69</v>
      </c>
      <c r="K6" s="21" t="s">
        <v>69</v>
      </c>
      <c r="L6" s="21">
        <v>34.501199999999997</v>
      </c>
      <c r="M6" s="21">
        <f t="shared" ref="M6:M69" si="0">SUM(D6:L6)</f>
        <v>39.171599999999998</v>
      </c>
      <c r="O6"/>
      <c r="P6"/>
    </row>
    <row r="7" spans="1:16" ht="14.45" customHeight="1">
      <c r="B7" s="25"/>
      <c r="C7" s="5" t="s">
        <v>73</v>
      </c>
      <c r="D7" s="21">
        <v>16.5928</v>
      </c>
      <c r="E7" s="21">
        <v>8.1692999999999998</v>
      </c>
      <c r="F7" s="21" t="s">
        <v>69</v>
      </c>
      <c r="G7" s="21">
        <v>0.91180000000000005</v>
      </c>
      <c r="H7" s="21" t="s">
        <v>69</v>
      </c>
      <c r="I7" s="21">
        <v>1.6801999999999999</v>
      </c>
      <c r="J7" s="21" t="s">
        <v>69</v>
      </c>
      <c r="K7" s="21" t="s">
        <v>69</v>
      </c>
      <c r="L7" s="21">
        <v>13.5124</v>
      </c>
      <c r="M7" s="21">
        <f t="shared" si="0"/>
        <v>40.866500000000002</v>
      </c>
      <c r="O7"/>
      <c r="P7"/>
    </row>
    <row r="8" spans="1:16" ht="14.45" customHeight="1">
      <c r="B8" s="25"/>
      <c r="C8" s="5" t="s">
        <v>74</v>
      </c>
      <c r="D8" s="21">
        <v>2.4794</v>
      </c>
      <c r="E8" s="21">
        <v>4.2977999999999996</v>
      </c>
      <c r="F8" s="21" t="s">
        <v>69</v>
      </c>
      <c r="G8" s="21" t="s">
        <v>54</v>
      </c>
      <c r="H8" s="21" t="s">
        <v>69</v>
      </c>
      <c r="I8" s="21" t="s">
        <v>54</v>
      </c>
      <c r="J8" s="21" t="s">
        <v>69</v>
      </c>
      <c r="K8" s="21" t="s">
        <v>69</v>
      </c>
      <c r="L8" s="21" t="s">
        <v>54</v>
      </c>
      <c r="M8" s="21">
        <f t="shared" si="0"/>
        <v>6.7771999999999997</v>
      </c>
      <c r="O8"/>
      <c r="P8"/>
    </row>
    <row r="9" spans="1:16" ht="14.45" customHeight="1">
      <c r="B9" s="25" t="s">
        <v>6</v>
      </c>
      <c r="C9" s="5" t="s">
        <v>75</v>
      </c>
      <c r="D9" s="21">
        <v>3.3677999999999999</v>
      </c>
      <c r="E9" s="21">
        <v>1.4403999999999999</v>
      </c>
      <c r="F9" s="21" t="s">
        <v>69</v>
      </c>
      <c r="G9" s="21" t="s">
        <v>54</v>
      </c>
      <c r="H9" s="21" t="s">
        <v>69</v>
      </c>
      <c r="I9" s="21" t="s">
        <v>54</v>
      </c>
      <c r="J9" s="21" t="s">
        <v>69</v>
      </c>
      <c r="K9" s="21" t="s">
        <v>69</v>
      </c>
      <c r="L9" s="21" t="s">
        <v>54</v>
      </c>
      <c r="M9" s="21">
        <f t="shared" si="0"/>
        <v>4.8081999999999994</v>
      </c>
    </row>
    <row r="10" spans="1:16" ht="14.45" customHeight="1">
      <c r="B10" s="25"/>
      <c r="C10" s="5" t="s">
        <v>76</v>
      </c>
      <c r="D10" s="21" t="s">
        <v>54</v>
      </c>
      <c r="E10" s="21" t="s">
        <v>54</v>
      </c>
      <c r="F10" s="21" t="s">
        <v>69</v>
      </c>
      <c r="G10" s="21" t="s">
        <v>54</v>
      </c>
      <c r="H10" s="21" t="s">
        <v>69</v>
      </c>
      <c r="I10" s="21" t="s">
        <v>54</v>
      </c>
      <c r="J10" s="21" t="s">
        <v>69</v>
      </c>
      <c r="K10" s="21" t="s">
        <v>69</v>
      </c>
      <c r="L10" s="21" t="s">
        <v>54</v>
      </c>
      <c r="M10" s="21">
        <f t="shared" si="0"/>
        <v>0</v>
      </c>
    </row>
    <row r="11" spans="1:16" ht="14.45" customHeight="1">
      <c r="B11" s="25"/>
      <c r="C11" s="5" t="s">
        <v>77</v>
      </c>
      <c r="D11" s="21">
        <v>0.1331</v>
      </c>
      <c r="E11" s="21">
        <v>3.5522</v>
      </c>
      <c r="F11" s="21" t="s">
        <v>69</v>
      </c>
      <c r="G11" s="21" t="s">
        <v>54</v>
      </c>
      <c r="H11" s="21" t="s">
        <v>69</v>
      </c>
      <c r="I11" s="21">
        <v>17.6187</v>
      </c>
      <c r="J11" s="21" t="s">
        <v>69</v>
      </c>
      <c r="K11" s="21" t="s">
        <v>69</v>
      </c>
      <c r="L11" s="21" t="s">
        <v>54</v>
      </c>
      <c r="M11" s="21">
        <f t="shared" si="0"/>
        <v>21.304000000000002</v>
      </c>
    </row>
    <row r="12" spans="1:16" ht="14.45" customHeight="1">
      <c r="B12" s="25"/>
      <c r="C12" s="5" t="s">
        <v>78</v>
      </c>
      <c r="D12" s="21">
        <v>9.9400000000000002E-2</v>
      </c>
      <c r="E12" s="21">
        <v>9.7900000000000001E-2</v>
      </c>
      <c r="F12" s="21" t="s">
        <v>69</v>
      </c>
      <c r="G12" s="21">
        <v>3.0158</v>
      </c>
      <c r="H12" s="21" t="s">
        <v>69</v>
      </c>
      <c r="I12" s="21">
        <v>0.71860000000000002</v>
      </c>
      <c r="J12" s="21" t="s">
        <v>69</v>
      </c>
      <c r="K12" s="21" t="s">
        <v>69</v>
      </c>
      <c r="L12" s="21" t="s">
        <v>54</v>
      </c>
      <c r="M12" s="21">
        <f t="shared" si="0"/>
        <v>3.9316999999999998</v>
      </c>
    </row>
    <row r="13" spans="1:16" ht="14.45" customHeight="1">
      <c r="B13" s="25"/>
      <c r="C13" s="5" t="s">
        <v>79</v>
      </c>
      <c r="D13" s="21">
        <v>1.0154000000000001</v>
      </c>
      <c r="E13" s="21">
        <v>1.1398999999999999</v>
      </c>
      <c r="F13" s="21" t="s">
        <v>69</v>
      </c>
      <c r="G13" s="21">
        <v>2.4588000000000001</v>
      </c>
      <c r="H13" s="21" t="s">
        <v>69</v>
      </c>
      <c r="I13" s="21" t="s">
        <v>54</v>
      </c>
      <c r="J13" s="21" t="s">
        <v>69</v>
      </c>
      <c r="K13" s="21" t="s">
        <v>69</v>
      </c>
      <c r="L13" s="21" t="s">
        <v>54</v>
      </c>
      <c r="M13" s="21">
        <f t="shared" si="0"/>
        <v>4.6141000000000005</v>
      </c>
    </row>
    <row r="14" spans="1:16" ht="14.45" customHeight="1">
      <c r="B14" s="25" t="s">
        <v>7</v>
      </c>
      <c r="C14" s="5" t="s">
        <v>80</v>
      </c>
      <c r="D14" s="21" t="s">
        <v>54</v>
      </c>
      <c r="E14" s="21">
        <v>0.26819999999999999</v>
      </c>
      <c r="F14" s="21" t="s">
        <v>69</v>
      </c>
      <c r="G14" s="21" t="s">
        <v>54</v>
      </c>
      <c r="H14" s="21" t="s">
        <v>69</v>
      </c>
      <c r="I14" s="21" t="s">
        <v>54</v>
      </c>
      <c r="J14" s="21" t="s">
        <v>69</v>
      </c>
      <c r="K14" s="21" t="s">
        <v>69</v>
      </c>
      <c r="L14" s="21" t="s">
        <v>54</v>
      </c>
      <c r="M14" s="21">
        <f t="shared" si="0"/>
        <v>0.26819999999999999</v>
      </c>
    </row>
    <row r="15" spans="1:16" ht="14.45" customHeight="1">
      <c r="B15" s="25"/>
      <c r="C15" s="5" t="s">
        <v>81</v>
      </c>
      <c r="D15" s="21">
        <v>1.5844</v>
      </c>
      <c r="E15" s="21">
        <v>0.40050000000000002</v>
      </c>
      <c r="F15" s="21" t="s">
        <v>69</v>
      </c>
      <c r="G15" s="21" t="s">
        <v>54</v>
      </c>
      <c r="H15" s="21" t="s">
        <v>69</v>
      </c>
      <c r="I15" s="21" t="s">
        <v>54</v>
      </c>
      <c r="J15" s="21" t="s">
        <v>69</v>
      </c>
      <c r="K15" s="21" t="s">
        <v>69</v>
      </c>
      <c r="L15" s="21" t="s">
        <v>54</v>
      </c>
      <c r="M15" s="21">
        <f t="shared" si="0"/>
        <v>1.9849000000000001</v>
      </c>
    </row>
    <row r="16" spans="1:16" ht="14.45" customHeight="1">
      <c r="B16" s="25"/>
      <c r="C16" s="5" t="s">
        <v>82</v>
      </c>
      <c r="D16" s="21">
        <v>1.3279000000000001</v>
      </c>
      <c r="E16" s="21">
        <v>0.68710000000000004</v>
      </c>
      <c r="F16" s="21" t="s">
        <v>69</v>
      </c>
      <c r="G16" s="21" t="s">
        <v>54</v>
      </c>
      <c r="H16" s="21" t="s">
        <v>69</v>
      </c>
      <c r="I16" s="21" t="s">
        <v>54</v>
      </c>
      <c r="J16" s="21" t="s">
        <v>69</v>
      </c>
      <c r="K16" s="21" t="s">
        <v>69</v>
      </c>
      <c r="L16" s="21">
        <v>15.295299999999999</v>
      </c>
      <c r="M16" s="21">
        <f t="shared" si="0"/>
        <v>17.310299999999998</v>
      </c>
    </row>
    <row r="17" spans="2:14" ht="14.45" customHeight="1">
      <c r="B17" s="6"/>
      <c r="C17" s="5" t="s">
        <v>8</v>
      </c>
      <c r="D17" s="21">
        <f>SUM(D6:D16)</f>
        <v>30.358999999999998</v>
      </c>
      <c r="E17" s="21">
        <f t="shared" ref="E17:M17" si="1">SUM(E6:E16)</f>
        <v>20.9649</v>
      </c>
      <c r="F17" s="21" t="s">
        <v>69</v>
      </c>
      <c r="G17" s="21">
        <f>SUM(G6:G16)</f>
        <v>6.3864000000000001</v>
      </c>
      <c r="H17" s="21" t="s">
        <v>69</v>
      </c>
      <c r="I17" s="21">
        <f t="shared" si="1"/>
        <v>20.017499999999998</v>
      </c>
      <c r="J17" s="21" t="s">
        <v>69</v>
      </c>
      <c r="K17" s="21" t="s">
        <v>69</v>
      </c>
      <c r="L17" s="21">
        <f>SUM(L6:L16)</f>
        <v>63.308899999999994</v>
      </c>
      <c r="M17" s="21">
        <f t="shared" si="0"/>
        <v>141.0367</v>
      </c>
      <c r="N17" s="9"/>
    </row>
    <row r="18" spans="2:14" ht="14.45" customHeight="1">
      <c r="B18" s="24"/>
      <c r="C18" s="26" t="s">
        <v>146</v>
      </c>
      <c r="D18" s="22">
        <v>10.376300000000001</v>
      </c>
      <c r="E18" s="22">
        <v>3.7086000000000001</v>
      </c>
      <c r="F18" s="22" t="s">
        <v>69</v>
      </c>
      <c r="G18" s="22">
        <v>0.54100000000000004</v>
      </c>
      <c r="H18" s="22" t="s">
        <v>69</v>
      </c>
      <c r="I18" s="22">
        <v>2.3416000000000001</v>
      </c>
      <c r="J18" s="22" t="s">
        <v>69</v>
      </c>
      <c r="K18" s="22" t="s">
        <v>69</v>
      </c>
      <c r="L18" s="22">
        <v>61.747599999999998</v>
      </c>
      <c r="M18" s="22">
        <f t="shared" si="0"/>
        <v>78.715100000000007</v>
      </c>
    </row>
    <row r="19" spans="2:14" ht="14.45" customHeight="1">
      <c r="B19" s="24" t="s">
        <v>21</v>
      </c>
      <c r="C19" s="26" t="s">
        <v>147</v>
      </c>
      <c r="D19" s="22">
        <v>6.2184999999999997</v>
      </c>
      <c r="E19" s="22">
        <v>0.21490000000000001</v>
      </c>
      <c r="F19" s="22" t="s">
        <v>69</v>
      </c>
      <c r="G19" s="22" t="s">
        <v>54</v>
      </c>
      <c r="H19" s="22" t="s">
        <v>69</v>
      </c>
      <c r="I19" s="22" t="s">
        <v>54</v>
      </c>
      <c r="J19" s="22" t="s">
        <v>69</v>
      </c>
      <c r="K19" s="22" t="s">
        <v>69</v>
      </c>
      <c r="L19" s="22">
        <v>2.0341999999999998</v>
      </c>
      <c r="M19" s="22">
        <f t="shared" si="0"/>
        <v>8.4675999999999991</v>
      </c>
    </row>
    <row r="20" spans="2:14" ht="14.45" customHeight="1">
      <c r="B20" s="24"/>
      <c r="C20" s="26" t="s">
        <v>148</v>
      </c>
      <c r="D20" s="22">
        <v>0.25929999999999997</v>
      </c>
      <c r="E20" s="22">
        <v>1.0377000000000001</v>
      </c>
      <c r="F20" s="22" t="s">
        <v>69</v>
      </c>
      <c r="G20" s="22" t="s">
        <v>54</v>
      </c>
      <c r="H20" s="22" t="s">
        <v>69</v>
      </c>
      <c r="I20" s="22">
        <v>11.295999999999999</v>
      </c>
      <c r="J20" s="22" t="s">
        <v>69</v>
      </c>
      <c r="K20" s="22" t="s">
        <v>69</v>
      </c>
      <c r="L20" s="22" t="s">
        <v>54</v>
      </c>
      <c r="M20" s="22">
        <f t="shared" si="0"/>
        <v>12.593</v>
      </c>
    </row>
    <row r="21" spans="2:14" ht="14.45" customHeight="1">
      <c r="B21" s="24" t="s">
        <v>150</v>
      </c>
      <c r="C21" s="26" t="s">
        <v>149</v>
      </c>
      <c r="D21" s="22">
        <v>0.4965</v>
      </c>
      <c r="E21" s="22">
        <v>0.64949999999999997</v>
      </c>
      <c r="F21" s="22" t="s">
        <v>69</v>
      </c>
      <c r="G21" s="22" t="s">
        <v>54</v>
      </c>
      <c r="H21" s="22" t="s">
        <v>69</v>
      </c>
      <c r="I21" s="22" t="s">
        <v>54</v>
      </c>
      <c r="J21" s="22" t="s">
        <v>69</v>
      </c>
      <c r="K21" s="22" t="s">
        <v>69</v>
      </c>
      <c r="L21" s="22" t="s">
        <v>54</v>
      </c>
      <c r="M21" s="22">
        <f t="shared" si="0"/>
        <v>1.1459999999999999</v>
      </c>
    </row>
    <row r="22" spans="2:14" ht="14.45" customHeight="1">
      <c r="B22" s="24"/>
      <c r="C22" s="26" t="s">
        <v>8</v>
      </c>
      <c r="D22" s="22">
        <f>SUM(D18:D21)</f>
        <v>17.3506</v>
      </c>
      <c r="E22" s="22">
        <f t="shared" ref="E22:M22" si="2">SUM(E18:E21)</f>
        <v>5.6106999999999996</v>
      </c>
      <c r="F22" s="22" t="s">
        <v>69</v>
      </c>
      <c r="G22" s="22">
        <f>SUM(G18:G21)</f>
        <v>0.54100000000000004</v>
      </c>
      <c r="H22" s="22" t="s">
        <v>69</v>
      </c>
      <c r="I22" s="22">
        <f t="shared" si="2"/>
        <v>13.637599999999999</v>
      </c>
      <c r="J22" s="22" t="s">
        <v>69</v>
      </c>
      <c r="K22" s="22" t="s">
        <v>69</v>
      </c>
      <c r="L22" s="22">
        <f>SUM(L18:L21)</f>
        <v>63.781799999999997</v>
      </c>
      <c r="M22" s="22">
        <f t="shared" si="0"/>
        <v>100.92169999999999</v>
      </c>
      <c r="N22" s="9"/>
    </row>
    <row r="23" spans="2:14" s="29" customFormat="1" ht="14.45" customHeight="1">
      <c r="B23" s="4"/>
      <c r="C23" s="5" t="s">
        <v>140</v>
      </c>
      <c r="D23" s="21">
        <v>0.15939999999999999</v>
      </c>
      <c r="E23" s="21">
        <v>0.14749999999999999</v>
      </c>
      <c r="F23" s="21" t="s">
        <v>69</v>
      </c>
      <c r="G23" s="21" t="s">
        <v>54</v>
      </c>
      <c r="H23" s="21" t="s">
        <v>69</v>
      </c>
      <c r="I23" s="21" t="s">
        <v>54</v>
      </c>
      <c r="J23" s="21" t="s">
        <v>69</v>
      </c>
      <c r="K23" s="21" t="s">
        <v>69</v>
      </c>
      <c r="L23" s="21">
        <v>4.3997000000000002</v>
      </c>
      <c r="M23" s="21">
        <f t="shared" si="0"/>
        <v>4.7065999999999999</v>
      </c>
    </row>
    <row r="24" spans="2:14" s="29" customFormat="1" ht="14.45" customHeight="1">
      <c r="B24" s="59" t="s">
        <v>14</v>
      </c>
      <c r="C24" s="5" t="s">
        <v>141</v>
      </c>
      <c r="D24" s="21">
        <v>0.92300000000000004</v>
      </c>
      <c r="E24" s="21">
        <v>0.14269999999999999</v>
      </c>
      <c r="F24" s="21" t="s">
        <v>69</v>
      </c>
      <c r="G24" s="21" t="s">
        <v>54</v>
      </c>
      <c r="H24" s="21" t="s">
        <v>69</v>
      </c>
      <c r="I24" s="21" t="s">
        <v>54</v>
      </c>
      <c r="J24" s="21" t="s">
        <v>69</v>
      </c>
      <c r="K24" s="21" t="s">
        <v>69</v>
      </c>
      <c r="L24" s="21">
        <v>0.51319999999999999</v>
      </c>
      <c r="M24" s="21">
        <f t="shared" si="0"/>
        <v>1.5789</v>
      </c>
    </row>
    <row r="25" spans="2:14" s="29" customFormat="1" ht="14.45" customHeight="1">
      <c r="B25" s="59"/>
      <c r="C25" s="5" t="s">
        <v>142</v>
      </c>
      <c r="D25" s="21">
        <v>3.8384999999999998</v>
      </c>
      <c r="E25" s="21">
        <v>3.0371999999999999</v>
      </c>
      <c r="F25" s="21" t="s">
        <v>69</v>
      </c>
      <c r="G25" s="21">
        <v>1.9597</v>
      </c>
      <c r="H25" s="21" t="s">
        <v>69</v>
      </c>
      <c r="I25" s="21">
        <v>0.85580000000000001</v>
      </c>
      <c r="J25" s="21" t="s">
        <v>69</v>
      </c>
      <c r="K25" s="21" t="s">
        <v>69</v>
      </c>
      <c r="L25" s="21">
        <v>20.794899999999998</v>
      </c>
      <c r="M25" s="21">
        <f t="shared" si="0"/>
        <v>30.4861</v>
      </c>
    </row>
    <row r="26" spans="2:14" s="29" customFormat="1" ht="14.45" customHeight="1">
      <c r="B26" s="27"/>
      <c r="C26" s="5" t="s">
        <v>143</v>
      </c>
      <c r="D26" s="21">
        <v>2.64E-2</v>
      </c>
      <c r="E26" s="21">
        <v>0.03</v>
      </c>
      <c r="F26" s="21" t="s">
        <v>69</v>
      </c>
      <c r="G26" s="21" t="s">
        <v>54</v>
      </c>
      <c r="H26" s="21" t="s">
        <v>69</v>
      </c>
      <c r="I26" s="21">
        <v>4.3099999999999999E-2</v>
      </c>
      <c r="J26" s="21" t="s">
        <v>69</v>
      </c>
      <c r="K26" s="21" t="s">
        <v>69</v>
      </c>
      <c r="L26" s="21">
        <v>2.359</v>
      </c>
      <c r="M26" s="21">
        <f t="shared" si="0"/>
        <v>2.4584999999999999</v>
      </c>
    </row>
    <row r="27" spans="2:14" s="29" customFormat="1" ht="14.45" customHeight="1">
      <c r="B27" s="59" t="s">
        <v>18</v>
      </c>
      <c r="C27" s="5" t="s">
        <v>144</v>
      </c>
      <c r="D27" s="21">
        <v>1.8815</v>
      </c>
      <c r="E27" s="21">
        <v>0.32750000000000001</v>
      </c>
      <c r="F27" s="21" t="s">
        <v>69</v>
      </c>
      <c r="G27" s="21">
        <v>0.8296</v>
      </c>
      <c r="H27" s="21" t="s">
        <v>69</v>
      </c>
      <c r="I27" s="21">
        <v>0.5927</v>
      </c>
      <c r="J27" s="21" t="s">
        <v>69</v>
      </c>
      <c r="K27" s="21" t="s">
        <v>69</v>
      </c>
      <c r="L27" s="21">
        <v>29.5106</v>
      </c>
      <c r="M27" s="21">
        <f t="shared" si="0"/>
        <v>33.1419</v>
      </c>
    </row>
    <row r="28" spans="2:14" s="29" customFormat="1" ht="14.45" customHeight="1">
      <c r="B28" s="59"/>
      <c r="C28" s="5" t="s">
        <v>145</v>
      </c>
      <c r="D28" s="21">
        <v>1.1479999999999999</v>
      </c>
      <c r="E28" s="21">
        <v>0.96399999999999997</v>
      </c>
      <c r="F28" s="21" t="s">
        <v>69</v>
      </c>
      <c r="G28" s="21" t="s">
        <v>54</v>
      </c>
      <c r="H28" s="21" t="s">
        <v>69</v>
      </c>
      <c r="I28" s="21" t="s">
        <v>54</v>
      </c>
      <c r="J28" s="21" t="s">
        <v>69</v>
      </c>
      <c r="K28" s="21" t="s">
        <v>69</v>
      </c>
      <c r="L28" s="21">
        <v>7.5423999999999998</v>
      </c>
      <c r="M28" s="21">
        <f t="shared" si="0"/>
        <v>9.654399999999999</v>
      </c>
    </row>
    <row r="29" spans="2:14" s="29" customFormat="1" ht="14.45" customHeight="1">
      <c r="B29" s="6"/>
      <c r="C29" s="5" t="s">
        <v>8</v>
      </c>
      <c r="D29" s="21">
        <f>SUM(D23:D28)</f>
        <v>7.976799999999999</v>
      </c>
      <c r="E29" s="21">
        <f t="shared" ref="E29:M29" si="3">SUM(E23:E28)</f>
        <v>4.6488999999999994</v>
      </c>
      <c r="F29" s="21" t="s">
        <v>69</v>
      </c>
      <c r="G29" s="21">
        <f>SUM(G23:G28)</f>
        <v>2.7892999999999999</v>
      </c>
      <c r="H29" s="21" t="s">
        <v>69</v>
      </c>
      <c r="I29" s="21">
        <f t="shared" si="3"/>
        <v>1.4916</v>
      </c>
      <c r="J29" s="21" t="s">
        <v>69</v>
      </c>
      <c r="K29" s="21" t="s">
        <v>69</v>
      </c>
      <c r="L29" s="21">
        <f>SUM(L23:L28)</f>
        <v>65.119799999999998</v>
      </c>
      <c r="M29" s="21">
        <f t="shared" si="0"/>
        <v>82.026399999999995</v>
      </c>
    </row>
    <row r="30" spans="2:14" ht="14.45" customHeight="1">
      <c r="B30" s="24"/>
      <c r="C30" s="26" t="s">
        <v>111</v>
      </c>
      <c r="D30" s="22">
        <v>9.8388000000000009</v>
      </c>
      <c r="E30" s="22">
        <v>3.3843000000000001</v>
      </c>
      <c r="F30" s="22" t="s">
        <v>69</v>
      </c>
      <c r="G30" s="22">
        <v>0.28670000000000001</v>
      </c>
      <c r="H30" s="22" t="s">
        <v>69</v>
      </c>
      <c r="I30" s="22" t="s">
        <v>54</v>
      </c>
      <c r="J30" s="22" t="s">
        <v>69</v>
      </c>
      <c r="K30" s="22" t="s">
        <v>69</v>
      </c>
      <c r="L30" s="22">
        <v>96.531499999999994</v>
      </c>
      <c r="M30" s="22">
        <f t="shared" si="0"/>
        <v>110.04129999999999</v>
      </c>
      <c r="N30" s="9"/>
    </row>
    <row r="31" spans="2:14" ht="14.45" customHeight="1">
      <c r="B31" s="24"/>
      <c r="C31" s="26" t="s">
        <v>112</v>
      </c>
      <c r="D31" s="22">
        <v>2.3540000000000001</v>
      </c>
      <c r="E31" s="22">
        <v>5.16E-2</v>
      </c>
      <c r="F31" s="22" t="s">
        <v>69</v>
      </c>
      <c r="G31" s="22" t="s">
        <v>54</v>
      </c>
      <c r="H31" s="22" t="s">
        <v>69</v>
      </c>
      <c r="I31" s="22" t="s">
        <v>54</v>
      </c>
      <c r="J31" s="22" t="s">
        <v>69</v>
      </c>
      <c r="K31" s="22" t="s">
        <v>69</v>
      </c>
      <c r="L31" s="22">
        <v>36.608899999999998</v>
      </c>
      <c r="M31" s="22">
        <f t="shared" si="0"/>
        <v>39.014499999999998</v>
      </c>
      <c r="N31" s="9"/>
    </row>
    <row r="32" spans="2:14" ht="14.45" customHeight="1">
      <c r="B32" s="24" t="s">
        <v>21</v>
      </c>
      <c r="C32" s="26" t="s">
        <v>113</v>
      </c>
      <c r="D32" s="22">
        <v>1.1378999999999999</v>
      </c>
      <c r="E32" s="22">
        <v>0.66949999999999998</v>
      </c>
      <c r="F32" s="22" t="s">
        <v>69</v>
      </c>
      <c r="G32" s="22" t="s">
        <v>54</v>
      </c>
      <c r="H32" s="22" t="s">
        <v>69</v>
      </c>
      <c r="I32" s="22" t="s">
        <v>54</v>
      </c>
      <c r="J32" s="22" t="s">
        <v>69</v>
      </c>
      <c r="K32" s="22" t="s">
        <v>69</v>
      </c>
      <c r="L32" s="22">
        <v>4.8667999999999996</v>
      </c>
      <c r="M32" s="22">
        <f t="shared" si="0"/>
        <v>6.674199999999999</v>
      </c>
      <c r="N32" s="9"/>
    </row>
    <row r="33" spans="1:14" ht="14.45" customHeight="1">
      <c r="B33" s="24"/>
      <c r="C33" s="26" t="s">
        <v>114</v>
      </c>
      <c r="D33" s="22">
        <v>2.1730999999999998</v>
      </c>
      <c r="E33" s="22">
        <v>1.4822</v>
      </c>
      <c r="F33" s="22" t="s">
        <v>69</v>
      </c>
      <c r="G33" s="22" t="s">
        <v>54</v>
      </c>
      <c r="H33" s="22" t="s">
        <v>69</v>
      </c>
      <c r="I33" s="22">
        <v>0.15010000000000001</v>
      </c>
      <c r="J33" s="22" t="s">
        <v>69</v>
      </c>
      <c r="K33" s="22" t="s">
        <v>69</v>
      </c>
      <c r="L33" s="22" t="s">
        <v>54</v>
      </c>
      <c r="M33" s="22">
        <f t="shared" si="0"/>
        <v>3.8053999999999997</v>
      </c>
      <c r="N33" s="9"/>
    </row>
    <row r="34" spans="1:14" ht="14.45" customHeight="1">
      <c r="B34" s="24" t="s">
        <v>22</v>
      </c>
      <c r="C34" s="26" t="s">
        <v>115</v>
      </c>
      <c r="D34" s="22">
        <v>1.9935</v>
      </c>
      <c r="E34" s="22">
        <v>4.8599999999999997E-2</v>
      </c>
      <c r="F34" s="22" t="s">
        <v>69</v>
      </c>
      <c r="G34" s="22" t="s">
        <v>54</v>
      </c>
      <c r="H34" s="22" t="s">
        <v>69</v>
      </c>
      <c r="I34" s="22" t="s">
        <v>54</v>
      </c>
      <c r="J34" s="22" t="s">
        <v>69</v>
      </c>
      <c r="K34" s="22" t="s">
        <v>69</v>
      </c>
      <c r="L34" s="22">
        <v>18.260000000000002</v>
      </c>
      <c r="M34" s="22">
        <f t="shared" si="0"/>
        <v>20.302100000000003</v>
      </c>
      <c r="N34" s="9"/>
    </row>
    <row r="35" spans="1:14" ht="14.45" customHeight="1">
      <c r="B35" s="24"/>
      <c r="C35" s="26" t="s">
        <v>116</v>
      </c>
      <c r="D35" s="22">
        <v>0.502</v>
      </c>
      <c r="E35" s="22">
        <v>0.50529999999999997</v>
      </c>
      <c r="F35" s="22" t="s">
        <v>69</v>
      </c>
      <c r="G35" s="22">
        <v>0.1186</v>
      </c>
      <c r="H35" s="22" t="s">
        <v>69</v>
      </c>
      <c r="I35" s="22" t="s">
        <v>54</v>
      </c>
      <c r="J35" s="22" t="s">
        <v>69</v>
      </c>
      <c r="K35" s="22">
        <v>2.9001000000000001</v>
      </c>
      <c r="L35" s="22">
        <v>15.467499999999999</v>
      </c>
      <c r="M35" s="22">
        <f t="shared" si="0"/>
        <v>19.493499999999997</v>
      </c>
      <c r="N35" s="9"/>
    </row>
    <row r="36" spans="1:14" ht="14.45" customHeight="1">
      <c r="B36" s="24" t="s">
        <v>53</v>
      </c>
      <c r="C36" s="26" t="s">
        <v>117</v>
      </c>
      <c r="D36" s="22">
        <v>1.1868000000000001</v>
      </c>
      <c r="E36" s="22">
        <v>0.61260000000000003</v>
      </c>
      <c r="F36" s="22" t="s">
        <v>69</v>
      </c>
      <c r="G36" s="22" t="s">
        <v>54</v>
      </c>
      <c r="H36" s="22" t="s">
        <v>69</v>
      </c>
      <c r="I36" s="22" t="s">
        <v>54</v>
      </c>
      <c r="J36" s="22" t="s">
        <v>69</v>
      </c>
      <c r="K36" s="22" t="s">
        <v>69</v>
      </c>
      <c r="L36" s="22" t="s">
        <v>54</v>
      </c>
      <c r="M36" s="22">
        <f t="shared" si="0"/>
        <v>1.7994000000000001</v>
      </c>
      <c r="N36" s="9"/>
    </row>
    <row r="37" spans="1:14" ht="14.45" customHeight="1">
      <c r="B37" s="24"/>
      <c r="C37" s="26" t="s">
        <v>118</v>
      </c>
      <c r="D37" s="22">
        <v>0.2082</v>
      </c>
      <c r="E37" s="22" t="s">
        <v>54</v>
      </c>
      <c r="F37" s="22" t="s">
        <v>69</v>
      </c>
      <c r="G37" s="22" t="s">
        <v>54</v>
      </c>
      <c r="H37" s="22" t="s">
        <v>69</v>
      </c>
      <c r="I37" s="22">
        <v>1.6265000000000001</v>
      </c>
      <c r="J37" s="22" t="s">
        <v>69</v>
      </c>
      <c r="K37" s="22" t="s">
        <v>69</v>
      </c>
      <c r="L37" s="22">
        <v>10.004</v>
      </c>
      <c r="M37" s="22">
        <f t="shared" si="0"/>
        <v>11.838699999999999</v>
      </c>
      <c r="N37" s="9"/>
    </row>
    <row r="38" spans="1:14" ht="14.45" customHeight="1">
      <c r="B38" s="24"/>
      <c r="C38" s="26" t="s">
        <v>8</v>
      </c>
      <c r="D38" s="22">
        <f>SUM(D30:D37)</f>
        <v>19.394300000000005</v>
      </c>
      <c r="E38" s="22">
        <f t="shared" ref="E38:M38" si="4">SUM(E30:E37)</f>
        <v>6.7541000000000011</v>
      </c>
      <c r="F38" s="22" t="s">
        <v>69</v>
      </c>
      <c r="G38" s="22">
        <f t="shared" si="4"/>
        <v>0.40529999999999999</v>
      </c>
      <c r="H38" s="22" t="s">
        <v>69</v>
      </c>
      <c r="I38" s="22">
        <f t="shared" si="4"/>
        <v>1.7766000000000002</v>
      </c>
      <c r="J38" s="22" t="s">
        <v>69</v>
      </c>
      <c r="K38" s="22">
        <f t="shared" si="4"/>
        <v>2.9001000000000001</v>
      </c>
      <c r="L38" s="22">
        <f>SUM(L30:L37)</f>
        <v>181.73869999999999</v>
      </c>
      <c r="M38" s="22">
        <f t="shared" si="0"/>
        <v>212.9691</v>
      </c>
      <c r="N38" s="9"/>
    </row>
    <row r="39" spans="1:14" s="29" customFormat="1" ht="14.45" customHeight="1">
      <c r="B39" s="4"/>
      <c r="C39" s="5" t="s">
        <v>126</v>
      </c>
      <c r="D39" s="21">
        <v>3.5464000000000002</v>
      </c>
      <c r="E39" s="21">
        <v>5.2309999999999999</v>
      </c>
      <c r="F39" s="21" t="s">
        <v>69</v>
      </c>
      <c r="G39" s="21">
        <v>0.28599999999999998</v>
      </c>
      <c r="H39" s="21" t="s">
        <v>69</v>
      </c>
      <c r="I39" s="21">
        <v>0.1021</v>
      </c>
      <c r="J39" s="21" t="s">
        <v>69</v>
      </c>
      <c r="K39" s="21" t="s">
        <v>69</v>
      </c>
      <c r="L39" s="21">
        <v>16.9236</v>
      </c>
      <c r="M39" s="21">
        <f t="shared" si="0"/>
        <v>26.089100000000002</v>
      </c>
    </row>
    <row r="40" spans="1:14" s="29" customFormat="1" ht="14.45" customHeight="1">
      <c r="B40" s="27"/>
      <c r="C40" s="5" t="s">
        <v>127</v>
      </c>
      <c r="D40" s="21">
        <v>1.6274999999999999</v>
      </c>
      <c r="E40" s="21">
        <v>0.68600000000000005</v>
      </c>
      <c r="F40" s="21" t="s">
        <v>69</v>
      </c>
      <c r="G40" s="21" t="s">
        <v>54</v>
      </c>
      <c r="H40" s="21" t="s">
        <v>69</v>
      </c>
      <c r="I40" s="21" t="s">
        <v>54</v>
      </c>
      <c r="J40" s="21" t="s">
        <v>69</v>
      </c>
      <c r="K40" s="21" t="s">
        <v>69</v>
      </c>
      <c r="L40" s="21" t="s">
        <v>54</v>
      </c>
      <c r="M40" s="21">
        <f t="shared" si="0"/>
        <v>2.3134999999999999</v>
      </c>
    </row>
    <row r="41" spans="1:14" s="29" customFormat="1" ht="14.45" customHeight="1">
      <c r="B41" s="27"/>
      <c r="C41" s="5" t="s">
        <v>128</v>
      </c>
      <c r="D41" s="21">
        <v>0.1971</v>
      </c>
      <c r="E41" s="21">
        <v>0.64070000000000005</v>
      </c>
      <c r="F41" s="21" t="s">
        <v>69</v>
      </c>
      <c r="G41" s="21" t="s">
        <v>54</v>
      </c>
      <c r="H41" s="21" t="s">
        <v>69</v>
      </c>
      <c r="I41" s="21" t="s">
        <v>54</v>
      </c>
      <c r="J41" s="21" t="s">
        <v>69</v>
      </c>
      <c r="K41" s="21" t="s">
        <v>69</v>
      </c>
      <c r="L41" s="21" t="s">
        <v>54</v>
      </c>
      <c r="M41" s="21">
        <f t="shared" si="0"/>
        <v>0.8378000000000001</v>
      </c>
    </row>
    <row r="42" spans="1:14" s="29" customFormat="1" ht="14.45" customHeight="1">
      <c r="B42" s="27" t="s">
        <v>151</v>
      </c>
      <c r="C42" s="5" t="s">
        <v>129</v>
      </c>
      <c r="D42" s="21">
        <v>1.1652</v>
      </c>
      <c r="E42" s="21" t="s">
        <v>54</v>
      </c>
      <c r="F42" s="21" t="s">
        <v>69</v>
      </c>
      <c r="G42" s="21" t="s">
        <v>54</v>
      </c>
      <c r="H42" s="21" t="s">
        <v>69</v>
      </c>
      <c r="I42" s="21" t="s">
        <v>54</v>
      </c>
      <c r="J42" s="21" t="s">
        <v>69</v>
      </c>
      <c r="K42" s="21" t="s">
        <v>69</v>
      </c>
      <c r="L42" s="21">
        <v>11.4011</v>
      </c>
      <c r="M42" s="21">
        <f t="shared" si="0"/>
        <v>12.5663</v>
      </c>
    </row>
    <row r="43" spans="1:14" s="29" customFormat="1" ht="14.45" customHeight="1">
      <c r="B43" s="27"/>
      <c r="C43" s="5" t="s">
        <v>130</v>
      </c>
      <c r="D43" s="21">
        <v>0.52710000000000001</v>
      </c>
      <c r="E43" s="21">
        <v>0.4118</v>
      </c>
      <c r="F43" s="21" t="s">
        <v>69</v>
      </c>
      <c r="G43" s="21" t="s">
        <v>54</v>
      </c>
      <c r="H43" s="21" t="s">
        <v>69</v>
      </c>
      <c r="I43" s="21" t="s">
        <v>54</v>
      </c>
      <c r="J43" s="21" t="s">
        <v>69</v>
      </c>
      <c r="K43" s="21" t="s">
        <v>69</v>
      </c>
      <c r="L43" s="21">
        <v>8.8713999999999995</v>
      </c>
      <c r="M43" s="21">
        <f t="shared" si="0"/>
        <v>9.8102999999999998</v>
      </c>
    </row>
    <row r="44" spans="1:14" s="29" customFormat="1" ht="14.45" customHeight="1">
      <c r="B44" s="27"/>
      <c r="C44" s="5" t="s">
        <v>131</v>
      </c>
      <c r="D44" s="21" t="s">
        <v>54</v>
      </c>
      <c r="E44" s="21" t="s">
        <v>54</v>
      </c>
      <c r="F44" s="21" t="s">
        <v>69</v>
      </c>
      <c r="G44" s="21" t="s">
        <v>54</v>
      </c>
      <c r="H44" s="21" t="s">
        <v>69</v>
      </c>
      <c r="I44" s="21" t="s">
        <v>54</v>
      </c>
      <c r="J44" s="21" t="s">
        <v>69</v>
      </c>
      <c r="K44" s="21" t="s">
        <v>69</v>
      </c>
      <c r="L44" s="21">
        <v>1.0053000000000001</v>
      </c>
      <c r="M44" s="21">
        <f t="shared" si="0"/>
        <v>1.0053000000000001</v>
      </c>
    </row>
    <row r="45" spans="1:14" s="29" customFormat="1" ht="14.45" customHeight="1">
      <c r="A45" s="30"/>
      <c r="B45" s="31"/>
      <c r="C45" s="5" t="s">
        <v>132</v>
      </c>
      <c r="D45" s="21" t="s">
        <v>54</v>
      </c>
      <c r="E45" s="21" t="s">
        <v>54</v>
      </c>
      <c r="F45" s="21" t="s">
        <v>69</v>
      </c>
      <c r="G45" s="21" t="s">
        <v>54</v>
      </c>
      <c r="H45" s="21" t="s">
        <v>69</v>
      </c>
      <c r="I45" s="21" t="s">
        <v>54</v>
      </c>
      <c r="J45" s="21" t="s">
        <v>69</v>
      </c>
      <c r="K45" s="21" t="s">
        <v>69</v>
      </c>
      <c r="L45" s="21">
        <v>0.65159999999999996</v>
      </c>
      <c r="M45" s="21">
        <f t="shared" si="0"/>
        <v>0.65159999999999996</v>
      </c>
    </row>
    <row r="46" spans="1:14" s="29" customFormat="1" ht="14.45" customHeight="1">
      <c r="B46" s="27" t="s">
        <v>47</v>
      </c>
      <c r="C46" s="5" t="s">
        <v>133</v>
      </c>
      <c r="D46" s="21">
        <v>1.6226</v>
      </c>
      <c r="E46" s="21">
        <v>0.32690000000000002</v>
      </c>
      <c r="F46" s="21" t="s">
        <v>69</v>
      </c>
      <c r="G46" s="21" t="s">
        <v>54</v>
      </c>
      <c r="H46" s="21" t="s">
        <v>69</v>
      </c>
      <c r="I46" s="21" t="s">
        <v>54</v>
      </c>
      <c r="J46" s="21" t="s">
        <v>69</v>
      </c>
      <c r="K46" s="21" t="s">
        <v>69</v>
      </c>
      <c r="L46" s="21" t="s">
        <v>54</v>
      </c>
      <c r="M46" s="21">
        <f t="shared" si="0"/>
        <v>1.9495</v>
      </c>
    </row>
    <row r="47" spans="1:14" s="29" customFormat="1" ht="14.45" customHeight="1">
      <c r="B47" s="27"/>
      <c r="C47" s="5" t="s">
        <v>134</v>
      </c>
      <c r="D47" s="21">
        <v>0.22459999999999999</v>
      </c>
      <c r="E47" s="21">
        <v>0.26950000000000002</v>
      </c>
      <c r="F47" s="21" t="s">
        <v>69</v>
      </c>
      <c r="G47" s="21" t="s">
        <v>54</v>
      </c>
      <c r="H47" s="21" t="s">
        <v>69</v>
      </c>
      <c r="I47" s="21" t="s">
        <v>54</v>
      </c>
      <c r="J47" s="21" t="s">
        <v>69</v>
      </c>
      <c r="K47" s="21" t="s">
        <v>69</v>
      </c>
      <c r="L47" s="21" t="s">
        <v>54</v>
      </c>
      <c r="M47" s="21">
        <f t="shared" si="0"/>
        <v>0.49409999999999998</v>
      </c>
    </row>
    <row r="48" spans="1:14" s="29" customFormat="1" ht="14.45" customHeight="1">
      <c r="B48" s="27"/>
      <c r="C48" s="5" t="s">
        <v>135</v>
      </c>
      <c r="D48" s="21">
        <v>0.84950000000000003</v>
      </c>
      <c r="E48" s="21" t="s">
        <v>54</v>
      </c>
      <c r="F48" s="21" t="s">
        <v>69</v>
      </c>
      <c r="G48" s="21" t="s">
        <v>54</v>
      </c>
      <c r="H48" s="21" t="s">
        <v>69</v>
      </c>
      <c r="I48" s="21" t="s">
        <v>54</v>
      </c>
      <c r="J48" s="21" t="s">
        <v>69</v>
      </c>
      <c r="K48" s="21" t="s">
        <v>69</v>
      </c>
      <c r="L48" s="21">
        <v>1.5229999999999999</v>
      </c>
      <c r="M48" s="21">
        <f t="shared" si="0"/>
        <v>2.3725000000000001</v>
      </c>
    </row>
    <row r="49" spans="2:14" s="29" customFormat="1" ht="14.45" customHeight="1">
      <c r="B49" s="27"/>
      <c r="C49" s="5" t="s">
        <v>136</v>
      </c>
      <c r="D49" s="21">
        <v>0.3306</v>
      </c>
      <c r="E49" s="21">
        <v>0.1026</v>
      </c>
      <c r="F49" s="21" t="s">
        <v>69</v>
      </c>
      <c r="G49" s="21" t="s">
        <v>54</v>
      </c>
      <c r="H49" s="21" t="s">
        <v>69</v>
      </c>
      <c r="I49" s="21" t="s">
        <v>54</v>
      </c>
      <c r="J49" s="21" t="s">
        <v>69</v>
      </c>
      <c r="K49" s="21" t="s">
        <v>69</v>
      </c>
      <c r="L49" s="21">
        <v>6.3977000000000004</v>
      </c>
      <c r="M49" s="21">
        <f t="shared" si="0"/>
        <v>6.8309000000000006</v>
      </c>
    </row>
    <row r="50" spans="2:14" s="29" customFormat="1" ht="14.45" customHeight="1">
      <c r="B50" s="27" t="s">
        <v>152</v>
      </c>
      <c r="C50" s="5" t="s">
        <v>137</v>
      </c>
      <c r="D50" s="21">
        <v>0.21310000000000001</v>
      </c>
      <c r="E50" s="21">
        <v>0.12</v>
      </c>
      <c r="F50" s="21" t="s">
        <v>69</v>
      </c>
      <c r="G50" s="21" t="s">
        <v>54</v>
      </c>
      <c r="H50" s="21" t="s">
        <v>69</v>
      </c>
      <c r="I50" s="21" t="s">
        <v>54</v>
      </c>
      <c r="J50" s="21" t="s">
        <v>69</v>
      </c>
      <c r="K50" s="21" t="s">
        <v>69</v>
      </c>
      <c r="L50" s="21" t="s">
        <v>54</v>
      </c>
      <c r="M50" s="21">
        <f t="shared" si="0"/>
        <v>0.33310000000000001</v>
      </c>
    </row>
    <row r="51" spans="2:14" s="29" customFormat="1" ht="14.45" customHeight="1">
      <c r="B51" s="27"/>
      <c r="C51" s="5" t="s">
        <v>138</v>
      </c>
      <c r="D51" s="21">
        <v>7.1599999999999997E-2</v>
      </c>
      <c r="E51" s="21">
        <v>0.19159999999999999</v>
      </c>
      <c r="F51" s="21" t="s">
        <v>69</v>
      </c>
      <c r="G51" s="21" t="s">
        <v>54</v>
      </c>
      <c r="H51" s="21" t="s">
        <v>69</v>
      </c>
      <c r="I51" s="21" t="s">
        <v>54</v>
      </c>
      <c r="J51" s="21" t="s">
        <v>69</v>
      </c>
      <c r="K51" s="21" t="s">
        <v>69</v>
      </c>
      <c r="L51" s="21">
        <v>4.9757999999999996</v>
      </c>
      <c r="M51" s="21">
        <f t="shared" si="0"/>
        <v>5.2389999999999999</v>
      </c>
    </row>
    <row r="52" spans="2:14" s="29" customFormat="1" ht="14.45" customHeight="1">
      <c r="B52" s="27"/>
      <c r="C52" s="5" t="s">
        <v>139</v>
      </c>
      <c r="D52" s="21">
        <v>2.6692999999999998</v>
      </c>
      <c r="E52" s="21">
        <v>0.93320000000000003</v>
      </c>
      <c r="F52" s="21" t="s">
        <v>69</v>
      </c>
      <c r="G52" s="21" t="s">
        <v>54</v>
      </c>
      <c r="H52" s="21" t="s">
        <v>69</v>
      </c>
      <c r="I52" s="21" t="s">
        <v>54</v>
      </c>
      <c r="J52" s="21" t="s">
        <v>69</v>
      </c>
      <c r="K52" s="21" t="s">
        <v>69</v>
      </c>
      <c r="L52" s="21" t="s">
        <v>54</v>
      </c>
      <c r="M52" s="21">
        <f t="shared" si="0"/>
        <v>3.6025</v>
      </c>
    </row>
    <row r="53" spans="2:14" s="29" customFormat="1" ht="14.45" customHeight="1">
      <c r="B53" s="6"/>
      <c r="C53" s="5" t="s">
        <v>8</v>
      </c>
      <c r="D53" s="21">
        <f>SUM(D39:D52)</f>
        <v>13.044600000000001</v>
      </c>
      <c r="E53" s="21">
        <f t="shared" ref="E53:M53" si="5">SUM(E39:E52)</f>
        <v>8.9132999999999996</v>
      </c>
      <c r="F53" s="21" t="s">
        <v>69</v>
      </c>
      <c r="G53" s="21">
        <f t="shared" si="5"/>
        <v>0.28599999999999998</v>
      </c>
      <c r="H53" s="21" t="s">
        <v>69</v>
      </c>
      <c r="I53" s="21">
        <f t="shared" si="5"/>
        <v>0.1021</v>
      </c>
      <c r="J53" s="21" t="s">
        <v>69</v>
      </c>
      <c r="K53" s="21" t="s">
        <v>69</v>
      </c>
      <c r="L53" s="21">
        <f>SUM(L39:L52)</f>
        <v>51.749500000000005</v>
      </c>
      <c r="M53" s="21">
        <f t="shared" si="0"/>
        <v>74.095500000000015</v>
      </c>
      <c r="N53" s="32"/>
    </row>
    <row r="54" spans="2:14" ht="14.45" customHeight="1">
      <c r="B54" s="24"/>
      <c r="C54" s="26" t="s">
        <v>83</v>
      </c>
      <c r="D54" s="22">
        <v>0.1706</v>
      </c>
      <c r="E54" s="22">
        <v>0.2034</v>
      </c>
      <c r="F54" s="22" t="s">
        <v>69</v>
      </c>
      <c r="G54" s="22" t="s">
        <v>69</v>
      </c>
      <c r="H54" s="22" t="s">
        <v>69</v>
      </c>
      <c r="I54" s="22" t="s">
        <v>69</v>
      </c>
      <c r="J54" s="22" t="s">
        <v>69</v>
      </c>
      <c r="K54" s="22" t="s">
        <v>69</v>
      </c>
      <c r="L54" s="22" t="s">
        <v>54</v>
      </c>
      <c r="M54" s="22">
        <f t="shared" si="0"/>
        <v>0.374</v>
      </c>
    </row>
    <row r="55" spans="2:14" ht="14.45" customHeight="1">
      <c r="B55" s="56" t="s">
        <v>37</v>
      </c>
      <c r="C55" s="26" t="s">
        <v>84</v>
      </c>
      <c r="D55" s="22">
        <v>0.21959999999999999</v>
      </c>
      <c r="E55" s="22">
        <v>0.1721</v>
      </c>
      <c r="F55" s="22" t="s">
        <v>69</v>
      </c>
      <c r="G55" s="22" t="s">
        <v>69</v>
      </c>
      <c r="H55" s="22" t="s">
        <v>69</v>
      </c>
      <c r="I55" s="22" t="s">
        <v>69</v>
      </c>
      <c r="J55" s="22" t="s">
        <v>69</v>
      </c>
      <c r="K55" s="22" t="s">
        <v>69</v>
      </c>
      <c r="L55" s="22">
        <v>7.431</v>
      </c>
      <c r="M55" s="22">
        <f t="shared" si="0"/>
        <v>7.8227000000000002</v>
      </c>
    </row>
    <row r="56" spans="2:14" ht="14.45" customHeight="1">
      <c r="B56" s="56"/>
      <c r="C56" s="26" t="s">
        <v>85</v>
      </c>
      <c r="D56" s="22">
        <v>0.51270000000000004</v>
      </c>
      <c r="E56" s="22">
        <v>0.13919999999999999</v>
      </c>
      <c r="F56" s="22" t="s">
        <v>69</v>
      </c>
      <c r="G56" s="22" t="s">
        <v>69</v>
      </c>
      <c r="H56" s="22" t="s">
        <v>69</v>
      </c>
      <c r="I56" s="22" t="s">
        <v>69</v>
      </c>
      <c r="J56" s="22" t="s">
        <v>69</v>
      </c>
      <c r="K56" s="22" t="s">
        <v>69</v>
      </c>
      <c r="L56" s="22">
        <v>13.5999</v>
      </c>
      <c r="M56" s="22">
        <f t="shared" si="0"/>
        <v>14.251799999999999</v>
      </c>
    </row>
    <row r="57" spans="2:14" ht="14.45" customHeight="1">
      <c r="B57" s="24"/>
      <c r="C57" s="26" t="s">
        <v>86</v>
      </c>
      <c r="D57" s="22">
        <v>0.31159999999999999</v>
      </c>
      <c r="E57" s="22">
        <v>2.2162999999999999</v>
      </c>
      <c r="F57" s="22" t="s">
        <v>69</v>
      </c>
      <c r="G57" s="22" t="s">
        <v>69</v>
      </c>
      <c r="H57" s="22" t="s">
        <v>69</v>
      </c>
      <c r="I57" s="22" t="s">
        <v>69</v>
      </c>
      <c r="J57" s="22">
        <v>0.30649999999999999</v>
      </c>
      <c r="K57" s="22" t="s">
        <v>69</v>
      </c>
      <c r="L57" s="22">
        <v>0.20780000000000001</v>
      </c>
      <c r="M57" s="22">
        <f t="shared" si="0"/>
        <v>3.0421999999999998</v>
      </c>
    </row>
    <row r="58" spans="2:14" ht="14.45" customHeight="1">
      <c r="B58" s="56" t="s">
        <v>52</v>
      </c>
      <c r="C58" s="26" t="s">
        <v>87</v>
      </c>
      <c r="D58" s="22">
        <v>0.2651</v>
      </c>
      <c r="E58" s="22" t="s">
        <v>54</v>
      </c>
      <c r="F58" s="22" t="s">
        <v>69</v>
      </c>
      <c r="G58" s="22" t="s">
        <v>69</v>
      </c>
      <c r="H58" s="22" t="s">
        <v>69</v>
      </c>
      <c r="I58" s="22" t="s">
        <v>69</v>
      </c>
      <c r="J58" s="22" t="s">
        <v>69</v>
      </c>
      <c r="K58" s="22" t="s">
        <v>69</v>
      </c>
      <c r="L58" s="22" t="s">
        <v>54</v>
      </c>
      <c r="M58" s="22">
        <f t="shared" si="0"/>
        <v>0.2651</v>
      </c>
    </row>
    <row r="59" spans="2:14" ht="14.45" customHeight="1">
      <c r="B59" s="57"/>
      <c r="C59" s="26" t="s">
        <v>88</v>
      </c>
      <c r="D59" s="22" t="s">
        <v>54</v>
      </c>
      <c r="E59" s="22">
        <v>0.23499999999999999</v>
      </c>
      <c r="F59" s="22" t="s">
        <v>69</v>
      </c>
      <c r="G59" s="22" t="s">
        <v>69</v>
      </c>
      <c r="H59" s="22" t="s">
        <v>69</v>
      </c>
      <c r="I59" s="22" t="s">
        <v>69</v>
      </c>
      <c r="J59" s="22" t="s">
        <v>69</v>
      </c>
      <c r="K59" s="22" t="s">
        <v>69</v>
      </c>
      <c r="L59" s="22">
        <v>0.92300000000000004</v>
      </c>
      <c r="M59" s="22">
        <f t="shared" si="0"/>
        <v>1.1579999999999999</v>
      </c>
    </row>
    <row r="60" spans="2:14" ht="14.45" customHeight="1">
      <c r="B60" s="24"/>
      <c r="C60" s="26" t="s">
        <v>8</v>
      </c>
      <c r="D60" s="22">
        <f t="shared" ref="D60:M60" si="6">SUM(D54:D59)</f>
        <v>1.4796</v>
      </c>
      <c r="E60" s="22">
        <f t="shared" si="6"/>
        <v>2.9659999999999997</v>
      </c>
      <c r="F60" s="22" t="s">
        <v>69</v>
      </c>
      <c r="G60" s="22" t="s">
        <v>69</v>
      </c>
      <c r="H60" s="22" t="s">
        <v>69</v>
      </c>
      <c r="I60" s="22" t="s">
        <v>69</v>
      </c>
      <c r="J60" s="22">
        <f t="shared" si="6"/>
        <v>0.30649999999999999</v>
      </c>
      <c r="K60" s="22" t="s">
        <v>69</v>
      </c>
      <c r="L60" s="22">
        <f t="shared" si="6"/>
        <v>22.161699999999996</v>
      </c>
      <c r="M60" s="22">
        <f t="shared" si="0"/>
        <v>26.913799999999995</v>
      </c>
      <c r="N60" s="9"/>
    </row>
    <row r="61" spans="2:14" s="29" customFormat="1" ht="14.45" customHeight="1">
      <c r="B61" s="4"/>
      <c r="C61" s="5" t="s">
        <v>89</v>
      </c>
      <c r="D61" s="21">
        <v>4.4095000000000004</v>
      </c>
      <c r="E61" s="21">
        <v>1.4139999999999999</v>
      </c>
      <c r="F61" s="21" t="s">
        <v>69</v>
      </c>
      <c r="G61" s="21">
        <v>0.12590000000000001</v>
      </c>
      <c r="H61" s="21" t="s">
        <v>69</v>
      </c>
      <c r="I61" s="21">
        <v>0.1303</v>
      </c>
      <c r="J61" s="21" t="s">
        <v>69</v>
      </c>
      <c r="K61" s="21" t="s">
        <v>69</v>
      </c>
      <c r="L61" s="21">
        <v>88.837500000000006</v>
      </c>
      <c r="M61" s="21">
        <f t="shared" si="0"/>
        <v>94.917200000000008</v>
      </c>
      <c r="N61" s="32"/>
    </row>
    <row r="62" spans="2:14" s="29" customFormat="1" ht="14.45" customHeight="1">
      <c r="B62" s="27"/>
      <c r="C62" s="5" t="s">
        <v>90</v>
      </c>
      <c r="D62" s="21">
        <v>4.4546000000000001</v>
      </c>
      <c r="E62" s="34">
        <v>2.1019999999999999</v>
      </c>
      <c r="F62" s="21" t="s">
        <v>69</v>
      </c>
      <c r="G62" s="21" t="s">
        <v>54</v>
      </c>
      <c r="H62" s="21" t="s">
        <v>69</v>
      </c>
      <c r="I62" s="21">
        <v>0.4572</v>
      </c>
      <c r="J62" s="21" t="s">
        <v>69</v>
      </c>
      <c r="K62" s="21" t="s">
        <v>69</v>
      </c>
      <c r="L62" s="21">
        <v>32.665799999999997</v>
      </c>
      <c r="M62" s="21">
        <f t="shared" si="0"/>
        <v>39.679599999999994</v>
      </c>
    </row>
    <row r="63" spans="2:14" s="29" customFormat="1" ht="14.45" customHeight="1">
      <c r="B63" s="27" t="s">
        <v>38</v>
      </c>
      <c r="C63" s="5" t="s">
        <v>91</v>
      </c>
      <c r="D63" s="21">
        <v>11.5039</v>
      </c>
      <c r="E63" s="21">
        <v>2.1974999999999998</v>
      </c>
      <c r="F63" s="21" t="s">
        <v>69</v>
      </c>
      <c r="G63" s="21" t="s">
        <v>54</v>
      </c>
      <c r="H63" s="21" t="s">
        <v>69</v>
      </c>
      <c r="I63" s="21" t="s">
        <v>54</v>
      </c>
      <c r="J63" s="21" t="s">
        <v>69</v>
      </c>
      <c r="K63" s="21">
        <v>4.7E-2</v>
      </c>
      <c r="L63" s="21">
        <v>10.66</v>
      </c>
      <c r="M63" s="21">
        <f t="shared" si="0"/>
        <v>24.4084</v>
      </c>
    </row>
    <row r="64" spans="2:14" s="29" customFormat="1" ht="14.45" customHeight="1">
      <c r="B64" s="27"/>
      <c r="C64" s="5" t="s">
        <v>92</v>
      </c>
      <c r="D64" s="21">
        <v>0.38340000000000002</v>
      </c>
      <c r="E64" s="21">
        <v>0.16200000000000001</v>
      </c>
      <c r="F64" s="21" t="s">
        <v>69</v>
      </c>
      <c r="G64" s="21" t="s">
        <v>54</v>
      </c>
      <c r="H64" s="21" t="s">
        <v>69</v>
      </c>
      <c r="I64" s="21" t="s">
        <v>54</v>
      </c>
      <c r="J64" s="21" t="s">
        <v>69</v>
      </c>
      <c r="K64" s="21" t="s">
        <v>69</v>
      </c>
      <c r="L64" s="21" t="s">
        <v>54</v>
      </c>
      <c r="M64" s="21">
        <f t="shared" si="0"/>
        <v>0.5454</v>
      </c>
    </row>
    <row r="65" spans="2:14" s="29" customFormat="1" ht="14.45" customHeight="1">
      <c r="B65" s="27"/>
      <c r="C65" s="5" t="s">
        <v>93</v>
      </c>
      <c r="D65" s="21" t="s">
        <v>54</v>
      </c>
      <c r="E65" s="21" t="s">
        <v>54</v>
      </c>
      <c r="F65" s="21" t="s">
        <v>69</v>
      </c>
      <c r="G65" s="21" t="s">
        <v>54</v>
      </c>
      <c r="H65" s="21" t="s">
        <v>69</v>
      </c>
      <c r="I65" s="21" t="s">
        <v>54</v>
      </c>
      <c r="J65" s="21" t="s">
        <v>69</v>
      </c>
      <c r="K65" s="21" t="s">
        <v>69</v>
      </c>
      <c r="L65" s="21" t="s">
        <v>54</v>
      </c>
      <c r="M65" s="21">
        <f t="shared" si="0"/>
        <v>0</v>
      </c>
    </row>
    <row r="66" spans="2:14" s="29" customFormat="1" ht="14.45" customHeight="1">
      <c r="B66" s="27"/>
      <c r="C66" s="5" t="s">
        <v>94</v>
      </c>
      <c r="D66" s="21">
        <v>1.016</v>
      </c>
      <c r="E66" s="21">
        <v>0.11169999999999999</v>
      </c>
      <c r="F66" s="21" t="s">
        <v>69</v>
      </c>
      <c r="G66" s="21" t="s">
        <v>54</v>
      </c>
      <c r="H66" s="21" t="s">
        <v>69</v>
      </c>
      <c r="I66" s="21" t="s">
        <v>54</v>
      </c>
      <c r="J66" s="21" t="s">
        <v>69</v>
      </c>
      <c r="K66" s="21" t="s">
        <v>69</v>
      </c>
      <c r="L66" s="21">
        <v>2.7603</v>
      </c>
      <c r="M66" s="21">
        <f t="shared" si="0"/>
        <v>3.8879999999999999</v>
      </c>
    </row>
    <row r="67" spans="2:14" s="29" customFormat="1" ht="14.45" customHeight="1">
      <c r="B67" s="27" t="s">
        <v>39</v>
      </c>
      <c r="C67" s="5" t="s">
        <v>95</v>
      </c>
      <c r="D67" s="21">
        <v>0.38650000000000001</v>
      </c>
      <c r="E67" s="21">
        <v>0.19939999999999999</v>
      </c>
      <c r="F67" s="21" t="s">
        <v>69</v>
      </c>
      <c r="G67" s="21" t="s">
        <v>54</v>
      </c>
      <c r="H67" s="21" t="s">
        <v>69</v>
      </c>
      <c r="I67" s="21" t="s">
        <v>54</v>
      </c>
      <c r="J67" s="21" t="s">
        <v>69</v>
      </c>
      <c r="K67" s="21" t="s">
        <v>69</v>
      </c>
      <c r="L67" s="21">
        <v>13.071</v>
      </c>
      <c r="M67" s="21">
        <f t="shared" si="0"/>
        <v>13.6569</v>
      </c>
    </row>
    <row r="68" spans="2:14" s="29" customFormat="1" ht="14.45" customHeight="1">
      <c r="B68" s="27"/>
      <c r="C68" s="5" t="s">
        <v>96</v>
      </c>
      <c r="D68" s="21">
        <v>1.0456000000000001</v>
      </c>
      <c r="E68" s="21">
        <v>0.12529999999999999</v>
      </c>
      <c r="F68" s="21" t="s">
        <v>69</v>
      </c>
      <c r="G68" s="21" t="s">
        <v>54</v>
      </c>
      <c r="H68" s="21" t="s">
        <v>69</v>
      </c>
      <c r="I68" s="21" t="s">
        <v>54</v>
      </c>
      <c r="J68" s="21" t="s">
        <v>69</v>
      </c>
      <c r="K68" s="21" t="s">
        <v>69</v>
      </c>
      <c r="L68" s="21">
        <v>5.2809999999999997</v>
      </c>
      <c r="M68" s="21">
        <f t="shared" si="0"/>
        <v>6.4519000000000002</v>
      </c>
    </row>
    <row r="69" spans="2:14" s="29" customFormat="1" ht="14.45" customHeight="1">
      <c r="B69" s="6"/>
      <c r="C69" s="5" t="s">
        <v>8</v>
      </c>
      <c r="D69" s="21">
        <f>SUM(D61:D68)</f>
        <v>23.199500000000004</v>
      </c>
      <c r="E69" s="21">
        <f t="shared" ref="E69:M69" si="7">SUM(E61:E68)</f>
        <v>6.3118999999999996</v>
      </c>
      <c r="F69" s="21" t="s">
        <v>69</v>
      </c>
      <c r="G69" s="21">
        <f t="shared" si="7"/>
        <v>0.12590000000000001</v>
      </c>
      <c r="H69" s="21" t="s">
        <v>69</v>
      </c>
      <c r="I69" s="21">
        <f t="shared" si="7"/>
        <v>0.58750000000000002</v>
      </c>
      <c r="J69" s="21" t="s">
        <v>69</v>
      </c>
      <c r="K69" s="21">
        <f t="shared" si="7"/>
        <v>4.7E-2</v>
      </c>
      <c r="L69" s="21">
        <f t="shared" si="7"/>
        <v>153.2756</v>
      </c>
      <c r="M69" s="21">
        <f t="shared" si="0"/>
        <v>183.54740000000001</v>
      </c>
      <c r="N69" s="32"/>
    </row>
    <row r="70" spans="2:14" ht="14.45" customHeight="1">
      <c r="B70" s="61" t="s">
        <v>153</v>
      </c>
      <c r="C70" s="26" t="s">
        <v>97</v>
      </c>
      <c r="D70" s="22">
        <v>0.97599999999999998</v>
      </c>
      <c r="E70" s="22">
        <v>0.46920000000000001</v>
      </c>
      <c r="F70" s="22">
        <v>1.2357</v>
      </c>
      <c r="G70" s="22" t="s">
        <v>69</v>
      </c>
      <c r="H70" s="22" t="s">
        <v>69</v>
      </c>
      <c r="I70" s="22" t="s">
        <v>54</v>
      </c>
      <c r="J70" s="22" t="s">
        <v>69</v>
      </c>
      <c r="K70" s="22" t="s">
        <v>69</v>
      </c>
      <c r="L70" s="22">
        <v>49.624400000000001</v>
      </c>
      <c r="M70" s="22">
        <f t="shared" ref="M70:M92" si="8">SUM(D70:L70)</f>
        <v>52.305300000000003</v>
      </c>
    </row>
    <row r="71" spans="2:14" ht="14.45" customHeight="1">
      <c r="B71" s="62" t="s">
        <v>154</v>
      </c>
      <c r="C71" s="26" t="s">
        <v>98</v>
      </c>
      <c r="D71" s="22">
        <v>0.2581</v>
      </c>
      <c r="E71" s="22">
        <v>0.155</v>
      </c>
      <c r="F71" s="22" t="s">
        <v>69</v>
      </c>
      <c r="G71" s="22" t="s">
        <v>69</v>
      </c>
      <c r="H71" s="22" t="s">
        <v>69</v>
      </c>
      <c r="I71" s="22">
        <v>0.76439999999999997</v>
      </c>
      <c r="J71" s="22" t="s">
        <v>69</v>
      </c>
      <c r="K71" s="22" t="s">
        <v>69</v>
      </c>
      <c r="L71" s="22">
        <v>12.4764</v>
      </c>
      <c r="M71" s="22">
        <f t="shared" si="8"/>
        <v>13.6539</v>
      </c>
    </row>
    <row r="72" spans="2:14" ht="14.45" customHeight="1">
      <c r="B72" s="62" t="s">
        <v>155</v>
      </c>
      <c r="C72" s="26" t="s">
        <v>99</v>
      </c>
      <c r="D72" s="22">
        <v>0.2611</v>
      </c>
      <c r="E72" s="22">
        <v>8.0000000000000004E-4</v>
      </c>
      <c r="F72" s="22" t="s">
        <v>69</v>
      </c>
      <c r="G72" s="22" t="s">
        <v>69</v>
      </c>
      <c r="H72" s="22" t="s">
        <v>69</v>
      </c>
      <c r="I72" s="22" t="s">
        <v>54</v>
      </c>
      <c r="J72" s="22" t="s">
        <v>69</v>
      </c>
      <c r="K72" s="22" t="s">
        <v>69</v>
      </c>
      <c r="L72" s="22" t="s">
        <v>54</v>
      </c>
      <c r="M72" s="22">
        <f t="shared" si="8"/>
        <v>0.26190000000000002</v>
      </c>
    </row>
    <row r="73" spans="2:14" ht="14.45" customHeight="1">
      <c r="B73" s="62" t="s">
        <v>156</v>
      </c>
      <c r="C73" s="26" t="s">
        <v>100</v>
      </c>
      <c r="D73" s="22">
        <v>0.86939999999999995</v>
      </c>
      <c r="E73" s="22">
        <v>0.51080000000000003</v>
      </c>
      <c r="F73" s="22" t="s">
        <v>69</v>
      </c>
      <c r="G73" s="22" t="s">
        <v>69</v>
      </c>
      <c r="H73" s="22" t="s">
        <v>69</v>
      </c>
      <c r="I73" s="22" t="s">
        <v>54</v>
      </c>
      <c r="J73" s="22" t="s">
        <v>69</v>
      </c>
      <c r="K73" s="22" t="s">
        <v>69</v>
      </c>
      <c r="L73" s="22">
        <v>2.5434000000000001</v>
      </c>
      <c r="M73" s="22">
        <f t="shared" si="8"/>
        <v>3.9236</v>
      </c>
    </row>
    <row r="74" spans="2:14" ht="14.45" customHeight="1">
      <c r="B74" s="62" t="s">
        <v>157</v>
      </c>
      <c r="C74" s="26" t="s">
        <v>101</v>
      </c>
      <c r="D74" s="22">
        <v>7.8899999999999998E-2</v>
      </c>
      <c r="E74" s="22">
        <v>0.19919999999999999</v>
      </c>
      <c r="F74" s="22" t="s">
        <v>69</v>
      </c>
      <c r="G74" s="22" t="s">
        <v>69</v>
      </c>
      <c r="H74" s="22" t="s">
        <v>69</v>
      </c>
      <c r="I74" s="22" t="s">
        <v>54</v>
      </c>
      <c r="J74" s="22" t="s">
        <v>69</v>
      </c>
      <c r="K74" s="22" t="s">
        <v>69</v>
      </c>
      <c r="L74" s="22">
        <v>3.2839999999999998</v>
      </c>
      <c r="M74" s="22">
        <f t="shared" si="8"/>
        <v>3.5621</v>
      </c>
    </row>
    <row r="75" spans="2:14" ht="14.45" customHeight="1">
      <c r="B75" s="63"/>
      <c r="C75" s="26" t="s">
        <v>8</v>
      </c>
      <c r="D75" s="22">
        <f>SUM(D70:D74)</f>
        <v>2.4435000000000002</v>
      </c>
      <c r="E75" s="22">
        <f t="shared" ref="E75:M75" si="9">SUM(E70:E74)</f>
        <v>1.3350000000000002</v>
      </c>
      <c r="F75" s="22">
        <f t="shared" si="9"/>
        <v>1.2357</v>
      </c>
      <c r="G75" s="22" t="s">
        <v>69</v>
      </c>
      <c r="H75" s="22" t="s">
        <v>69</v>
      </c>
      <c r="I75" s="22">
        <f t="shared" si="9"/>
        <v>0.76439999999999997</v>
      </c>
      <c r="J75" s="22" t="s">
        <v>69</v>
      </c>
      <c r="K75" s="22" t="s">
        <v>69</v>
      </c>
      <c r="L75" s="22">
        <f t="shared" si="9"/>
        <v>67.928200000000004</v>
      </c>
      <c r="M75" s="22">
        <f t="shared" si="8"/>
        <v>73.706800000000001</v>
      </c>
      <c r="N75" s="9"/>
    </row>
    <row r="76" spans="2:14" s="29" customFormat="1" ht="14.45" customHeight="1">
      <c r="B76" s="4"/>
      <c r="C76" s="5" t="s">
        <v>102</v>
      </c>
      <c r="D76" s="21">
        <v>6.077</v>
      </c>
      <c r="E76" s="21">
        <v>1.3947000000000001</v>
      </c>
      <c r="F76" s="21" t="s">
        <v>69</v>
      </c>
      <c r="G76" s="21">
        <v>0.88149999999999995</v>
      </c>
      <c r="H76" s="21" t="s">
        <v>69</v>
      </c>
      <c r="I76" s="21">
        <v>0.60540000000000005</v>
      </c>
      <c r="J76" s="21" t="s">
        <v>69</v>
      </c>
      <c r="K76" s="21" t="s">
        <v>69</v>
      </c>
      <c r="L76" s="21">
        <v>80.227999999999994</v>
      </c>
      <c r="M76" s="21">
        <f t="shared" si="8"/>
        <v>89.186599999999999</v>
      </c>
    </row>
    <row r="77" spans="2:14" s="29" customFormat="1" ht="14.45" customHeight="1">
      <c r="B77" s="27"/>
      <c r="C77" s="5" t="s">
        <v>103</v>
      </c>
      <c r="D77" s="21">
        <v>2.2768999999999999</v>
      </c>
      <c r="E77" s="21">
        <v>1.7964</v>
      </c>
      <c r="F77" s="21" t="s">
        <v>69</v>
      </c>
      <c r="G77" s="21" t="s">
        <v>54</v>
      </c>
      <c r="H77" s="21" t="s">
        <v>69</v>
      </c>
      <c r="I77" s="21">
        <v>9.9099999999999994E-2</v>
      </c>
      <c r="J77" s="21" t="s">
        <v>69</v>
      </c>
      <c r="K77" s="21" t="s">
        <v>69</v>
      </c>
      <c r="L77" s="21">
        <v>20.065200000000001</v>
      </c>
      <c r="M77" s="21">
        <f t="shared" si="8"/>
        <v>24.2376</v>
      </c>
    </row>
    <row r="78" spans="2:14" s="29" customFormat="1" ht="14.45" customHeight="1">
      <c r="B78" s="27" t="s">
        <v>41</v>
      </c>
      <c r="C78" s="5" t="s">
        <v>104</v>
      </c>
      <c r="D78" s="21">
        <v>3.1993</v>
      </c>
      <c r="E78" s="21">
        <v>0.72629999999999995</v>
      </c>
      <c r="F78" s="21" t="s">
        <v>69</v>
      </c>
      <c r="G78" s="21" t="s">
        <v>54</v>
      </c>
      <c r="H78" s="21" t="s">
        <v>69</v>
      </c>
      <c r="I78" s="21" t="s">
        <v>54</v>
      </c>
      <c r="J78" s="21" t="s">
        <v>69</v>
      </c>
      <c r="K78" s="21" t="s">
        <v>69</v>
      </c>
      <c r="L78" s="21">
        <v>27.7239</v>
      </c>
      <c r="M78" s="21">
        <f t="shared" si="8"/>
        <v>31.6495</v>
      </c>
    </row>
    <row r="79" spans="2:14" s="29" customFormat="1" ht="14.45" customHeight="1">
      <c r="B79" s="31"/>
      <c r="C79" s="5" t="s">
        <v>105</v>
      </c>
      <c r="D79" s="21">
        <v>0.76329999999999998</v>
      </c>
      <c r="E79" s="21">
        <v>6.8699999999999997E-2</v>
      </c>
      <c r="F79" s="21">
        <v>0.3044</v>
      </c>
      <c r="G79" s="21" t="s">
        <v>54</v>
      </c>
      <c r="H79" s="21" t="s">
        <v>69</v>
      </c>
      <c r="I79" s="21" t="s">
        <v>54</v>
      </c>
      <c r="J79" s="21" t="s">
        <v>69</v>
      </c>
      <c r="K79" s="21" t="s">
        <v>69</v>
      </c>
      <c r="L79" s="21">
        <v>10.0321</v>
      </c>
      <c r="M79" s="21">
        <f t="shared" si="8"/>
        <v>11.1685</v>
      </c>
    </row>
    <row r="80" spans="2:14" s="29" customFormat="1" ht="14.45" customHeight="1">
      <c r="B80" s="27"/>
      <c r="C80" s="5" t="s">
        <v>106</v>
      </c>
      <c r="D80" s="21">
        <v>1.6442000000000001</v>
      </c>
      <c r="E80" s="21">
        <v>0.71750000000000003</v>
      </c>
      <c r="F80" s="21" t="s">
        <v>69</v>
      </c>
      <c r="G80" s="21">
        <v>0.1447</v>
      </c>
      <c r="H80" s="21" t="s">
        <v>69</v>
      </c>
      <c r="I80" s="21">
        <v>0.39850000000000002</v>
      </c>
      <c r="J80" s="21" t="s">
        <v>69</v>
      </c>
      <c r="K80" s="21" t="s">
        <v>69</v>
      </c>
      <c r="L80" s="21">
        <v>20.220300000000002</v>
      </c>
      <c r="M80" s="21">
        <f t="shared" si="8"/>
        <v>23.1252</v>
      </c>
    </row>
    <row r="81" spans="2:14" s="29" customFormat="1" ht="14.45" customHeight="1">
      <c r="B81" s="27"/>
      <c r="C81" s="5" t="s">
        <v>107</v>
      </c>
      <c r="D81" s="21">
        <v>0.4506</v>
      </c>
      <c r="E81" s="21">
        <v>1.3419000000000001</v>
      </c>
      <c r="F81" s="21" t="s">
        <v>69</v>
      </c>
      <c r="G81" s="21" t="s">
        <v>54</v>
      </c>
      <c r="H81" s="21" t="s">
        <v>69</v>
      </c>
      <c r="I81" s="21" t="s">
        <v>54</v>
      </c>
      <c r="J81" s="21" t="s">
        <v>69</v>
      </c>
      <c r="K81" s="21" t="s">
        <v>69</v>
      </c>
      <c r="L81" s="21" t="s">
        <v>54</v>
      </c>
      <c r="M81" s="21">
        <f t="shared" si="8"/>
        <v>1.7925</v>
      </c>
    </row>
    <row r="82" spans="2:14" s="29" customFormat="1" ht="14.45" customHeight="1">
      <c r="B82" s="27"/>
      <c r="C82" s="5" t="s">
        <v>108</v>
      </c>
      <c r="D82" s="21">
        <v>4.6760000000000002</v>
      </c>
      <c r="E82" s="21">
        <v>1.0482</v>
      </c>
      <c r="F82" s="21" t="s">
        <v>69</v>
      </c>
      <c r="G82" s="21" t="s">
        <v>54</v>
      </c>
      <c r="H82" s="21" t="s">
        <v>69</v>
      </c>
      <c r="I82" s="21" t="s">
        <v>54</v>
      </c>
      <c r="J82" s="21" t="s">
        <v>69</v>
      </c>
      <c r="K82" s="21" t="s">
        <v>69</v>
      </c>
      <c r="L82" s="21">
        <v>3.2256</v>
      </c>
      <c r="M82" s="21">
        <f t="shared" si="8"/>
        <v>8.9497999999999998</v>
      </c>
    </row>
    <row r="83" spans="2:14" s="29" customFormat="1" ht="14.45" customHeight="1">
      <c r="B83" s="27" t="s">
        <v>42</v>
      </c>
      <c r="C83" s="5" t="s">
        <v>109</v>
      </c>
      <c r="D83" s="21">
        <v>2.3767999999999998</v>
      </c>
      <c r="E83" s="21">
        <v>1.3623000000000001</v>
      </c>
      <c r="F83" s="21" t="s">
        <v>69</v>
      </c>
      <c r="G83" s="21" t="s">
        <v>54</v>
      </c>
      <c r="H83" s="21" t="s">
        <v>69</v>
      </c>
      <c r="I83" s="21" t="s">
        <v>54</v>
      </c>
      <c r="J83" s="21" t="s">
        <v>69</v>
      </c>
      <c r="K83" s="21" t="s">
        <v>69</v>
      </c>
      <c r="L83" s="21">
        <v>49.174799999999998</v>
      </c>
      <c r="M83" s="21">
        <f t="shared" si="8"/>
        <v>52.913899999999998</v>
      </c>
    </row>
    <row r="84" spans="2:14" s="29" customFormat="1" ht="14.45" customHeight="1">
      <c r="B84" s="27"/>
      <c r="C84" s="5" t="s">
        <v>110</v>
      </c>
      <c r="D84" s="21">
        <v>0.4471</v>
      </c>
      <c r="E84" s="21">
        <v>8.7900000000000006E-2</v>
      </c>
      <c r="F84" s="21" t="s">
        <v>69</v>
      </c>
      <c r="G84" s="21" t="s">
        <v>54</v>
      </c>
      <c r="H84" s="21" t="s">
        <v>69</v>
      </c>
      <c r="I84" s="21" t="s">
        <v>54</v>
      </c>
      <c r="J84" s="21" t="s">
        <v>69</v>
      </c>
      <c r="K84" s="21" t="s">
        <v>69</v>
      </c>
      <c r="L84" s="21">
        <v>17.581700000000001</v>
      </c>
      <c r="M84" s="21">
        <f t="shared" si="8"/>
        <v>18.116700000000002</v>
      </c>
    </row>
    <row r="85" spans="2:14" s="29" customFormat="1" ht="14.45" customHeight="1">
      <c r="B85" s="6"/>
      <c r="C85" s="5" t="s">
        <v>8</v>
      </c>
      <c r="D85" s="21">
        <f>SUM(D76:D84)</f>
        <v>21.911199999999997</v>
      </c>
      <c r="E85" s="21">
        <f t="shared" ref="E85:L85" si="10">SUM(E76:E84)</f>
        <v>8.5438999999999989</v>
      </c>
      <c r="F85" s="21">
        <f t="shared" si="10"/>
        <v>0.3044</v>
      </c>
      <c r="G85" s="21">
        <f>SUM(G76:G84)</f>
        <v>1.0262</v>
      </c>
      <c r="H85" s="21" t="s">
        <v>69</v>
      </c>
      <c r="I85" s="21">
        <f t="shared" si="10"/>
        <v>1.103</v>
      </c>
      <c r="J85" s="21" t="s">
        <v>69</v>
      </c>
      <c r="K85" s="21" t="s">
        <v>69</v>
      </c>
      <c r="L85" s="21">
        <f t="shared" si="10"/>
        <v>228.2516</v>
      </c>
      <c r="M85" s="21">
        <f t="shared" si="8"/>
        <v>261.14029999999997</v>
      </c>
      <c r="N85" s="32"/>
    </row>
    <row r="86" spans="2:14" ht="14.45" customHeight="1">
      <c r="B86" s="8"/>
      <c r="C86" s="26" t="s">
        <v>120</v>
      </c>
      <c r="D86" s="22">
        <v>3.1732</v>
      </c>
      <c r="E86" s="22">
        <v>5.8159999999999998</v>
      </c>
      <c r="F86" s="22" t="s">
        <v>69</v>
      </c>
      <c r="G86" s="22" t="s">
        <v>54</v>
      </c>
      <c r="H86" s="22" t="s">
        <v>69</v>
      </c>
      <c r="I86" s="22">
        <v>3.5741999999999998</v>
      </c>
      <c r="J86" s="22" t="s">
        <v>69</v>
      </c>
      <c r="K86" s="22" t="s">
        <v>69</v>
      </c>
      <c r="L86" s="22">
        <v>66.781000000000006</v>
      </c>
      <c r="M86" s="22">
        <f t="shared" si="8"/>
        <v>79.344400000000007</v>
      </c>
    </row>
    <row r="87" spans="2:14" ht="14.45" customHeight="1">
      <c r="B87" s="56" t="s">
        <v>40</v>
      </c>
      <c r="C87" s="26" t="s">
        <v>121</v>
      </c>
      <c r="D87" s="22">
        <v>1.6487000000000001</v>
      </c>
      <c r="E87" s="22">
        <v>3.8334000000000001</v>
      </c>
      <c r="F87" s="22" t="s">
        <v>69</v>
      </c>
      <c r="G87" s="22">
        <v>0.47070000000000001</v>
      </c>
      <c r="H87" s="22" t="s">
        <v>69</v>
      </c>
      <c r="I87" s="22">
        <v>1.0233000000000001</v>
      </c>
      <c r="J87" s="22" t="s">
        <v>69</v>
      </c>
      <c r="K87" s="22" t="s">
        <v>69</v>
      </c>
      <c r="L87" s="22">
        <v>53.881700000000002</v>
      </c>
      <c r="M87" s="22">
        <f t="shared" si="8"/>
        <v>60.857800000000005</v>
      </c>
    </row>
    <row r="88" spans="2:14" ht="14.45" customHeight="1">
      <c r="B88" s="56"/>
      <c r="C88" s="26" t="s">
        <v>122</v>
      </c>
      <c r="D88" s="22">
        <v>2.2856000000000001</v>
      </c>
      <c r="E88" s="22">
        <v>0.56520000000000004</v>
      </c>
      <c r="F88" s="22" t="s">
        <v>69</v>
      </c>
      <c r="G88" s="22">
        <v>0.84599999999999997</v>
      </c>
      <c r="H88" s="22" t="s">
        <v>69</v>
      </c>
      <c r="I88" s="22">
        <v>3.4386000000000001</v>
      </c>
      <c r="J88" s="22" t="s">
        <v>69</v>
      </c>
      <c r="K88" s="22" t="s">
        <v>69</v>
      </c>
      <c r="L88" s="22">
        <v>25.020800000000001</v>
      </c>
      <c r="M88" s="22">
        <f t="shared" si="8"/>
        <v>32.156199999999998</v>
      </c>
    </row>
    <row r="89" spans="2:14" ht="14.45" customHeight="1">
      <c r="B89" s="24"/>
      <c r="C89" s="26" t="s">
        <v>123</v>
      </c>
      <c r="D89" s="22">
        <v>0.78449999999999998</v>
      </c>
      <c r="E89" s="22">
        <v>1.054</v>
      </c>
      <c r="F89" s="22" t="s">
        <v>69</v>
      </c>
      <c r="G89" s="22">
        <v>0.73609999999999998</v>
      </c>
      <c r="H89" s="22" t="s">
        <v>69</v>
      </c>
      <c r="I89" s="22">
        <v>2.9748000000000001</v>
      </c>
      <c r="J89" s="22" t="s">
        <v>69</v>
      </c>
      <c r="K89" s="22" t="s">
        <v>69</v>
      </c>
      <c r="L89" s="22">
        <v>20.071000000000002</v>
      </c>
      <c r="M89" s="22">
        <f t="shared" si="8"/>
        <v>25.620400000000004</v>
      </c>
    </row>
    <row r="90" spans="2:14" ht="14.45" customHeight="1">
      <c r="B90" s="56" t="s">
        <v>47</v>
      </c>
      <c r="C90" s="28" t="s">
        <v>124</v>
      </c>
      <c r="D90" s="22">
        <v>0.1515</v>
      </c>
      <c r="E90" s="22">
        <v>0.7651</v>
      </c>
      <c r="F90" s="22" t="s">
        <v>69</v>
      </c>
      <c r="G90" s="22">
        <v>0.29770000000000002</v>
      </c>
      <c r="H90" s="22" t="s">
        <v>69</v>
      </c>
      <c r="I90" s="22" t="s">
        <v>54</v>
      </c>
      <c r="J90" s="22" t="s">
        <v>69</v>
      </c>
      <c r="K90" s="22" t="s">
        <v>69</v>
      </c>
      <c r="L90" s="22">
        <v>0.81330000000000002</v>
      </c>
      <c r="M90" s="22">
        <f t="shared" si="8"/>
        <v>2.0276000000000001</v>
      </c>
    </row>
    <row r="91" spans="2:14" ht="14.45" customHeight="1">
      <c r="B91" s="57"/>
      <c r="C91" s="26" t="s">
        <v>125</v>
      </c>
      <c r="D91" s="22">
        <v>5.62E-2</v>
      </c>
      <c r="E91" s="22">
        <v>4.3936000000000002</v>
      </c>
      <c r="F91" s="22" t="s">
        <v>69</v>
      </c>
      <c r="G91" s="22">
        <v>2.5700000000000001E-2</v>
      </c>
      <c r="H91" s="22" t="s">
        <v>69</v>
      </c>
      <c r="I91" s="22" t="s">
        <v>54</v>
      </c>
      <c r="J91" s="22" t="s">
        <v>69</v>
      </c>
      <c r="K91" s="22" t="s">
        <v>69</v>
      </c>
      <c r="L91" s="22">
        <v>0.21329999999999999</v>
      </c>
      <c r="M91" s="22">
        <f t="shared" si="8"/>
        <v>4.6887999999999996</v>
      </c>
    </row>
    <row r="92" spans="2:14" ht="14.45" customHeight="1">
      <c r="B92" s="7"/>
      <c r="C92" s="26" t="s">
        <v>8</v>
      </c>
      <c r="D92" s="22">
        <f>SUM(D86:D91)</f>
        <v>8.0997000000000003</v>
      </c>
      <c r="E92" s="22">
        <f t="shared" ref="E92:L92" si="11">SUM(E86:E91)</f>
        <v>16.427300000000002</v>
      </c>
      <c r="F92" s="22" t="s">
        <v>69</v>
      </c>
      <c r="G92" s="22">
        <f>SUM(G86:G91)</f>
        <v>2.3761999999999999</v>
      </c>
      <c r="H92" s="22" t="s">
        <v>69</v>
      </c>
      <c r="I92" s="22">
        <f t="shared" si="11"/>
        <v>11.010900000000001</v>
      </c>
      <c r="J92" s="22" t="s">
        <v>69</v>
      </c>
      <c r="K92" s="22" t="s">
        <v>69</v>
      </c>
      <c r="L92" s="22">
        <f t="shared" si="11"/>
        <v>166.78110000000001</v>
      </c>
      <c r="M92" s="22">
        <f t="shared" si="8"/>
        <v>204.6952</v>
      </c>
      <c r="N92" s="9"/>
    </row>
    <row r="93" spans="2:14" ht="14.45" customHeight="1">
      <c r="B93" s="60" t="s">
        <v>50</v>
      </c>
      <c r="C93" s="60"/>
      <c r="D93" s="21">
        <f>SUM(D17,D22,D29,D38,D53,D60,D69,D75,D85,D92)</f>
        <v>145.25880000000001</v>
      </c>
      <c r="E93" s="21">
        <f t="shared" ref="E93:G93" si="12">SUM(E17,E22,E29,E38,E53,E60,E69,E75,E85,E92)</f>
        <v>82.475999999999999</v>
      </c>
      <c r="F93" s="21">
        <f t="shared" si="12"/>
        <v>1.5401</v>
      </c>
      <c r="G93" s="21">
        <f t="shared" si="12"/>
        <v>13.936299999999999</v>
      </c>
      <c r="H93" s="21" t="s">
        <v>69</v>
      </c>
      <c r="I93" s="21">
        <f t="shared" ref="E93:L93" si="13">SUM(I17,I22,I29,I38,I53,I60,I69,I75,I85,I92)</f>
        <v>50.491199999999999</v>
      </c>
      <c r="J93" s="21">
        <f t="shared" si="13"/>
        <v>0.30649999999999999</v>
      </c>
      <c r="K93" s="21">
        <f t="shared" si="13"/>
        <v>2.9471000000000003</v>
      </c>
      <c r="L93" s="21">
        <f>SUM(L17,L22,L29,L38,L53,L60,L69,L75,L85,L92)</f>
        <v>1064.0969</v>
      </c>
      <c r="M93" s="21">
        <f>SUM(D93:L93)</f>
        <v>1361.0529000000001</v>
      </c>
      <c r="N93" s="9"/>
    </row>
    <row r="94" spans="2:14" ht="12.75" customHeight="1">
      <c r="C94" s="51" t="s">
        <v>70</v>
      </c>
      <c r="L94" s="23"/>
    </row>
    <row r="95" spans="2:14">
      <c r="D95" s="9"/>
      <c r="E95" s="9"/>
      <c r="F95" s="9"/>
      <c r="G95" s="9"/>
      <c r="H95" s="9"/>
      <c r="I95" s="9"/>
      <c r="J95" s="9"/>
      <c r="K95" s="9"/>
      <c r="L95" s="9"/>
      <c r="M95" s="36"/>
    </row>
    <row r="96" spans="2:14">
      <c r="G96" s="35"/>
    </row>
    <row r="97" spans="11:13">
      <c r="M97" s="9"/>
    </row>
    <row r="98" spans="11:13">
      <c r="K98" s="9"/>
      <c r="L98" s="9"/>
    </row>
  </sheetData>
  <mergeCells count="8">
    <mergeCell ref="B90:B91"/>
    <mergeCell ref="B93:C93"/>
    <mergeCell ref="B1:M1"/>
    <mergeCell ref="B24:B25"/>
    <mergeCell ref="B27:B28"/>
    <mergeCell ref="B55:B56"/>
    <mergeCell ref="B58:B59"/>
    <mergeCell ref="B87:B88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３条（件数）</vt:lpstr>
      <vt:lpstr>３条（面積）</vt:lpstr>
      <vt:lpstr>'３条（件数）'!Print_Area</vt:lpstr>
      <vt:lpstr>'３条（面積）'!Print_Area</vt:lpstr>
      <vt:lpstr>'３条（件数）'!Print_Titles</vt:lpstr>
      <vt:lpstr>'３条（面積）'!Print_Titles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2018-03-01T06:19:27Z</cp:lastPrinted>
  <dcterms:created xsi:type="dcterms:W3CDTF">2006-12-11T04:55:11Z</dcterms:created>
  <dcterms:modified xsi:type="dcterms:W3CDTF">2018-03-01T06:20:04Z</dcterms:modified>
</cp:coreProperties>
</file>