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prefnaganolgjp.sharepoint.com/sites/msteams_bd9c60/Shared Documents/環境エネルギー課(旧Hサーバ)/00 ゼロカーボン推進室/02_再生可能エネルギー係/88_1村1自然エネルギープロジェクト/R6/"/>
    </mc:Choice>
  </mc:AlternateContent>
  <xr:revisionPtr revIDLastSave="88" documentId="13_ncr:1_{426A566B-BCC3-45C5-A30D-CEE5A2581424}" xr6:coauthVersionLast="47" xr6:coauthVersionMax="47" xr10:uidLastSave="{4453A596-3D39-4DA2-9872-C69185F2FFF2}"/>
  <bookViews>
    <workbookView xWindow="-110" yWindow="-110" windowWidth="19420" windowHeight="10420" xr2:uid="{00000000-000D-0000-FFFF-FFFF00000000}"/>
  </bookViews>
  <sheets>
    <sheet name="全事業" sheetId="1" r:id="rId1"/>
  </sheets>
  <definedNames>
    <definedName name="_xlnm._FilterDatabase" localSheetId="0" hidden="1">全事業!$A$3:$S$310</definedName>
    <definedName name="_xlnm.Print_Area" localSheetId="0">全事業!$A$1:$M$352</definedName>
    <definedName name="_xlnm.Print_Titles" localSheetId="0">全事業!$1:$3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2" i="1" l="1"/>
  <c r="G321" i="1"/>
  <c r="G320" i="1"/>
  <c r="G319" i="1"/>
  <c r="G318" i="1"/>
  <c r="G317" i="1"/>
  <c r="G316" i="1"/>
  <c r="G315" i="1"/>
  <c r="G314" i="1"/>
  <c r="G313" i="1"/>
  <c r="G309" i="1"/>
  <c r="G308" i="1"/>
  <c r="G307" i="1"/>
  <c r="G306" i="1"/>
  <c r="G305" i="1"/>
  <c r="G304" i="1"/>
  <c r="G303" i="1"/>
  <c r="G302" i="1"/>
  <c r="G301" i="1"/>
  <c r="G300" i="1"/>
  <c r="C302" i="1"/>
  <c r="C301" i="1"/>
  <c r="C300" i="1"/>
  <c r="O298" i="1"/>
  <c r="P298" i="1" s="1"/>
  <c r="O297" i="1"/>
  <c r="P297" i="1" s="1"/>
  <c r="O296" i="1"/>
  <c r="P296" i="1" s="1"/>
  <c r="O295" i="1"/>
  <c r="P295" i="1" s="1"/>
  <c r="G331" i="1"/>
  <c r="G328" i="1"/>
  <c r="C303" i="1" l="1"/>
  <c r="G323" i="1"/>
  <c r="G345" i="1"/>
  <c r="G343" i="1"/>
  <c r="G344" i="1"/>
  <c r="G342" i="1"/>
  <c r="G341" i="1"/>
  <c r="G340" i="1"/>
  <c r="G329" i="1"/>
  <c r="G330" i="1"/>
  <c r="O294" i="1"/>
  <c r="P294" i="1" s="1"/>
  <c r="O293" i="1"/>
  <c r="P293" i="1" s="1"/>
  <c r="O292" i="1"/>
  <c r="P292" i="1" s="1"/>
  <c r="O291" i="1"/>
  <c r="P291" i="1" s="1"/>
  <c r="O290" i="1"/>
  <c r="P290" i="1" s="1"/>
  <c r="O289" i="1"/>
  <c r="P289" i="1" s="1"/>
  <c r="O288" i="1"/>
  <c r="P288" i="1" s="1"/>
  <c r="G332" i="1" l="1"/>
  <c r="G310" i="1"/>
  <c r="O5" i="1"/>
  <c r="P5" i="1" s="1"/>
  <c r="O6" i="1"/>
  <c r="P6" i="1" s="1"/>
  <c r="O7" i="1"/>
  <c r="P7" i="1" s="1"/>
  <c r="O8" i="1"/>
  <c r="P8" i="1" s="1"/>
  <c r="O9" i="1"/>
  <c r="P9" i="1" s="1"/>
  <c r="O10" i="1"/>
  <c r="P10" i="1" s="1"/>
  <c r="O11" i="1"/>
  <c r="P11" i="1" s="1"/>
  <c r="O12" i="1"/>
  <c r="P12" i="1" s="1"/>
  <c r="O13" i="1"/>
  <c r="P13" i="1" s="1"/>
  <c r="O14" i="1"/>
  <c r="P14" i="1" s="1"/>
  <c r="O15" i="1"/>
  <c r="P15" i="1" s="1"/>
  <c r="O16" i="1"/>
  <c r="P16" i="1" s="1"/>
  <c r="O17" i="1"/>
  <c r="P17" i="1" s="1"/>
  <c r="O18" i="1"/>
  <c r="P18" i="1" s="1"/>
  <c r="O19" i="1"/>
  <c r="P19" i="1" s="1"/>
  <c r="O20" i="1"/>
  <c r="P20" i="1" s="1"/>
  <c r="O21" i="1"/>
  <c r="P21" i="1" s="1"/>
  <c r="O22" i="1"/>
  <c r="P22" i="1" s="1"/>
  <c r="O23" i="1"/>
  <c r="P23" i="1" s="1"/>
  <c r="O24" i="1"/>
  <c r="P24" i="1" s="1"/>
  <c r="O25" i="1"/>
  <c r="P25" i="1" s="1"/>
  <c r="O26" i="1"/>
  <c r="P26" i="1" s="1"/>
  <c r="O27" i="1"/>
  <c r="P27" i="1" s="1"/>
  <c r="O28" i="1"/>
  <c r="P28" i="1" s="1"/>
  <c r="O29" i="1"/>
  <c r="P29" i="1" s="1"/>
  <c r="O30" i="1"/>
  <c r="P30" i="1" s="1"/>
  <c r="O31" i="1"/>
  <c r="P31" i="1" s="1"/>
  <c r="O32" i="1"/>
  <c r="P32" i="1" s="1"/>
  <c r="O33" i="1"/>
  <c r="P33" i="1" s="1"/>
  <c r="O34" i="1"/>
  <c r="P34" i="1" s="1"/>
  <c r="O35" i="1"/>
  <c r="P35" i="1" s="1"/>
  <c r="O36" i="1"/>
  <c r="P36" i="1" s="1"/>
  <c r="O37" i="1"/>
  <c r="P37" i="1" s="1"/>
  <c r="O38" i="1"/>
  <c r="P38" i="1" s="1"/>
  <c r="O39" i="1"/>
  <c r="P39" i="1" s="1"/>
  <c r="O40" i="1"/>
  <c r="P40" i="1" s="1"/>
  <c r="O41" i="1"/>
  <c r="P41" i="1" s="1"/>
  <c r="O42" i="1"/>
  <c r="P42" i="1" s="1"/>
  <c r="O43" i="1"/>
  <c r="P43" i="1" s="1"/>
  <c r="O44" i="1"/>
  <c r="P44" i="1" s="1"/>
  <c r="O45" i="1"/>
  <c r="P45" i="1" s="1"/>
  <c r="O46" i="1"/>
  <c r="P46" i="1" s="1"/>
  <c r="O47" i="1"/>
  <c r="P47" i="1" s="1"/>
  <c r="O48" i="1"/>
  <c r="P48" i="1" s="1"/>
  <c r="O49" i="1"/>
  <c r="P49" i="1" s="1"/>
  <c r="O50" i="1"/>
  <c r="P50" i="1" s="1"/>
  <c r="O51" i="1"/>
  <c r="P51" i="1" s="1"/>
  <c r="O52" i="1"/>
  <c r="P52" i="1" s="1"/>
  <c r="O53" i="1"/>
  <c r="P53" i="1" s="1"/>
  <c r="O54" i="1"/>
  <c r="P54" i="1" s="1"/>
  <c r="O55" i="1"/>
  <c r="P55" i="1" s="1"/>
  <c r="O56" i="1"/>
  <c r="P56" i="1" s="1"/>
  <c r="O57" i="1"/>
  <c r="P57" i="1" s="1"/>
  <c r="O58" i="1"/>
  <c r="P58" i="1" s="1"/>
  <c r="O59" i="1"/>
  <c r="P59" i="1" s="1"/>
  <c r="O60" i="1"/>
  <c r="P60" i="1" s="1"/>
  <c r="O61" i="1"/>
  <c r="P61" i="1" s="1"/>
  <c r="O62" i="1"/>
  <c r="P62" i="1" s="1"/>
  <c r="O63" i="1"/>
  <c r="P63" i="1" s="1"/>
  <c r="O64" i="1"/>
  <c r="P64" i="1" s="1"/>
  <c r="O65" i="1"/>
  <c r="P65" i="1" s="1"/>
  <c r="O66" i="1"/>
  <c r="P66" i="1" s="1"/>
  <c r="O67" i="1"/>
  <c r="P67" i="1" s="1"/>
  <c r="O68" i="1"/>
  <c r="P68" i="1" s="1"/>
  <c r="O69" i="1"/>
  <c r="P69" i="1" s="1"/>
  <c r="O70" i="1"/>
  <c r="P70" i="1" s="1"/>
  <c r="O71" i="1"/>
  <c r="P71" i="1" s="1"/>
  <c r="O72" i="1"/>
  <c r="P72" i="1" s="1"/>
  <c r="O73" i="1"/>
  <c r="P73" i="1" s="1"/>
  <c r="O74" i="1"/>
  <c r="P74" i="1" s="1"/>
  <c r="O75" i="1"/>
  <c r="P75" i="1" s="1"/>
  <c r="O76" i="1"/>
  <c r="P76" i="1" s="1"/>
  <c r="O77" i="1"/>
  <c r="P77" i="1" s="1"/>
  <c r="O78" i="1"/>
  <c r="P78" i="1" s="1"/>
  <c r="O79" i="1"/>
  <c r="P79" i="1" s="1"/>
  <c r="O80" i="1"/>
  <c r="P80" i="1" s="1"/>
  <c r="O81" i="1"/>
  <c r="P81" i="1" s="1"/>
  <c r="O82" i="1"/>
  <c r="P82" i="1" s="1"/>
  <c r="O83" i="1"/>
  <c r="P83" i="1" s="1"/>
  <c r="O84" i="1"/>
  <c r="P84" i="1" s="1"/>
  <c r="O85" i="1"/>
  <c r="P85" i="1" s="1"/>
  <c r="O86" i="1"/>
  <c r="P86" i="1" s="1"/>
  <c r="O87" i="1"/>
  <c r="P87" i="1" s="1"/>
  <c r="O88" i="1"/>
  <c r="P88" i="1" s="1"/>
  <c r="O89" i="1"/>
  <c r="P89" i="1" s="1"/>
  <c r="O90" i="1"/>
  <c r="P90" i="1" s="1"/>
  <c r="O91" i="1"/>
  <c r="P91" i="1" s="1"/>
  <c r="O92" i="1"/>
  <c r="P92" i="1" s="1"/>
  <c r="O93" i="1"/>
  <c r="P93" i="1" s="1"/>
  <c r="O94" i="1"/>
  <c r="P94" i="1" s="1"/>
  <c r="O95" i="1"/>
  <c r="P95" i="1" s="1"/>
  <c r="O96" i="1"/>
  <c r="P96" i="1" s="1"/>
  <c r="O97" i="1"/>
  <c r="P97" i="1" s="1"/>
  <c r="O98" i="1"/>
  <c r="P98" i="1" s="1"/>
  <c r="O99" i="1"/>
  <c r="P99" i="1" s="1"/>
  <c r="O100" i="1"/>
  <c r="P100" i="1" s="1"/>
  <c r="O101" i="1"/>
  <c r="P101" i="1" s="1"/>
  <c r="O102" i="1"/>
  <c r="P102" i="1" s="1"/>
  <c r="O103" i="1"/>
  <c r="P103" i="1" s="1"/>
  <c r="O104" i="1"/>
  <c r="P104" i="1" s="1"/>
  <c r="O105" i="1"/>
  <c r="P105" i="1" s="1"/>
  <c r="O106" i="1"/>
  <c r="P106" i="1" s="1"/>
  <c r="O107" i="1"/>
  <c r="P107" i="1" s="1"/>
  <c r="O108" i="1"/>
  <c r="P108" i="1" s="1"/>
  <c r="O109" i="1"/>
  <c r="P109" i="1" s="1"/>
  <c r="O110" i="1"/>
  <c r="P110" i="1" s="1"/>
  <c r="O111" i="1"/>
  <c r="P111" i="1" s="1"/>
  <c r="O112" i="1"/>
  <c r="P112" i="1" s="1"/>
  <c r="O113" i="1"/>
  <c r="P113" i="1" s="1"/>
  <c r="O114" i="1"/>
  <c r="P114" i="1" s="1"/>
  <c r="O115" i="1"/>
  <c r="P115" i="1" s="1"/>
  <c r="O116" i="1"/>
  <c r="P116" i="1" s="1"/>
  <c r="O117" i="1"/>
  <c r="P117" i="1" s="1"/>
  <c r="O118" i="1"/>
  <c r="P118" i="1" s="1"/>
  <c r="O119" i="1"/>
  <c r="P119" i="1" s="1"/>
  <c r="O120" i="1"/>
  <c r="P120" i="1" s="1"/>
  <c r="O121" i="1"/>
  <c r="P121" i="1" s="1"/>
  <c r="O122" i="1"/>
  <c r="P122" i="1" s="1"/>
  <c r="O123" i="1"/>
  <c r="P123" i="1" s="1"/>
  <c r="O124" i="1"/>
  <c r="P124" i="1" s="1"/>
  <c r="O125" i="1"/>
  <c r="P125" i="1" s="1"/>
  <c r="O126" i="1"/>
  <c r="P126" i="1" s="1"/>
  <c r="O127" i="1"/>
  <c r="P127" i="1" s="1"/>
  <c r="O128" i="1"/>
  <c r="P128" i="1" s="1"/>
  <c r="O129" i="1"/>
  <c r="P129" i="1" s="1"/>
  <c r="O130" i="1"/>
  <c r="P130" i="1" s="1"/>
  <c r="O131" i="1"/>
  <c r="P131" i="1" s="1"/>
  <c r="O132" i="1"/>
  <c r="P132" i="1" s="1"/>
  <c r="O133" i="1"/>
  <c r="P133" i="1" s="1"/>
  <c r="O134" i="1"/>
  <c r="P134" i="1" s="1"/>
  <c r="O135" i="1"/>
  <c r="P135" i="1" s="1"/>
  <c r="O136" i="1"/>
  <c r="P136" i="1" s="1"/>
  <c r="O137" i="1"/>
  <c r="P137" i="1" s="1"/>
  <c r="O138" i="1"/>
  <c r="P138" i="1" s="1"/>
  <c r="O139" i="1"/>
  <c r="P139" i="1" s="1"/>
  <c r="O140" i="1"/>
  <c r="P140" i="1" s="1"/>
  <c r="O141" i="1"/>
  <c r="P141" i="1" s="1"/>
  <c r="O142" i="1"/>
  <c r="P142" i="1" s="1"/>
  <c r="O143" i="1"/>
  <c r="P143" i="1" s="1"/>
  <c r="O144" i="1"/>
  <c r="P144" i="1" s="1"/>
  <c r="O145" i="1"/>
  <c r="P145" i="1" s="1"/>
  <c r="O146" i="1"/>
  <c r="P146" i="1" s="1"/>
  <c r="O147" i="1"/>
  <c r="P147" i="1" s="1"/>
  <c r="O148" i="1"/>
  <c r="P148" i="1" s="1"/>
  <c r="O149" i="1"/>
  <c r="P149" i="1" s="1"/>
  <c r="O150" i="1"/>
  <c r="P150" i="1" s="1"/>
  <c r="O151" i="1"/>
  <c r="P151" i="1" s="1"/>
  <c r="O152" i="1"/>
  <c r="P152" i="1" s="1"/>
  <c r="O153" i="1"/>
  <c r="P153" i="1" s="1"/>
  <c r="O154" i="1"/>
  <c r="P154" i="1" s="1"/>
  <c r="O155" i="1"/>
  <c r="P155" i="1" s="1"/>
  <c r="O156" i="1"/>
  <c r="P156" i="1" s="1"/>
  <c r="O157" i="1"/>
  <c r="P157" i="1" s="1"/>
  <c r="O158" i="1"/>
  <c r="P158" i="1" s="1"/>
  <c r="O159" i="1"/>
  <c r="P159" i="1" s="1"/>
  <c r="O160" i="1"/>
  <c r="P160" i="1" s="1"/>
  <c r="O161" i="1"/>
  <c r="P161" i="1" s="1"/>
  <c r="O162" i="1"/>
  <c r="P162" i="1" s="1"/>
  <c r="O163" i="1"/>
  <c r="P163" i="1" s="1"/>
  <c r="O164" i="1"/>
  <c r="P164" i="1" s="1"/>
  <c r="O165" i="1"/>
  <c r="P165" i="1" s="1"/>
  <c r="O166" i="1"/>
  <c r="P166" i="1" s="1"/>
  <c r="O167" i="1"/>
  <c r="P167" i="1" s="1"/>
  <c r="O168" i="1"/>
  <c r="P168" i="1" s="1"/>
  <c r="O169" i="1"/>
  <c r="P169" i="1" s="1"/>
  <c r="O170" i="1"/>
  <c r="P170" i="1" s="1"/>
  <c r="O171" i="1"/>
  <c r="P171" i="1" s="1"/>
  <c r="O172" i="1"/>
  <c r="P172" i="1" s="1"/>
  <c r="O173" i="1"/>
  <c r="P173" i="1" s="1"/>
  <c r="O174" i="1"/>
  <c r="P174" i="1" s="1"/>
  <c r="O175" i="1"/>
  <c r="P175" i="1" s="1"/>
  <c r="O176" i="1"/>
  <c r="P176" i="1" s="1"/>
  <c r="O177" i="1"/>
  <c r="P177" i="1" s="1"/>
  <c r="O178" i="1"/>
  <c r="P178" i="1" s="1"/>
  <c r="O179" i="1"/>
  <c r="P179" i="1" s="1"/>
  <c r="O180" i="1"/>
  <c r="P180" i="1" s="1"/>
  <c r="O181" i="1"/>
  <c r="P181" i="1" s="1"/>
  <c r="O182" i="1"/>
  <c r="P182" i="1" s="1"/>
  <c r="O183" i="1"/>
  <c r="P183" i="1" s="1"/>
  <c r="O184" i="1"/>
  <c r="P184" i="1" s="1"/>
  <c r="O185" i="1"/>
  <c r="P185" i="1" s="1"/>
  <c r="O186" i="1"/>
  <c r="P186" i="1" s="1"/>
  <c r="O187" i="1"/>
  <c r="P187" i="1" s="1"/>
  <c r="O188" i="1"/>
  <c r="P188" i="1" s="1"/>
  <c r="O189" i="1"/>
  <c r="P189" i="1" s="1"/>
  <c r="O190" i="1"/>
  <c r="P190" i="1" s="1"/>
  <c r="O191" i="1"/>
  <c r="P191" i="1" s="1"/>
  <c r="O192" i="1"/>
  <c r="P192" i="1" s="1"/>
  <c r="O193" i="1"/>
  <c r="P193" i="1" s="1"/>
  <c r="O194" i="1"/>
  <c r="P194" i="1" s="1"/>
  <c r="O195" i="1"/>
  <c r="P195" i="1" s="1"/>
  <c r="O196" i="1"/>
  <c r="P196" i="1" s="1"/>
  <c r="O197" i="1"/>
  <c r="P197" i="1" s="1"/>
  <c r="O198" i="1"/>
  <c r="P198" i="1" s="1"/>
  <c r="O199" i="1"/>
  <c r="P199" i="1" s="1"/>
  <c r="O200" i="1"/>
  <c r="P200" i="1" s="1"/>
  <c r="O201" i="1"/>
  <c r="P201" i="1" s="1"/>
  <c r="O202" i="1"/>
  <c r="P202" i="1" s="1"/>
  <c r="O203" i="1"/>
  <c r="P203" i="1" s="1"/>
  <c r="O204" i="1"/>
  <c r="P204" i="1" s="1"/>
  <c r="O205" i="1"/>
  <c r="P205" i="1" s="1"/>
  <c r="O206" i="1"/>
  <c r="P206" i="1" s="1"/>
  <c r="O207" i="1"/>
  <c r="P207" i="1" s="1"/>
  <c r="O208" i="1"/>
  <c r="P208" i="1" s="1"/>
  <c r="O209" i="1"/>
  <c r="P209" i="1" s="1"/>
  <c r="O210" i="1"/>
  <c r="P210" i="1" s="1"/>
  <c r="O211" i="1"/>
  <c r="P211" i="1" s="1"/>
  <c r="O212" i="1"/>
  <c r="P212" i="1" s="1"/>
  <c r="O213" i="1"/>
  <c r="P213" i="1" s="1"/>
  <c r="O214" i="1"/>
  <c r="P214" i="1" s="1"/>
  <c r="O215" i="1"/>
  <c r="P215" i="1" s="1"/>
  <c r="O216" i="1"/>
  <c r="P216" i="1" s="1"/>
  <c r="O217" i="1"/>
  <c r="P217" i="1" s="1"/>
  <c r="O218" i="1"/>
  <c r="P218" i="1" s="1"/>
  <c r="O219" i="1"/>
  <c r="P219" i="1" s="1"/>
  <c r="O220" i="1"/>
  <c r="P220" i="1" s="1"/>
  <c r="O221" i="1"/>
  <c r="P221" i="1" s="1"/>
  <c r="O222" i="1"/>
  <c r="P222" i="1" s="1"/>
  <c r="O223" i="1"/>
  <c r="P223" i="1" s="1"/>
  <c r="O224" i="1"/>
  <c r="P224" i="1" s="1"/>
  <c r="O225" i="1"/>
  <c r="P225" i="1" s="1"/>
  <c r="O226" i="1"/>
  <c r="P226" i="1" s="1"/>
  <c r="O227" i="1"/>
  <c r="P227" i="1" s="1"/>
  <c r="O228" i="1"/>
  <c r="P228" i="1" s="1"/>
  <c r="O229" i="1"/>
  <c r="P229" i="1" s="1"/>
  <c r="O230" i="1"/>
  <c r="P230" i="1" s="1"/>
  <c r="O231" i="1"/>
  <c r="P231" i="1" s="1"/>
  <c r="O232" i="1"/>
  <c r="P232" i="1" s="1"/>
  <c r="O233" i="1"/>
  <c r="P233" i="1" s="1"/>
  <c r="O234" i="1"/>
  <c r="P234" i="1" s="1"/>
  <c r="O235" i="1"/>
  <c r="P235" i="1" s="1"/>
  <c r="O236" i="1"/>
  <c r="P236" i="1" s="1"/>
  <c r="O237" i="1"/>
  <c r="P237" i="1" s="1"/>
  <c r="O238" i="1"/>
  <c r="P238" i="1" s="1"/>
  <c r="O239" i="1"/>
  <c r="P239" i="1" s="1"/>
  <c r="O240" i="1"/>
  <c r="P240" i="1" s="1"/>
  <c r="O241" i="1"/>
  <c r="P241" i="1" s="1"/>
  <c r="O242" i="1"/>
  <c r="P242" i="1" s="1"/>
  <c r="O243" i="1"/>
  <c r="P243" i="1" s="1"/>
  <c r="O244" i="1"/>
  <c r="P244" i="1" s="1"/>
  <c r="O245" i="1"/>
  <c r="P245" i="1" s="1"/>
  <c r="O246" i="1"/>
  <c r="P246" i="1" s="1"/>
  <c r="O247" i="1"/>
  <c r="P247" i="1" s="1"/>
  <c r="O248" i="1"/>
  <c r="P248" i="1" s="1"/>
  <c r="O249" i="1"/>
  <c r="P249" i="1" s="1"/>
  <c r="O250" i="1"/>
  <c r="P250" i="1" s="1"/>
  <c r="O251" i="1"/>
  <c r="P251" i="1" s="1"/>
  <c r="O252" i="1"/>
  <c r="P252" i="1" s="1"/>
  <c r="O253" i="1"/>
  <c r="P253" i="1" s="1"/>
  <c r="O254" i="1"/>
  <c r="P254" i="1" s="1"/>
  <c r="O255" i="1"/>
  <c r="P255" i="1" s="1"/>
  <c r="O256" i="1"/>
  <c r="P256" i="1" s="1"/>
  <c r="O257" i="1"/>
  <c r="P257" i="1" s="1"/>
  <c r="O258" i="1"/>
  <c r="P258" i="1" s="1"/>
  <c r="O259" i="1"/>
  <c r="P259" i="1" s="1"/>
  <c r="O260" i="1"/>
  <c r="P260" i="1" s="1"/>
  <c r="O261" i="1"/>
  <c r="P261" i="1" s="1"/>
  <c r="O262" i="1"/>
  <c r="P262" i="1" s="1"/>
  <c r="O263" i="1"/>
  <c r="P263" i="1" s="1"/>
  <c r="O264" i="1"/>
  <c r="P264" i="1" s="1"/>
  <c r="O265" i="1"/>
  <c r="P265" i="1" s="1"/>
  <c r="O266" i="1"/>
  <c r="P266" i="1" s="1"/>
  <c r="O267" i="1"/>
  <c r="P267" i="1" s="1"/>
  <c r="O268" i="1"/>
  <c r="P268" i="1" s="1"/>
  <c r="O269" i="1"/>
  <c r="P269" i="1" s="1"/>
  <c r="O270" i="1"/>
  <c r="P270" i="1" s="1"/>
  <c r="O271" i="1"/>
  <c r="P271" i="1" s="1"/>
  <c r="O272" i="1"/>
  <c r="P272" i="1" s="1"/>
  <c r="O273" i="1"/>
  <c r="P273" i="1" s="1"/>
  <c r="O274" i="1"/>
  <c r="P274" i="1" s="1"/>
  <c r="O275" i="1"/>
  <c r="P275" i="1" s="1"/>
  <c r="O276" i="1"/>
  <c r="P276" i="1" s="1"/>
  <c r="O277" i="1"/>
  <c r="P277" i="1" s="1"/>
  <c r="O278" i="1"/>
  <c r="P278" i="1" s="1"/>
  <c r="O279" i="1"/>
  <c r="P279" i="1" s="1"/>
  <c r="O280" i="1"/>
  <c r="P280" i="1" s="1"/>
  <c r="O281" i="1"/>
  <c r="P281" i="1" s="1"/>
  <c r="O282" i="1"/>
  <c r="P282" i="1" s="1"/>
  <c r="O283" i="1"/>
  <c r="P283" i="1" s="1"/>
  <c r="O284" i="1"/>
  <c r="P284" i="1" s="1"/>
  <c r="O285" i="1"/>
  <c r="P285" i="1" s="1"/>
  <c r="O286" i="1"/>
  <c r="P286" i="1" s="1"/>
  <c r="O287" i="1"/>
  <c r="P287" i="1" s="1"/>
  <c r="O4" i="1"/>
  <c r="P4" i="1" s="1"/>
  <c r="P299" i="1" l="1"/>
  <c r="G346" i="1"/>
</calcChain>
</file>

<file path=xl/sharedStrings.xml><?xml version="1.0" encoding="utf-8"?>
<sst xmlns="http://schemas.openxmlformats.org/spreadsheetml/2006/main" count="2890" uniqueCount="1241">
  <si>
    <t>NO</t>
    <phoneticPr fontId="3"/>
  </si>
  <si>
    <t>申請者</t>
    <rPh sb="0" eb="3">
      <t>シンセイシャ</t>
    </rPh>
    <phoneticPr fontId="3"/>
  </si>
  <si>
    <t>市町村名</t>
    <rPh sb="0" eb="3">
      <t>シチョウソン</t>
    </rPh>
    <rPh sb="3" eb="4">
      <t>メイ</t>
    </rPh>
    <phoneticPr fontId="3"/>
  </si>
  <si>
    <t>地域</t>
    <rPh sb="0" eb="2">
      <t>チイキ</t>
    </rPh>
    <phoneticPr fontId="2"/>
  </si>
  <si>
    <t>エネルギー種別</t>
    <rPh sb="5" eb="7">
      <t>シュベツ</t>
    </rPh>
    <phoneticPr fontId="3"/>
  </si>
  <si>
    <t>プロジェクト名</t>
    <rPh sb="6" eb="7">
      <t>メイ</t>
    </rPh>
    <phoneticPr fontId="3"/>
  </si>
  <si>
    <t>内　　　　　　　容</t>
    <rPh sb="0" eb="1">
      <t>ナイ</t>
    </rPh>
    <rPh sb="8" eb="9">
      <t>カタチ</t>
    </rPh>
    <phoneticPr fontId="2"/>
  </si>
  <si>
    <t>申請日</t>
    <rPh sb="0" eb="2">
      <t>シンセイ</t>
    </rPh>
    <rPh sb="2" eb="3">
      <t>ビ</t>
    </rPh>
    <phoneticPr fontId="3"/>
  </si>
  <si>
    <t>事業名等</t>
    <rPh sb="0" eb="2">
      <t>ジギョウ</t>
    </rPh>
    <rPh sb="2" eb="3">
      <t>メイ</t>
    </rPh>
    <rPh sb="3" eb="4">
      <t>トウ</t>
    </rPh>
    <phoneticPr fontId="3"/>
  </si>
  <si>
    <t>区分</t>
    <rPh sb="0" eb="2">
      <t>クブン</t>
    </rPh>
    <phoneticPr fontId="3"/>
  </si>
  <si>
    <t>備考</t>
    <rPh sb="0" eb="2">
      <t>ビコウ</t>
    </rPh>
    <phoneticPr fontId="3"/>
  </si>
  <si>
    <t>諏訪市</t>
    <rPh sb="0" eb="3">
      <t>スワシ</t>
    </rPh>
    <phoneticPr fontId="7"/>
  </si>
  <si>
    <t>諏訪</t>
    <rPh sb="0" eb="2">
      <t>スワ</t>
    </rPh>
    <phoneticPr fontId="2"/>
  </si>
  <si>
    <t>地中熱</t>
    <rPh sb="0" eb="2">
      <t>チチュウ</t>
    </rPh>
    <rPh sb="2" eb="3">
      <t>ネツ</t>
    </rPh>
    <phoneticPr fontId="3"/>
  </si>
  <si>
    <t>温泉熱・地下熱利用システム普及促進プロジェクト</t>
    <rPh sb="0" eb="2">
      <t>オンセン</t>
    </rPh>
    <rPh sb="2" eb="3">
      <t>ネツ</t>
    </rPh>
    <rPh sb="4" eb="6">
      <t>チカ</t>
    </rPh>
    <rPh sb="6" eb="7">
      <t>ネツ</t>
    </rPh>
    <rPh sb="7" eb="9">
      <t>リヨウ</t>
    </rPh>
    <rPh sb="13" eb="15">
      <t>フキュウ</t>
    </rPh>
    <rPh sb="15" eb="17">
      <t>ソクシン</t>
    </rPh>
    <phoneticPr fontId="7"/>
  </si>
  <si>
    <t>温泉熱・地下熱を有効に利用するシステムを構築し、冷暖房システムにどのように活用できるか検討する。</t>
    <rPh sb="0" eb="2">
      <t>オンセン</t>
    </rPh>
    <rPh sb="2" eb="3">
      <t>ネツ</t>
    </rPh>
    <rPh sb="4" eb="6">
      <t>チカ</t>
    </rPh>
    <rPh sb="6" eb="7">
      <t>ネツ</t>
    </rPh>
    <rPh sb="8" eb="10">
      <t>ユウコウ</t>
    </rPh>
    <rPh sb="11" eb="13">
      <t>リヨウ</t>
    </rPh>
    <rPh sb="20" eb="22">
      <t>コウチク</t>
    </rPh>
    <rPh sb="24" eb="27">
      <t>レイダンボウ</t>
    </rPh>
    <rPh sb="37" eb="39">
      <t>カツヨウ</t>
    </rPh>
    <rPh sb="43" eb="45">
      <t>ケントウ</t>
    </rPh>
    <phoneticPr fontId="2"/>
  </si>
  <si>
    <t>H25地域主導型</t>
    <rPh sb="3" eb="5">
      <t>チイキ</t>
    </rPh>
    <rPh sb="5" eb="8">
      <t>シュドウガタ</t>
    </rPh>
    <phoneticPr fontId="3"/>
  </si>
  <si>
    <t>開発研究</t>
    <rPh sb="0" eb="2">
      <t>カイハツ</t>
    </rPh>
    <rPh sb="2" eb="4">
      <t>ケンキュウ</t>
    </rPh>
    <phoneticPr fontId="3"/>
  </si>
  <si>
    <t>自然エネルギー東御地域協議会</t>
    <rPh sb="0" eb="2">
      <t>シゼン</t>
    </rPh>
    <rPh sb="7" eb="9">
      <t>トウミ</t>
    </rPh>
    <rPh sb="9" eb="11">
      <t>チイキ</t>
    </rPh>
    <rPh sb="11" eb="14">
      <t>キョウギカイ</t>
    </rPh>
    <phoneticPr fontId="7"/>
  </si>
  <si>
    <t>東御市</t>
    <rPh sb="0" eb="3">
      <t>トウミシ</t>
    </rPh>
    <phoneticPr fontId="7"/>
  </si>
  <si>
    <t>バイオマス</t>
    <phoneticPr fontId="3"/>
  </si>
  <si>
    <t>木質バイオマスを活用したエネルギー自給プロジェクト</t>
    <rPh sb="0" eb="2">
      <t>モクシツ</t>
    </rPh>
    <rPh sb="8" eb="10">
      <t>カツヨウ</t>
    </rPh>
    <rPh sb="17" eb="19">
      <t>ジキュウ</t>
    </rPh>
    <phoneticPr fontId="7"/>
  </si>
  <si>
    <t>地域住民が協働して、地域の森林資源から発生する間伐材等を活用し、チップづくりやチップボイラー開発を推進し、東御市内で地産地消する「バイオマスエコタウンづくり」を、チップボイラー設置導入やバイオマスエネルギー供給事業を通じて推進する。</t>
    <rPh sb="0" eb="2">
      <t>チイキ</t>
    </rPh>
    <rPh sb="2" eb="4">
      <t>ジュウミン</t>
    </rPh>
    <rPh sb="5" eb="7">
      <t>キョウドウ</t>
    </rPh>
    <rPh sb="10" eb="12">
      <t>チイキ</t>
    </rPh>
    <rPh sb="13" eb="15">
      <t>シンリン</t>
    </rPh>
    <rPh sb="15" eb="17">
      <t>シゲン</t>
    </rPh>
    <rPh sb="19" eb="21">
      <t>ハッセイ</t>
    </rPh>
    <rPh sb="23" eb="26">
      <t>カンバツザイ</t>
    </rPh>
    <rPh sb="26" eb="27">
      <t>トウ</t>
    </rPh>
    <rPh sb="28" eb="30">
      <t>カツヨウ</t>
    </rPh>
    <rPh sb="46" eb="48">
      <t>カイハツ</t>
    </rPh>
    <rPh sb="49" eb="51">
      <t>スイシン</t>
    </rPh>
    <rPh sb="53" eb="57">
      <t>トウミシナイ</t>
    </rPh>
    <rPh sb="58" eb="62">
      <t>チサンチショウ</t>
    </rPh>
    <rPh sb="88" eb="90">
      <t>セッチ</t>
    </rPh>
    <rPh sb="90" eb="92">
      <t>ドウニュウ</t>
    </rPh>
    <rPh sb="103" eb="105">
      <t>キョウキュウ</t>
    </rPh>
    <rPh sb="105" eb="107">
      <t>ジギョウ</t>
    </rPh>
    <rPh sb="108" eb="109">
      <t>ツウ</t>
    </rPh>
    <rPh sb="111" eb="113">
      <t>スイシン</t>
    </rPh>
    <phoneticPr fontId="2"/>
  </si>
  <si>
    <t>H24自給コミニティ</t>
    <rPh sb="3" eb="5">
      <t>ジキュウ</t>
    </rPh>
    <phoneticPr fontId="3"/>
  </si>
  <si>
    <t>地域づくり</t>
    <rPh sb="0" eb="2">
      <t>チイキ</t>
    </rPh>
    <phoneticPr fontId="3"/>
  </si>
  <si>
    <t>長野市</t>
    <rPh sb="0" eb="2">
      <t>ナガノ</t>
    </rPh>
    <rPh sb="2" eb="3">
      <t>シ</t>
    </rPh>
    <phoneticPr fontId="7"/>
  </si>
  <si>
    <t>長野</t>
    <rPh sb="0" eb="2">
      <t>ナガノ</t>
    </rPh>
    <phoneticPr fontId="2"/>
  </si>
  <si>
    <t>複合種</t>
    <rPh sb="0" eb="2">
      <t>フクゴウ</t>
    </rPh>
    <rPh sb="2" eb="3">
      <t>シュ</t>
    </rPh>
    <phoneticPr fontId="7"/>
  </si>
  <si>
    <t>奥裾花自然園再生可能エネルギー活用事業</t>
    <rPh sb="0" eb="1">
      <t>オク</t>
    </rPh>
    <rPh sb="1" eb="2">
      <t>スソ</t>
    </rPh>
    <rPh sb="2" eb="3">
      <t>バナ</t>
    </rPh>
    <rPh sb="3" eb="5">
      <t>シゼン</t>
    </rPh>
    <rPh sb="5" eb="6">
      <t>エン</t>
    </rPh>
    <rPh sb="6" eb="8">
      <t>サイセイ</t>
    </rPh>
    <rPh sb="8" eb="10">
      <t>カノウ</t>
    </rPh>
    <rPh sb="15" eb="17">
      <t>カツヨウ</t>
    </rPh>
    <rPh sb="17" eb="19">
      <t>ジギョウ</t>
    </rPh>
    <phoneticPr fontId="7"/>
  </si>
  <si>
    <t>その他</t>
    <rPh sb="2" eb="3">
      <t>タ</t>
    </rPh>
    <phoneticPr fontId="3"/>
  </si>
  <si>
    <t>小水力・太陽光・バイオマス</t>
    <rPh sb="0" eb="1">
      <t>ショウ</t>
    </rPh>
    <rPh sb="1" eb="3">
      <t>スイリョク</t>
    </rPh>
    <rPh sb="4" eb="7">
      <t>タイヨウコウ</t>
    </rPh>
    <phoneticPr fontId="3"/>
  </si>
  <si>
    <t>有限責任事業組合（LLP）佐久咲くひまわり</t>
    <rPh sb="0" eb="2">
      <t>ユウゲン</t>
    </rPh>
    <rPh sb="2" eb="4">
      <t>セキニン</t>
    </rPh>
    <rPh sb="4" eb="6">
      <t>ジギョウ</t>
    </rPh>
    <rPh sb="6" eb="8">
      <t>クミアイ</t>
    </rPh>
    <rPh sb="13" eb="15">
      <t>サク</t>
    </rPh>
    <rPh sb="15" eb="16">
      <t>サ</t>
    </rPh>
    <phoneticPr fontId="7"/>
  </si>
  <si>
    <t>佐久市</t>
    <rPh sb="0" eb="3">
      <t>サクシ</t>
    </rPh>
    <phoneticPr fontId="7"/>
  </si>
  <si>
    <t>佐久</t>
    <rPh sb="0" eb="2">
      <t>サク</t>
    </rPh>
    <phoneticPr fontId="2"/>
  </si>
  <si>
    <t>太陽光</t>
    <rPh sb="0" eb="3">
      <t>タイヨウコウ</t>
    </rPh>
    <phoneticPr fontId="7"/>
  </si>
  <si>
    <t>環境省メガワットソーラー共同利用モデル事業</t>
    <rPh sb="0" eb="3">
      <t>カンキョウショウ</t>
    </rPh>
    <rPh sb="12" eb="14">
      <t>キョウドウ</t>
    </rPh>
    <rPh sb="14" eb="16">
      <t>リヨウ</t>
    </rPh>
    <rPh sb="19" eb="21">
      <t>ジギョウ</t>
    </rPh>
    <phoneticPr fontId="7"/>
  </si>
  <si>
    <t>有限責任事業組合（LLP）佐久咲くひまわりは、平成18年９月に佐久商工会議所会員を中心に設立され、「環境省メガワットソーラー共同利用モデル事業」を受託して、太陽光発電設備1,050kWを構築し、クリーンな電力を組合員事業所や公共施設に供給している。併せて、事業目的である環境教育・環境啓発活動に取り組み、子供向けソーラー工作教室の実施、環境シンポジウムの開催、視察見学の受入れなど、エコシティ佐久を目指して活動している。平成25年４月より、20年間「佐久市メガソーラー発電事業」のリース事業者を受託している。</t>
    <rPh sb="0" eb="2">
      <t>ユウゲン</t>
    </rPh>
    <rPh sb="2" eb="4">
      <t>セキニン</t>
    </rPh>
    <rPh sb="4" eb="6">
      <t>ジギョウ</t>
    </rPh>
    <rPh sb="6" eb="8">
      <t>クミアイ</t>
    </rPh>
    <rPh sb="13" eb="15">
      <t>サク</t>
    </rPh>
    <rPh sb="15" eb="16">
      <t>サ</t>
    </rPh>
    <rPh sb="23" eb="25">
      <t>ヘイセイ</t>
    </rPh>
    <rPh sb="27" eb="28">
      <t>ネン</t>
    </rPh>
    <rPh sb="29" eb="30">
      <t>ガツ</t>
    </rPh>
    <rPh sb="31" eb="33">
      <t>サク</t>
    </rPh>
    <rPh sb="33" eb="35">
      <t>ショウコウ</t>
    </rPh>
    <rPh sb="35" eb="38">
      <t>カイギショ</t>
    </rPh>
    <rPh sb="38" eb="40">
      <t>カイイン</t>
    </rPh>
    <rPh sb="41" eb="43">
      <t>チュウシン</t>
    </rPh>
    <rPh sb="44" eb="46">
      <t>セツリツ</t>
    </rPh>
    <rPh sb="50" eb="53">
      <t>カンキョウショウ</t>
    </rPh>
    <rPh sb="62" eb="64">
      <t>キョウドウ</t>
    </rPh>
    <rPh sb="64" eb="66">
      <t>リヨウ</t>
    </rPh>
    <rPh sb="69" eb="71">
      <t>ジギョウ</t>
    </rPh>
    <rPh sb="73" eb="75">
      <t>ジュタク</t>
    </rPh>
    <rPh sb="78" eb="81">
      <t>タイヨウコウ</t>
    </rPh>
    <rPh sb="81" eb="83">
      <t>ハツデン</t>
    </rPh>
    <rPh sb="83" eb="85">
      <t>セツビ</t>
    </rPh>
    <rPh sb="93" eb="95">
      <t>コウチク</t>
    </rPh>
    <rPh sb="102" eb="104">
      <t>デンリョク</t>
    </rPh>
    <rPh sb="105" eb="108">
      <t>クミアイイン</t>
    </rPh>
    <rPh sb="108" eb="111">
      <t>ジギョウショ</t>
    </rPh>
    <rPh sb="112" eb="114">
      <t>コウキョウ</t>
    </rPh>
    <rPh sb="114" eb="116">
      <t>シセツ</t>
    </rPh>
    <rPh sb="117" eb="119">
      <t>キョウキュウ</t>
    </rPh>
    <rPh sb="124" eb="125">
      <t>アワ</t>
    </rPh>
    <rPh sb="128" eb="130">
      <t>ジギョウ</t>
    </rPh>
    <rPh sb="130" eb="132">
      <t>モクテキ</t>
    </rPh>
    <rPh sb="135" eb="137">
      <t>カンキョウ</t>
    </rPh>
    <rPh sb="137" eb="139">
      <t>キョウイク</t>
    </rPh>
    <rPh sb="140" eb="142">
      <t>カンキョウ</t>
    </rPh>
    <rPh sb="142" eb="144">
      <t>ケイハツ</t>
    </rPh>
    <rPh sb="144" eb="146">
      <t>カツドウ</t>
    </rPh>
    <phoneticPr fontId="2"/>
  </si>
  <si>
    <t>－</t>
    <phoneticPr fontId="3"/>
  </si>
  <si>
    <t>ソーシャルビジネス</t>
    <phoneticPr fontId="3"/>
  </si>
  <si>
    <t>山ノ内町</t>
    <rPh sb="0" eb="1">
      <t>ヤマ</t>
    </rPh>
    <rPh sb="2" eb="4">
      <t>ウチマチ</t>
    </rPh>
    <phoneticPr fontId="7"/>
  </si>
  <si>
    <t>北信</t>
    <rPh sb="0" eb="2">
      <t>ホクシン</t>
    </rPh>
    <phoneticPr fontId="2"/>
  </si>
  <si>
    <t>雪氷熱</t>
    <rPh sb="0" eb="2">
      <t>セッピョウ</t>
    </rPh>
    <rPh sb="2" eb="3">
      <t>ネツ</t>
    </rPh>
    <phoneticPr fontId="7"/>
  </si>
  <si>
    <t>山ノ内町雪氷熱利用パイロット事業「雪冷熱利用農産物等貯蔵施設（雪室）の整備・活用」</t>
    <rPh sb="0" eb="1">
      <t>ヤマ</t>
    </rPh>
    <rPh sb="2" eb="4">
      <t>ウチマチ</t>
    </rPh>
    <rPh sb="4" eb="6">
      <t>セッピョウ</t>
    </rPh>
    <rPh sb="6" eb="7">
      <t>ネツ</t>
    </rPh>
    <rPh sb="7" eb="9">
      <t>リヨウ</t>
    </rPh>
    <rPh sb="14" eb="16">
      <t>ジギョウ</t>
    </rPh>
    <rPh sb="17" eb="18">
      <t>ユキ</t>
    </rPh>
    <rPh sb="18" eb="20">
      <t>レイネツ</t>
    </rPh>
    <rPh sb="20" eb="22">
      <t>リヨウ</t>
    </rPh>
    <rPh sb="22" eb="25">
      <t>ノウサンブツ</t>
    </rPh>
    <rPh sb="25" eb="26">
      <t>トウ</t>
    </rPh>
    <rPh sb="26" eb="28">
      <t>チョゾウ</t>
    </rPh>
    <rPh sb="28" eb="30">
      <t>シセツ</t>
    </rPh>
    <rPh sb="31" eb="32">
      <t>ユキ</t>
    </rPh>
    <rPh sb="32" eb="33">
      <t>ムロ</t>
    </rPh>
    <rPh sb="35" eb="37">
      <t>セイビ</t>
    </rPh>
    <rPh sb="38" eb="40">
      <t>カツヨウ</t>
    </rPh>
    <phoneticPr fontId="7"/>
  </si>
  <si>
    <t>地域における賦存量の多い雪氷冷熱を有効利用するため、平成23年度に策定した「雪氷熱利用に係る詳細ビジョン」で検討したプロジェクトの概略設計結果を受け、プロジェクト推進のためのワーキングチームの立ち上げ及び雪室の詳細設計、施設整備を行い、雪中貯蔵品のブランド化や販売戦略の検討等を実施する。</t>
    <rPh sb="0" eb="2">
      <t>チイキ</t>
    </rPh>
    <rPh sb="6" eb="8">
      <t>フゾン</t>
    </rPh>
    <rPh sb="8" eb="9">
      <t>リョウ</t>
    </rPh>
    <rPh sb="10" eb="11">
      <t>オオ</t>
    </rPh>
    <rPh sb="12" eb="14">
      <t>セッピョウ</t>
    </rPh>
    <rPh sb="14" eb="16">
      <t>レイネツ</t>
    </rPh>
    <rPh sb="17" eb="19">
      <t>ユウコウ</t>
    </rPh>
    <rPh sb="19" eb="21">
      <t>リヨウ</t>
    </rPh>
    <rPh sb="26" eb="28">
      <t>ヘイセイ</t>
    </rPh>
    <rPh sb="30" eb="32">
      <t>ネンド</t>
    </rPh>
    <rPh sb="33" eb="35">
      <t>サクテイ</t>
    </rPh>
    <rPh sb="38" eb="40">
      <t>セッピョウ</t>
    </rPh>
    <rPh sb="40" eb="41">
      <t>ネツ</t>
    </rPh>
    <rPh sb="41" eb="43">
      <t>リヨウ</t>
    </rPh>
    <rPh sb="44" eb="45">
      <t>カカ</t>
    </rPh>
    <rPh sb="46" eb="48">
      <t>ショウサイ</t>
    </rPh>
    <rPh sb="54" eb="56">
      <t>ケントウ</t>
    </rPh>
    <rPh sb="65" eb="67">
      <t>ガイリャク</t>
    </rPh>
    <rPh sb="67" eb="69">
      <t>セッケイ</t>
    </rPh>
    <rPh sb="69" eb="71">
      <t>ケッカ</t>
    </rPh>
    <rPh sb="72" eb="73">
      <t>ウ</t>
    </rPh>
    <rPh sb="81" eb="83">
      <t>スイシン</t>
    </rPh>
    <rPh sb="96" eb="97">
      <t>タ</t>
    </rPh>
    <rPh sb="98" eb="99">
      <t>ア</t>
    </rPh>
    <rPh sb="100" eb="101">
      <t>オヨ</t>
    </rPh>
    <rPh sb="102" eb="103">
      <t>ユキ</t>
    </rPh>
    <rPh sb="103" eb="104">
      <t>ムロ</t>
    </rPh>
    <rPh sb="105" eb="107">
      <t>ショウサイ</t>
    </rPh>
    <rPh sb="107" eb="109">
      <t>セッケイ</t>
    </rPh>
    <rPh sb="110" eb="112">
      <t>シセツ</t>
    </rPh>
    <rPh sb="112" eb="114">
      <t>セイビ</t>
    </rPh>
    <rPh sb="115" eb="116">
      <t>オコナ</t>
    </rPh>
    <rPh sb="118" eb="120">
      <t>セッチュウ</t>
    </rPh>
    <rPh sb="120" eb="122">
      <t>チョゾウ</t>
    </rPh>
    <rPh sb="122" eb="123">
      <t>ヒン</t>
    </rPh>
    <rPh sb="128" eb="129">
      <t>カ</t>
    </rPh>
    <rPh sb="130" eb="132">
      <t>ハンバイ</t>
    </rPh>
    <rPh sb="132" eb="134">
      <t>センリャク</t>
    </rPh>
    <rPh sb="135" eb="137">
      <t>ケントウ</t>
    </rPh>
    <rPh sb="137" eb="138">
      <t>トウ</t>
    </rPh>
    <rPh sb="139" eb="141">
      <t>ジッシ</t>
    </rPh>
    <phoneticPr fontId="2"/>
  </si>
  <si>
    <t>H24自給コミニティ
H25地域主導型</t>
    <rPh sb="14" eb="16">
      <t>チイキ</t>
    </rPh>
    <rPh sb="16" eb="19">
      <t>シュドウガタ</t>
    </rPh>
    <phoneticPr fontId="3"/>
  </si>
  <si>
    <t>飯島町自然エネルギー推進協議会</t>
    <rPh sb="0" eb="3">
      <t>イイジママチ</t>
    </rPh>
    <rPh sb="3" eb="5">
      <t>シゼン</t>
    </rPh>
    <rPh sb="10" eb="12">
      <t>スイシン</t>
    </rPh>
    <rPh sb="12" eb="15">
      <t>キョウギカイ</t>
    </rPh>
    <phoneticPr fontId="3"/>
  </si>
  <si>
    <t>飯島町</t>
    <rPh sb="0" eb="3">
      <t>イイジママチ</t>
    </rPh>
    <phoneticPr fontId="3"/>
  </si>
  <si>
    <t>上伊那</t>
    <rPh sb="0" eb="3">
      <t>カミイナ</t>
    </rPh>
    <phoneticPr fontId="2"/>
  </si>
  <si>
    <t>小水力</t>
    <rPh sb="0" eb="1">
      <t>ショウ</t>
    </rPh>
    <rPh sb="1" eb="3">
      <t>スイリョク</t>
    </rPh>
    <phoneticPr fontId="7"/>
  </si>
  <si>
    <t>町全域にわたる小水力発電群の事業化</t>
    <rPh sb="0" eb="1">
      <t>マチ</t>
    </rPh>
    <rPh sb="1" eb="3">
      <t>ゼンイキ</t>
    </rPh>
    <rPh sb="7" eb="8">
      <t>ショウ</t>
    </rPh>
    <rPh sb="8" eb="10">
      <t>スイリョク</t>
    </rPh>
    <rPh sb="10" eb="12">
      <t>ハツデン</t>
    </rPh>
    <rPh sb="12" eb="13">
      <t>グン</t>
    </rPh>
    <rPh sb="14" eb="17">
      <t>ジギョウカ</t>
    </rPh>
    <phoneticPr fontId="3"/>
  </si>
  <si>
    <t>飯島町における地域循環型・地産地消型の再生可能な自然エネルギーの事業化を通じて安全で安心して暮らせる持続可能な地域づくりとして町民発電所の建設に取り組む。</t>
    <rPh sb="0" eb="3">
      <t>イイジママチ</t>
    </rPh>
    <rPh sb="7" eb="9">
      <t>チイキ</t>
    </rPh>
    <rPh sb="9" eb="12">
      <t>ジュンカンガタ</t>
    </rPh>
    <rPh sb="13" eb="17">
      <t>チサンチショウ</t>
    </rPh>
    <rPh sb="17" eb="18">
      <t>ガタ</t>
    </rPh>
    <rPh sb="19" eb="21">
      <t>サイセイ</t>
    </rPh>
    <rPh sb="21" eb="23">
      <t>カノウ</t>
    </rPh>
    <rPh sb="24" eb="26">
      <t>シゼン</t>
    </rPh>
    <rPh sb="32" eb="35">
      <t>ジギョウカ</t>
    </rPh>
    <rPh sb="36" eb="37">
      <t>ツウ</t>
    </rPh>
    <rPh sb="39" eb="41">
      <t>アンゼン</t>
    </rPh>
    <rPh sb="42" eb="44">
      <t>アンシン</t>
    </rPh>
    <rPh sb="46" eb="47">
      <t>ク</t>
    </rPh>
    <rPh sb="50" eb="52">
      <t>ジゾク</t>
    </rPh>
    <rPh sb="52" eb="54">
      <t>カノウ</t>
    </rPh>
    <rPh sb="55" eb="57">
      <t>チイキ</t>
    </rPh>
    <rPh sb="63" eb="65">
      <t>チョウミン</t>
    </rPh>
    <rPh sb="65" eb="67">
      <t>ハツデン</t>
    </rPh>
    <rPh sb="67" eb="68">
      <t>ショ</t>
    </rPh>
    <rPh sb="69" eb="71">
      <t>ケンセツ</t>
    </rPh>
    <rPh sb="72" eb="73">
      <t>ト</t>
    </rPh>
    <rPh sb="74" eb="75">
      <t>ク</t>
    </rPh>
    <phoneticPr fontId="2"/>
  </si>
  <si>
    <t>栄村</t>
    <rPh sb="0" eb="2">
      <t>サカエムラ</t>
    </rPh>
    <phoneticPr fontId="3"/>
  </si>
  <si>
    <t>バイオマス</t>
    <phoneticPr fontId="3"/>
  </si>
  <si>
    <t>木質バイオマス資源活用プロジェクト</t>
    <rPh sb="0" eb="2">
      <t>モクシツ</t>
    </rPh>
    <rPh sb="7" eb="9">
      <t>シゲン</t>
    </rPh>
    <rPh sb="9" eb="11">
      <t>カツヨウ</t>
    </rPh>
    <phoneticPr fontId="3"/>
  </si>
  <si>
    <t>森林整備及び製材工場から発生する木質バイオマス資源を活用してチップ製造を行い、村内防災拠点施設に導入予定のチップボイラーへの燃料供給及び村外への供給体制を構築しビジネスとして確立することにより産業振興を図る。また、村内需要として木質チップボイラーを導入し、エネルギーの地域内循環を目指す。</t>
    <rPh sb="0" eb="2">
      <t>シンリン</t>
    </rPh>
    <rPh sb="2" eb="4">
      <t>セイビ</t>
    </rPh>
    <rPh sb="4" eb="5">
      <t>オヨ</t>
    </rPh>
    <rPh sb="6" eb="8">
      <t>セイザイ</t>
    </rPh>
    <rPh sb="8" eb="10">
      <t>コウジョウ</t>
    </rPh>
    <rPh sb="12" eb="14">
      <t>ハッセイ</t>
    </rPh>
    <rPh sb="16" eb="18">
      <t>モクシツ</t>
    </rPh>
    <rPh sb="23" eb="25">
      <t>シゲン</t>
    </rPh>
    <rPh sb="26" eb="28">
      <t>カツヨウ</t>
    </rPh>
    <rPh sb="33" eb="35">
      <t>セイゾウ</t>
    </rPh>
    <rPh sb="36" eb="37">
      <t>オコナ</t>
    </rPh>
    <rPh sb="39" eb="41">
      <t>ソンナイ</t>
    </rPh>
    <rPh sb="41" eb="43">
      <t>ボウサイ</t>
    </rPh>
    <rPh sb="43" eb="45">
      <t>キョテン</t>
    </rPh>
    <rPh sb="45" eb="47">
      <t>シセツ</t>
    </rPh>
    <rPh sb="48" eb="50">
      <t>ドウニュウ</t>
    </rPh>
    <rPh sb="50" eb="52">
      <t>ヨテイ</t>
    </rPh>
    <rPh sb="62" eb="64">
      <t>ネンリョウ</t>
    </rPh>
    <rPh sb="64" eb="66">
      <t>キョウキュウ</t>
    </rPh>
    <rPh sb="66" eb="67">
      <t>オヨ</t>
    </rPh>
    <rPh sb="68" eb="70">
      <t>ソンガイ</t>
    </rPh>
    <rPh sb="72" eb="74">
      <t>キョウキュウ</t>
    </rPh>
    <rPh sb="74" eb="76">
      <t>タイセイ</t>
    </rPh>
    <rPh sb="77" eb="79">
      <t>コウチク</t>
    </rPh>
    <rPh sb="87" eb="89">
      <t>カクリツ</t>
    </rPh>
    <rPh sb="96" eb="98">
      <t>サンギョウ</t>
    </rPh>
    <rPh sb="98" eb="100">
      <t>シンコウ</t>
    </rPh>
    <rPh sb="101" eb="102">
      <t>ハカ</t>
    </rPh>
    <rPh sb="107" eb="109">
      <t>ソンナイ</t>
    </rPh>
    <rPh sb="109" eb="111">
      <t>ジュヨウ</t>
    </rPh>
    <rPh sb="114" eb="116">
      <t>モクシツ</t>
    </rPh>
    <rPh sb="124" eb="126">
      <t>ドウニュウ</t>
    </rPh>
    <rPh sb="134" eb="136">
      <t>チイキ</t>
    </rPh>
    <rPh sb="136" eb="137">
      <t>ナイ</t>
    </rPh>
    <rPh sb="137" eb="139">
      <t>ジュンカン</t>
    </rPh>
    <rPh sb="140" eb="142">
      <t>メザ</t>
    </rPh>
    <phoneticPr fontId="2"/>
  </si>
  <si>
    <t>H25GND</t>
    <phoneticPr fontId="3"/>
  </si>
  <si>
    <t>ソーシャルビジネス</t>
    <phoneticPr fontId="3"/>
  </si>
  <si>
    <t>合同会社下平銭亀洞小水力発電所</t>
    <rPh sb="0" eb="2">
      <t>ゴウドウ</t>
    </rPh>
    <rPh sb="2" eb="4">
      <t>カイシャ</t>
    </rPh>
    <rPh sb="4" eb="6">
      <t>シモダイラ</t>
    </rPh>
    <rPh sb="6" eb="7">
      <t>ゼニ</t>
    </rPh>
    <rPh sb="7" eb="8">
      <t>カメ</t>
    </rPh>
    <rPh sb="8" eb="9">
      <t>ホラ</t>
    </rPh>
    <rPh sb="9" eb="10">
      <t>ショウ</t>
    </rPh>
    <rPh sb="10" eb="12">
      <t>スイリョク</t>
    </rPh>
    <rPh sb="12" eb="14">
      <t>ハツデン</t>
    </rPh>
    <rPh sb="14" eb="15">
      <t>ショ</t>
    </rPh>
    <phoneticPr fontId="7"/>
  </si>
  <si>
    <t>駒ヶ根市</t>
    <rPh sb="0" eb="4">
      <t>コマガネシ</t>
    </rPh>
    <phoneticPr fontId="7"/>
  </si>
  <si>
    <t>駒ヶ根市自然エネルギー水力発電第２号プロジェクト</t>
    <rPh sb="0" eb="4">
      <t>コマガネシ</t>
    </rPh>
    <rPh sb="15" eb="16">
      <t>ダイ</t>
    </rPh>
    <rPh sb="17" eb="18">
      <t>ゴウ</t>
    </rPh>
    <phoneticPr fontId="7"/>
  </si>
  <si>
    <t>地域住民の有志による地域主導で水力発電所を建設する。製作は地元企業が主体となり、このプロジェクトチームで駒ヶ根ブランド発電を完成し、完全なる発電施設のパッケージの構築を図り、再生可能エネルギー事業の普及・啓発を広く展開することを目標とする。発電した電力は売電を行い、その収益を地域振興策として地域へ還元し、住民の安心安全で住みよい地域づくりを行う。</t>
    <rPh sb="0" eb="2">
      <t>チイキ</t>
    </rPh>
    <rPh sb="2" eb="4">
      <t>ジュウミン</t>
    </rPh>
    <rPh sb="5" eb="7">
      <t>ユウシ</t>
    </rPh>
    <rPh sb="10" eb="12">
      <t>チイキ</t>
    </rPh>
    <rPh sb="12" eb="14">
      <t>シュドウ</t>
    </rPh>
    <rPh sb="15" eb="17">
      <t>スイリョク</t>
    </rPh>
    <rPh sb="17" eb="19">
      <t>ハツデン</t>
    </rPh>
    <rPh sb="19" eb="20">
      <t>ショ</t>
    </rPh>
    <rPh sb="21" eb="23">
      <t>ケンセツ</t>
    </rPh>
    <rPh sb="26" eb="28">
      <t>セイサク</t>
    </rPh>
    <rPh sb="29" eb="31">
      <t>ジモト</t>
    </rPh>
    <rPh sb="31" eb="33">
      <t>キギョウ</t>
    </rPh>
    <rPh sb="34" eb="36">
      <t>シュタイ</t>
    </rPh>
    <rPh sb="52" eb="55">
      <t>コマガネ</t>
    </rPh>
    <rPh sb="59" eb="61">
      <t>ハツデン</t>
    </rPh>
    <rPh sb="62" eb="64">
      <t>カンセイ</t>
    </rPh>
    <rPh sb="66" eb="68">
      <t>カンゼン</t>
    </rPh>
    <rPh sb="70" eb="72">
      <t>ハツデン</t>
    </rPh>
    <rPh sb="72" eb="74">
      <t>シセツ</t>
    </rPh>
    <rPh sb="81" eb="83">
      <t>コウチク</t>
    </rPh>
    <rPh sb="84" eb="85">
      <t>ハカ</t>
    </rPh>
    <rPh sb="87" eb="89">
      <t>サイセイ</t>
    </rPh>
    <rPh sb="89" eb="91">
      <t>カノウ</t>
    </rPh>
    <rPh sb="96" eb="98">
      <t>ジギョウ</t>
    </rPh>
    <rPh sb="99" eb="101">
      <t>フキュウ</t>
    </rPh>
    <rPh sb="102" eb="104">
      <t>ケイハツ</t>
    </rPh>
    <rPh sb="105" eb="106">
      <t>ヒロ</t>
    </rPh>
    <rPh sb="107" eb="109">
      <t>テンカイ</t>
    </rPh>
    <rPh sb="114" eb="116">
      <t>モクヒョウ</t>
    </rPh>
    <rPh sb="120" eb="122">
      <t>ハツデン</t>
    </rPh>
    <rPh sb="124" eb="126">
      <t>デンリョク</t>
    </rPh>
    <rPh sb="127" eb="129">
      <t>バイデン</t>
    </rPh>
    <rPh sb="130" eb="131">
      <t>オコナ</t>
    </rPh>
    <rPh sb="135" eb="137">
      <t>シュウエキ</t>
    </rPh>
    <rPh sb="138" eb="140">
      <t>チイキ</t>
    </rPh>
    <rPh sb="140" eb="143">
      <t>シンコウサク</t>
    </rPh>
    <rPh sb="146" eb="148">
      <t>チイキ</t>
    </rPh>
    <rPh sb="149" eb="151">
      <t>カンゲン</t>
    </rPh>
    <rPh sb="153" eb="155">
      <t>ジュウミン</t>
    </rPh>
    <rPh sb="156" eb="158">
      <t>アンシン</t>
    </rPh>
    <rPh sb="158" eb="160">
      <t>アンゼン</t>
    </rPh>
    <rPh sb="161" eb="162">
      <t>ス</t>
    </rPh>
    <rPh sb="165" eb="167">
      <t>チイキ</t>
    </rPh>
    <rPh sb="171" eb="172">
      <t>オコナ</t>
    </rPh>
    <phoneticPr fontId="2"/>
  </si>
  <si>
    <t>東御市</t>
    <rPh sb="0" eb="3">
      <t>トウミシ</t>
    </rPh>
    <phoneticPr fontId="3"/>
  </si>
  <si>
    <t>地域の被害木等活用プロジェクト</t>
    <rPh sb="0" eb="2">
      <t>チイキ</t>
    </rPh>
    <rPh sb="3" eb="5">
      <t>ヒガイ</t>
    </rPh>
    <rPh sb="5" eb="6">
      <t>ボク</t>
    </rPh>
    <rPh sb="6" eb="7">
      <t>トウ</t>
    </rPh>
    <rPh sb="7" eb="9">
      <t>カツヨウ</t>
    </rPh>
    <phoneticPr fontId="3"/>
  </si>
  <si>
    <t>北御牧総合支所に薪ストーブ２台と薪・ペレット併用ストーブ１台を設置し、燃料の薪については、地域内で発生した松くい虫による被害木を活用し、バイオマスエコタウンづくりを推進する。また、電気を使わないストーブを設置することで、災害時も暖が確保できる体制を作る。</t>
    <rPh sb="0" eb="3">
      <t>キタミマキ</t>
    </rPh>
    <rPh sb="3" eb="5">
      <t>ソウゴウ</t>
    </rPh>
    <rPh sb="5" eb="7">
      <t>シショ</t>
    </rPh>
    <rPh sb="8" eb="9">
      <t>マキ</t>
    </rPh>
    <rPh sb="14" eb="15">
      <t>ダイ</t>
    </rPh>
    <rPh sb="16" eb="17">
      <t>マキ</t>
    </rPh>
    <rPh sb="22" eb="24">
      <t>ヘイヨウ</t>
    </rPh>
    <rPh sb="29" eb="30">
      <t>ダイ</t>
    </rPh>
    <rPh sb="31" eb="33">
      <t>セッチ</t>
    </rPh>
    <rPh sb="35" eb="37">
      <t>ネンリョウ</t>
    </rPh>
    <rPh sb="38" eb="39">
      <t>マキ</t>
    </rPh>
    <rPh sb="45" eb="47">
      <t>チイキ</t>
    </rPh>
    <rPh sb="47" eb="48">
      <t>ナイ</t>
    </rPh>
    <rPh sb="49" eb="51">
      <t>ハッセイ</t>
    </rPh>
    <rPh sb="53" eb="54">
      <t>マツ</t>
    </rPh>
    <rPh sb="56" eb="57">
      <t>ムシ</t>
    </rPh>
    <rPh sb="60" eb="62">
      <t>ヒガイ</t>
    </rPh>
    <rPh sb="62" eb="63">
      <t>ボク</t>
    </rPh>
    <rPh sb="64" eb="66">
      <t>カツヨウ</t>
    </rPh>
    <rPh sb="82" eb="84">
      <t>スイシン</t>
    </rPh>
    <rPh sb="90" eb="92">
      <t>デンキ</t>
    </rPh>
    <rPh sb="93" eb="94">
      <t>ツカ</t>
    </rPh>
    <rPh sb="102" eb="104">
      <t>セッチ</t>
    </rPh>
    <rPh sb="110" eb="112">
      <t>サイガイ</t>
    </rPh>
    <rPh sb="112" eb="113">
      <t>ジ</t>
    </rPh>
    <rPh sb="114" eb="115">
      <t>ダン</t>
    </rPh>
    <rPh sb="116" eb="118">
      <t>カクホ</t>
    </rPh>
    <rPh sb="121" eb="123">
      <t>タイセイ</t>
    </rPh>
    <rPh sb="124" eb="125">
      <t>ツク</t>
    </rPh>
    <phoneticPr fontId="2"/>
  </si>
  <si>
    <t>高森町</t>
    <rPh sb="0" eb="3">
      <t>タカモリマチ</t>
    </rPh>
    <phoneticPr fontId="3"/>
  </si>
  <si>
    <t>地域防災拠点自然エネルギー整備事業</t>
    <rPh sb="0" eb="2">
      <t>チイキ</t>
    </rPh>
    <rPh sb="2" eb="4">
      <t>ボウサイ</t>
    </rPh>
    <rPh sb="4" eb="6">
      <t>キョテン</t>
    </rPh>
    <rPh sb="6" eb="8">
      <t>シゼン</t>
    </rPh>
    <rPh sb="13" eb="15">
      <t>セイビ</t>
    </rPh>
    <rPh sb="15" eb="17">
      <t>ジギョウ</t>
    </rPh>
    <phoneticPr fontId="3"/>
  </si>
  <si>
    <t>行政区の対策本部となる地域の集会施設等において、災害時や停電時に、必要最低限の電力供給が可能となるよう、自然エネルギーによる電力供給環境を整備する。</t>
    <rPh sb="0" eb="3">
      <t>ギョウセイク</t>
    </rPh>
    <rPh sb="4" eb="6">
      <t>タイサク</t>
    </rPh>
    <rPh sb="6" eb="8">
      <t>ホンブ</t>
    </rPh>
    <rPh sb="11" eb="13">
      <t>チイキ</t>
    </rPh>
    <rPh sb="14" eb="16">
      <t>シュウカイ</t>
    </rPh>
    <rPh sb="16" eb="18">
      <t>シセツ</t>
    </rPh>
    <rPh sb="18" eb="19">
      <t>トウ</t>
    </rPh>
    <rPh sb="24" eb="26">
      <t>サイガイ</t>
    </rPh>
    <rPh sb="26" eb="27">
      <t>ジ</t>
    </rPh>
    <rPh sb="28" eb="30">
      <t>テイデン</t>
    </rPh>
    <rPh sb="30" eb="31">
      <t>ジ</t>
    </rPh>
    <rPh sb="33" eb="35">
      <t>ヒツヨウ</t>
    </rPh>
    <rPh sb="35" eb="38">
      <t>サイテイゲン</t>
    </rPh>
    <rPh sb="39" eb="41">
      <t>デンリョク</t>
    </rPh>
    <rPh sb="41" eb="43">
      <t>キョウキュウ</t>
    </rPh>
    <rPh sb="44" eb="46">
      <t>カノウ</t>
    </rPh>
    <rPh sb="52" eb="54">
      <t>シゼン</t>
    </rPh>
    <rPh sb="62" eb="64">
      <t>デンリョク</t>
    </rPh>
    <rPh sb="64" eb="66">
      <t>キョウキュウ</t>
    </rPh>
    <rPh sb="66" eb="68">
      <t>カンキョウ</t>
    </rPh>
    <rPh sb="69" eb="71">
      <t>セイビ</t>
    </rPh>
    <phoneticPr fontId="2"/>
  </si>
  <si>
    <t>小水力・太陽光</t>
    <rPh sb="0" eb="2">
      <t>スイリョク</t>
    </rPh>
    <rPh sb="3" eb="6">
      <t>タイヨウコウ</t>
    </rPh>
    <phoneticPr fontId="3"/>
  </si>
  <si>
    <t>木曽町</t>
    <rPh sb="0" eb="3">
      <t>キソマチ</t>
    </rPh>
    <phoneticPr fontId="3"/>
  </si>
  <si>
    <t>木曽</t>
    <rPh sb="0" eb="2">
      <t>キソ</t>
    </rPh>
    <phoneticPr fontId="2"/>
  </si>
  <si>
    <t>複合種</t>
    <rPh sb="0" eb="2">
      <t>フクゴウ</t>
    </rPh>
    <rPh sb="2" eb="3">
      <t>シュ</t>
    </rPh>
    <phoneticPr fontId="3"/>
  </si>
  <si>
    <t>自然エネルギー導入事業</t>
    <rPh sb="0" eb="2">
      <t>シゼン</t>
    </rPh>
    <rPh sb="7" eb="9">
      <t>ドウニュウ</t>
    </rPh>
    <rPh sb="9" eb="11">
      <t>ジギョウ</t>
    </rPh>
    <phoneticPr fontId="3"/>
  </si>
  <si>
    <t>公共施設へ太陽光発電（蓄電池含む）や薪ストーブをモデル的に整備することにより、施設利用やデータ収集を行いながら町民に幅広く自然エネルギーを理解してもらい、災害時には防災拠点施設として活用していく。</t>
    <rPh sb="0" eb="2">
      <t>コウキョウ</t>
    </rPh>
    <rPh sb="2" eb="4">
      <t>シセツ</t>
    </rPh>
    <rPh sb="5" eb="8">
      <t>タイヨウコウ</t>
    </rPh>
    <rPh sb="8" eb="10">
      <t>ハツデン</t>
    </rPh>
    <rPh sb="11" eb="14">
      <t>チクデンチ</t>
    </rPh>
    <rPh sb="14" eb="15">
      <t>フク</t>
    </rPh>
    <rPh sb="18" eb="19">
      <t>マキ</t>
    </rPh>
    <rPh sb="27" eb="28">
      <t>テキ</t>
    </rPh>
    <rPh sb="29" eb="31">
      <t>セイビ</t>
    </rPh>
    <rPh sb="39" eb="41">
      <t>シセツ</t>
    </rPh>
    <rPh sb="41" eb="43">
      <t>リヨウ</t>
    </rPh>
    <rPh sb="47" eb="49">
      <t>シュウシュウ</t>
    </rPh>
    <rPh sb="50" eb="51">
      <t>オコナ</t>
    </rPh>
    <rPh sb="55" eb="57">
      <t>チョウミン</t>
    </rPh>
    <rPh sb="58" eb="60">
      <t>ハバヒロ</t>
    </rPh>
    <rPh sb="61" eb="63">
      <t>シゼン</t>
    </rPh>
    <rPh sb="69" eb="71">
      <t>リカイ</t>
    </rPh>
    <rPh sb="77" eb="79">
      <t>サイガイ</t>
    </rPh>
    <rPh sb="79" eb="80">
      <t>ジ</t>
    </rPh>
    <rPh sb="82" eb="84">
      <t>ボウサイ</t>
    </rPh>
    <rPh sb="84" eb="86">
      <t>キョテン</t>
    </rPh>
    <rPh sb="86" eb="88">
      <t>シセツ</t>
    </rPh>
    <rPh sb="91" eb="93">
      <t>カツヨウ</t>
    </rPh>
    <phoneticPr fontId="2"/>
  </si>
  <si>
    <t>H24GND</t>
    <phoneticPr fontId="3"/>
  </si>
  <si>
    <t>バイオマス</t>
    <phoneticPr fontId="3"/>
  </si>
  <si>
    <t>佐久市立国保浅間総合病院託児所薪ストーブ設置事業</t>
    <rPh sb="0" eb="4">
      <t>サクシリツ</t>
    </rPh>
    <rPh sb="4" eb="6">
      <t>コクホ</t>
    </rPh>
    <rPh sb="6" eb="8">
      <t>アサマ</t>
    </rPh>
    <rPh sb="8" eb="10">
      <t>ソウゴウ</t>
    </rPh>
    <rPh sb="10" eb="12">
      <t>ビョウイン</t>
    </rPh>
    <rPh sb="12" eb="15">
      <t>タクジショ</t>
    </rPh>
    <rPh sb="15" eb="16">
      <t>マキ</t>
    </rPh>
    <rPh sb="20" eb="22">
      <t>セッチ</t>
    </rPh>
    <rPh sb="22" eb="24">
      <t>ジギョウ</t>
    </rPh>
    <phoneticPr fontId="7"/>
  </si>
  <si>
    <t>病院託児所の暖房として薪ストーブを置くことで、冬場の災害等の際の停電時にも市立病院としての機能を維持することができ、併せて二酸化炭素排出量の削減や、地域の森林保全や地域経済へ寄与する。</t>
    <rPh sb="0" eb="2">
      <t>ビョウイン</t>
    </rPh>
    <rPh sb="2" eb="5">
      <t>タクジショ</t>
    </rPh>
    <rPh sb="6" eb="8">
      <t>ダンボウ</t>
    </rPh>
    <rPh sb="11" eb="12">
      <t>マキ</t>
    </rPh>
    <rPh sb="17" eb="18">
      <t>オ</t>
    </rPh>
    <rPh sb="23" eb="25">
      <t>フユバ</t>
    </rPh>
    <rPh sb="26" eb="28">
      <t>サイガイ</t>
    </rPh>
    <rPh sb="28" eb="29">
      <t>トウ</t>
    </rPh>
    <rPh sb="30" eb="31">
      <t>サイ</t>
    </rPh>
    <rPh sb="32" eb="34">
      <t>テイデン</t>
    </rPh>
    <rPh sb="34" eb="35">
      <t>ジ</t>
    </rPh>
    <rPh sb="37" eb="39">
      <t>シリツ</t>
    </rPh>
    <rPh sb="39" eb="41">
      <t>ビョウイン</t>
    </rPh>
    <rPh sb="45" eb="47">
      <t>キノウ</t>
    </rPh>
    <rPh sb="48" eb="50">
      <t>イジ</t>
    </rPh>
    <rPh sb="58" eb="59">
      <t>アワ</t>
    </rPh>
    <rPh sb="61" eb="64">
      <t>ニサンカ</t>
    </rPh>
    <rPh sb="64" eb="66">
      <t>タンソ</t>
    </rPh>
    <rPh sb="66" eb="68">
      <t>ハイシュツ</t>
    </rPh>
    <rPh sb="68" eb="69">
      <t>リョウ</t>
    </rPh>
    <rPh sb="70" eb="72">
      <t>サクゲン</t>
    </rPh>
    <rPh sb="74" eb="76">
      <t>チイキ</t>
    </rPh>
    <rPh sb="77" eb="79">
      <t>シンリン</t>
    </rPh>
    <rPh sb="79" eb="81">
      <t>ホゼン</t>
    </rPh>
    <rPh sb="82" eb="84">
      <t>チイキ</t>
    </rPh>
    <rPh sb="84" eb="86">
      <t>ケイザイ</t>
    </rPh>
    <rPh sb="87" eb="89">
      <t>キヨ</t>
    </rPh>
    <phoneticPr fontId="2"/>
  </si>
  <si>
    <t>H24GND</t>
    <phoneticPr fontId="3"/>
  </si>
  <si>
    <t>中川村</t>
    <rPh sb="0" eb="3">
      <t>ナカガワムラ</t>
    </rPh>
    <phoneticPr fontId="7"/>
  </si>
  <si>
    <t>中川村</t>
    <rPh sb="0" eb="3">
      <t>ナカガワムラ</t>
    </rPh>
    <phoneticPr fontId="3"/>
  </si>
  <si>
    <t>ペレットストーブ設置事業</t>
    <rPh sb="8" eb="10">
      <t>セッチ</t>
    </rPh>
    <rPh sb="10" eb="12">
      <t>ジギョウ</t>
    </rPh>
    <phoneticPr fontId="3"/>
  </si>
  <si>
    <t>森林資源の有効活用のため、役場庁舎２カ所にペレットストーブを設置し、バイオマス燃料及びペレットストーブの普及啓発を行う。</t>
    <rPh sb="0" eb="2">
      <t>シンリン</t>
    </rPh>
    <rPh sb="2" eb="4">
      <t>シゲン</t>
    </rPh>
    <rPh sb="5" eb="7">
      <t>ユウコウ</t>
    </rPh>
    <rPh sb="7" eb="9">
      <t>カツヨウ</t>
    </rPh>
    <rPh sb="13" eb="15">
      <t>ヤクバ</t>
    </rPh>
    <rPh sb="15" eb="17">
      <t>チョウシャ</t>
    </rPh>
    <rPh sb="19" eb="20">
      <t>ショ</t>
    </rPh>
    <rPh sb="30" eb="32">
      <t>セッチ</t>
    </rPh>
    <rPh sb="39" eb="41">
      <t>ネンリョウ</t>
    </rPh>
    <rPh sb="41" eb="42">
      <t>オヨ</t>
    </rPh>
    <rPh sb="52" eb="54">
      <t>フキュウ</t>
    </rPh>
    <rPh sb="54" eb="56">
      <t>ケイハツ</t>
    </rPh>
    <rPh sb="57" eb="58">
      <t>オコナ</t>
    </rPh>
    <phoneticPr fontId="2"/>
  </si>
  <si>
    <t>H25GND</t>
    <phoneticPr fontId="3"/>
  </si>
  <si>
    <t>売木村</t>
    <rPh sb="0" eb="3">
      <t>ウルギムラ</t>
    </rPh>
    <phoneticPr fontId="3"/>
  </si>
  <si>
    <t>売木村</t>
    <rPh sb="0" eb="2">
      <t>ウルギ</t>
    </rPh>
    <rPh sb="2" eb="3">
      <t>ムラ</t>
    </rPh>
    <phoneticPr fontId="3"/>
  </si>
  <si>
    <t>公共施設防災強化事業</t>
    <rPh sb="0" eb="2">
      <t>コウキョウ</t>
    </rPh>
    <rPh sb="2" eb="4">
      <t>シセツ</t>
    </rPh>
    <rPh sb="4" eb="6">
      <t>ボウサイ</t>
    </rPh>
    <rPh sb="6" eb="8">
      <t>キョウカ</t>
    </rPh>
    <rPh sb="8" eb="10">
      <t>ジギョウ</t>
    </rPh>
    <phoneticPr fontId="3"/>
  </si>
  <si>
    <t>村内の防災拠点施設である浄水場において、災害等による停電時においても浄水能力を維持することにより飲料水の確保を図り、災害時の都市機能を向上させる。</t>
    <rPh sb="0" eb="2">
      <t>ソンナイ</t>
    </rPh>
    <rPh sb="3" eb="5">
      <t>ボウサイ</t>
    </rPh>
    <rPh sb="5" eb="7">
      <t>キョテン</t>
    </rPh>
    <rPh sb="7" eb="9">
      <t>シセツ</t>
    </rPh>
    <rPh sb="12" eb="15">
      <t>ジョウスイジョウ</t>
    </rPh>
    <rPh sb="20" eb="22">
      <t>サイガイ</t>
    </rPh>
    <rPh sb="22" eb="23">
      <t>トウ</t>
    </rPh>
    <rPh sb="26" eb="28">
      <t>テイデン</t>
    </rPh>
    <rPh sb="28" eb="29">
      <t>ジ</t>
    </rPh>
    <rPh sb="34" eb="36">
      <t>ジョウスイ</t>
    </rPh>
    <rPh sb="36" eb="38">
      <t>ノウリョク</t>
    </rPh>
    <rPh sb="39" eb="41">
      <t>イジ</t>
    </rPh>
    <rPh sb="48" eb="51">
      <t>インリョウスイ</t>
    </rPh>
    <rPh sb="52" eb="54">
      <t>カクホ</t>
    </rPh>
    <rPh sb="55" eb="56">
      <t>ハカ</t>
    </rPh>
    <rPh sb="58" eb="60">
      <t>サイガイ</t>
    </rPh>
    <rPh sb="60" eb="61">
      <t>ジ</t>
    </rPh>
    <rPh sb="62" eb="64">
      <t>トシ</t>
    </rPh>
    <rPh sb="64" eb="66">
      <t>キノウ</t>
    </rPh>
    <rPh sb="67" eb="69">
      <t>コウジョウ</t>
    </rPh>
    <phoneticPr fontId="2"/>
  </si>
  <si>
    <t>坂城町</t>
    <rPh sb="0" eb="3">
      <t>サカキマチ</t>
    </rPh>
    <phoneticPr fontId="3"/>
  </si>
  <si>
    <t>バイオマス</t>
    <phoneticPr fontId="3"/>
  </si>
  <si>
    <t>「坂城スマートタウン構想」におけるエネルギーマネジメント実現のため、木質ペレットを活用したバイオマスボイラを導入</t>
    <rPh sb="1" eb="3">
      <t>サカキ</t>
    </rPh>
    <rPh sb="10" eb="12">
      <t>コウソウ</t>
    </rPh>
    <rPh sb="28" eb="30">
      <t>ジツゲン</t>
    </rPh>
    <rPh sb="34" eb="36">
      <t>モクシツ</t>
    </rPh>
    <rPh sb="41" eb="43">
      <t>カツヨウ</t>
    </rPh>
    <rPh sb="54" eb="56">
      <t>ドウニュウ</t>
    </rPh>
    <phoneticPr fontId="3"/>
  </si>
  <si>
    <r>
      <t>役場庁舎の暖房用のエネルギー源を灯油から木質ペレットに替えることにより、CO</t>
    </r>
    <r>
      <rPr>
        <vertAlign val="subscript"/>
        <sz val="9"/>
        <color theme="1"/>
        <rFont val="ＭＳ Ｐゴシック"/>
        <family val="3"/>
        <charset val="128"/>
        <scheme val="minor"/>
      </rPr>
      <t>2</t>
    </r>
    <r>
      <rPr>
        <sz val="9"/>
        <color theme="1"/>
        <rFont val="ＭＳ Ｐゴシック"/>
        <family val="3"/>
        <charset val="128"/>
        <scheme val="minor"/>
      </rPr>
      <t>排出量の削減効果や間伐材の利活用による森林保全効果の創出を図る。
また、有事の際にも稼働できる仕組みとしているため、非常用暖房としての側面も持っており、災害に強いまちづくりを目指す。</t>
    </r>
    <rPh sb="65" eb="67">
      <t>ソウシュツ</t>
    </rPh>
    <rPh sb="68" eb="69">
      <t>ハカ</t>
    </rPh>
    <rPh sb="126" eb="128">
      <t>メザ</t>
    </rPh>
    <phoneticPr fontId="2"/>
  </si>
  <si>
    <t>H25GND</t>
    <phoneticPr fontId="3"/>
  </si>
  <si>
    <t>小水力発電導入事業</t>
    <rPh sb="0" eb="1">
      <t>ショウ</t>
    </rPh>
    <rPh sb="1" eb="3">
      <t>スイリョク</t>
    </rPh>
    <rPh sb="3" eb="5">
      <t>ハツデン</t>
    </rPh>
    <rPh sb="5" eb="7">
      <t>ドウニュウ</t>
    </rPh>
    <rPh sb="7" eb="9">
      <t>ジギョウ</t>
    </rPh>
    <phoneticPr fontId="3"/>
  </si>
  <si>
    <t>小水力発電施設の設置により、自然エネルギーの普及拡大及び震災からの復興、地域活性化を図る。</t>
    <rPh sb="0" eb="1">
      <t>ショウ</t>
    </rPh>
    <rPh sb="1" eb="3">
      <t>スイリョク</t>
    </rPh>
    <rPh sb="3" eb="5">
      <t>ハツデン</t>
    </rPh>
    <rPh sb="5" eb="7">
      <t>シセツ</t>
    </rPh>
    <rPh sb="8" eb="10">
      <t>セッチ</t>
    </rPh>
    <rPh sb="14" eb="16">
      <t>シゼン</t>
    </rPh>
    <rPh sb="22" eb="24">
      <t>フキュウ</t>
    </rPh>
    <rPh sb="24" eb="26">
      <t>カクダイ</t>
    </rPh>
    <rPh sb="26" eb="27">
      <t>オヨ</t>
    </rPh>
    <rPh sb="28" eb="30">
      <t>シンサイ</t>
    </rPh>
    <rPh sb="33" eb="35">
      <t>フッコウ</t>
    </rPh>
    <rPh sb="36" eb="38">
      <t>チイキ</t>
    </rPh>
    <rPh sb="38" eb="41">
      <t>カッセイカ</t>
    </rPh>
    <rPh sb="42" eb="43">
      <t>ハカ</t>
    </rPh>
    <phoneticPr fontId="2"/>
  </si>
  <si>
    <t>泰阜村</t>
    <rPh sb="0" eb="2">
      <t>ヤスオカ</t>
    </rPh>
    <rPh sb="2" eb="3">
      <t>ムラ</t>
    </rPh>
    <phoneticPr fontId="3"/>
  </si>
  <si>
    <t>泰阜村</t>
    <rPh sb="0" eb="3">
      <t>ヤスオカムラ</t>
    </rPh>
    <phoneticPr fontId="3"/>
  </si>
  <si>
    <t>マイクロ水力発電事業</t>
    <rPh sb="4" eb="6">
      <t>スイリョク</t>
    </rPh>
    <rPh sb="6" eb="8">
      <t>ハツデン</t>
    </rPh>
    <rPh sb="8" eb="10">
      <t>ジギョウ</t>
    </rPh>
    <phoneticPr fontId="3"/>
  </si>
  <si>
    <t>左京川百年公園にある人工滝への導水を利用してのマイクロ水力発電の実証</t>
    <rPh sb="0" eb="2">
      <t>サキョウ</t>
    </rPh>
    <rPh sb="2" eb="3">
      <t>ガワ</t>
    </rPh>
    <rPh sb="3" eb="5">
      <t>ヒャクネン</t>
    </rPh>
    <rPh sb="5" eb="7">
      <t>コウエン</t>
    </rPh>
    <rPh sb="10" eb="12">
      <t>ジンコウ</t>
    </rPh>
    <rPh sb="12" eb="13">
      <t>タキ</t>
    </rPh>
    <rPh sb="15" eb="17">
      <t>ドウスイ</t>
    </rPh>
    <rPh sb="18" eb="20">
      <t>リヨウ</t>
    </rPh>
    <rPh sb="27" eb="29">
      <t>スイリョク</t>
    </rPh>
    <rPh sb="29" eb="31">
      <t>ハツデン</t>
    </rPh>
    <rPh sb="32" eb="34">
      <t>ジッショウ</t>
    </rPh>
    <phoneticPr fontId="2"/>
  </si>
  <si>
    <t>王滝村</t>
    <rPh sb="0" eb="3">
      <t>オウタキムラ</t>
    </rPh>
    <phoneticPr fontId="3"/>
  </si>
  <si>
    <t>王滝村</t>
    <rPh sb="0" eb="2">
      <t>オウタキ</t>
    </rPh>
    <rPh sb="2" eb="3">
      <t>ムラ</t>
    </rPh>
    <phoneticPr fontId="3"/>
  </si>
  <si>
    <t>「エネルギー地産地消の村」プロジェクト</t>
    <rPh sb="6" eb="10">
      <t>チサンチショウ</t>
    </rPh>
    <rPh sb="11" eb="12">
      <t>ムラ</t>
    </rPh>
    <phoneticPr fontId="3"/>
  </si>
  <si>
    <t>地域バイオマスの産業化を目指すとともに村民意識の向上を図り、発電施設の管理運営等についても地域住民が参画するエネルギーの地産地消の村づくりを推進する。</t>
    <rPh sb="0" eb="2">
      <t>チイキ</t>
    </rPh>
    <rPh sb="8" eb="11">
      <t>サンギョウカ</t>
    </rPh>
    <rPh sb="12" eb="14">
      <t>メザ</t>
    </rPh>
    <rPh sb="19" eb="21">
      <t>ソンミン</t>
    </rPh>
    <rPh sb="21" eb="23">
      <t>イシキ</t>
    </rPh>
    <rPh sb="24" eb="26">
      <t>コウジョウ</t>
    </rPh>
    <rPh sb="27" eb="28">
      <t>ハカ</t>
    </rPh>
    <rPh sb="30" eb="32">
      <t>ハツデン</t>
    </rPh>
    <rPh sb="32" eb="34">
      <t>シセツ</t>
    </rPh>
    <rPh sb="35" eb="37">
      <t>カンリ</t>
    </rPh>
    <rPh sb="37" eb="39">
      <t>ウンエイ</t>
    </rPh>
    <rPh sb="39" eb="40">
      <t>トウ</t>
    </rPh>
    <rPh sb="45" eb="47">
      <t>チイキ</t>
    </rPh>
    <rPh sb="47" eb="49">
      <t>ジュウミン</t>
    </rPh>
    <rPh sb="50" eb="52">
      <t>サンカク</t>
    </rPh>
    <rPh sb="60" eb="62">
      <t>チサン</t>
    </rPh>
    <rPh sb="62" eb="64">
      <t>チショウ</t>
    </rPh>
    <rPh sb="65" eb="66">
      <t>ムラ</t>
    </rPh>
    <rPh sb="70" eb="72">
      <t>スイシン</t>
    </rPh>
    <phoneticPr fontId="2"/>
  </si>
  <si>
    <t>H25GND</t>
    <phoneticPr fontId="3"/>
  </si>
  <si>
    <t>天龍村</t>
    <rPh sb="0" eb="3">
      <t>テンリュウムラ</t>
    </rPh>
    <phoneticPr fontId="3"/>
  </si>
  <si>
    <t>小水力</t>
    <rPh sb="0" eb="1">
      <t>ショウ</t>
    </rPh>
    <rPh sb="1" eb="3">
      <t>スイリョク</t>
    </rPh>
    <phoneticPr fontId="3"/>
  </si>
  <si>
    <t>・災害の実経験を生かした、地域復興と併せて行う防災・環境拠点のモデルづくり
・多種多様な防災拠点及び当該拠点の地域特性を生かした適材適所の再生可能エネルギーの導入パターンの構築
・長野県、市町村等の独自の取り組みとの連携を通じたより高い防災力を有する防災・環境のモデルづくり</t>
    <phoneticPr fontId="2"/>
  </si>
  <si>
    <t>阿智村　山づくりの会</t>
    <rPh sb="0" eb="3">
      <t>アチムラ</t>
    </rPh>
    <rPh sb="4" eb="5">
      <t>ヤマ</t>
    </rPh>
    <rPh sb="9" eb="10">
      <t>カイ</t>
    </rPh>
    <phoneticPr fontId="3"/>
  </si>
  <si>
    <t>阿智村</t>
    <rPh sb="0" eb="3">
      <t>アチムラ</t>
    </rPh>
    <phoneticPr fontId="3"/>
  </si>
  <si>
    <t>バイオマス</t>
    <phoneticPr fontId="3"/>
  </si>
  <si>
    <t>木質バイオマス燃料の利活用</t>
    <rPh sb="0" eb="2">
      <t>モクシツ</t>
    </rPh>
    <rPh sb="7" eb="9">
      <t>ネンリョウ</t>
    </rPh>
    <rPh sb="10" eb="13">
      <t>リカツヨウ</t>
    </rPh>
    <phoneticPr fontId="3"/>
  </si>
  <si>
    <t>山林に残されている間伐材を収集・集積し、薪へ加工して燃料として流通させる。また、山林・里山の間伐や伐採により景観を整備し、美しい山里づくりを促進する。</t>
    <rPh sb="0" eb="2">
      <t>サンリン</t>
    </rPh>
    <rPh sb="3" eb="4">
      <t>ノコ</t>
    </rPh>
    <rPh sb="9" eb="12">
      <t>カンバツザイ</t>
    </rPh>
    <rPh sb="13" eb="15">
      <t>シュウシュウ</t>
    </rPh>
    <rPh sb="16" eb="18">
      <t>シュウセキ</t>
    </rPh>
    <rPh sb="20" eb="21">
      <t>マキ</t>
    </rPh>
    <rPh sb="22" eb="24">
      <t>カコウ</t>
    </rPh>
    <rPh sb="26" eb="28">
      <t>ネンリョウ</t>
    </rPh>
    <rPh sb="31" eb="33">
      <t>リュウツウ</t>
    </rPh>
    <rPh sb="40" eb="42">
      <t>サンリン</t>
    </rPh>
    <rPh sb="43" eb="45">
      <t>サトヤマ</t>
    </rPh>
    <rPh sb="46" eb="48">
      <t>カンバツ</t>
    </rPh>
    <rPh sb="49" eb="51">
      <t>バッサイ</t>
    </rPh>
    <rPh sb="54" eb="56">
      <t>ケイカン</t>
    </rPh>
    <rPh sb="57" eb="59">
      <t>セイビ</t>
    </rPh>
    <rPh sb="61" eb="62">
      <t>ウツク</t>
    </rPh>
    <rPh sb="64" eb="66">
      <t>ヤマザト</t>
    </rPh>
    <rPh sb="70" eb="72">
      <t>ソクシン</t>
    </rPh>
    <phoneticPr fontId="2"/>
  </si>
  <si>
    <t>ソーシャルビジネス</t>
    <phoneticPr fontId="3"/>
  </si>
  <si>
    <t>朝日村</t>
    <rPh sb="0" eb="3">
      <t>アサヒムラ</t>
    </rPh>
    <phoneticPr fontId="3"/>
  </si>
  <si>
    <t>松本</t>
    <rPh sb="0" eb="2">
      <t>マツモト</t>
    </rPh>
    <phoneticPr fontId="2"/>
  </si>
  <si>
    <t>「カラマツまきっこエコ作戦」薪ストーブ導入事業</t>
    <rPh sb="11" eb="13">
      <t>サクセン</t>
    </rPh>
    <rPh sb="14" eb="15">
      <t>マキ</t>
    </rPh>
    <rPh sb="19" eb="21">
      <t>ドウニュウ</t>
    </rPh>
    <rPh sb="21" eb="23">
      <t>ジギョウ</t>
    </rPh>
    <phoneticPr fontId="3"/>
  </si>
  <si>
    <t>村の８７％を占める森林資源を活用し、役場庁舎等へのカラマツ薪ストーブの導入等を通じて自然エネルギーの普及拡大を図る。</t>
    <rPh sb="0" eb="1">
      <t>ムラ</t>
    </rPh>
    <rPh sb="6" eb="7">
      <t>シ</t>
    </rPh>
    <rPh sb="9" eb="11">
      <t>シンリン</t>
    </rPh>
    <rPh sb="11" eb="13">
      <t>シゲン</t>
    </rPh>
    <rPh sb="14" eb="16">
      <t>カツヨウ</t>
    </rPh>
    <rPh sb="18" eb="20">
      <t>ヤクバ</t>
    </rPh>
    <rPh sb="20" eb="22">
      <t>チョウシャ</t>
    </rPh>
    <rPh sb="22" eb="23">
      <t>トウ</t>
    </rPh>
    <rPh sb="29" eb="30">
      <t>マキ</t>
    </rPh>
    <rPh sb="35" eb="37">
      <t>ドウニュウ</t>
    </rPh>
    <rPh sb="37" eb="38">
      <t>トウ</t>
    </rPh>
    <rPh sb="39" eb="40">
      <t>ツウ</t>
    </rPh>
    <rPh sb="42" eb="44">
      <t>シゼン</t>
    </rPh>
    <rPh sb="50" eb="52">
      <t>フキュウ</t>
    </rPh>
    <rPh sb="52" eb="54">
      <t>カクダイ</t>
    </rPh>
    <rPh sb="55" eb="56">
      <t>ハカ</t>
    </rPh>
    <phoneticPr fontId="2"/>
  </si>
  <si>
    <t>太陽光</t>
    <rPh sb="0" eb="3">
      <t>タイヨウコウ</t>
    </rPh>
    <phoneticPr fontId="2"/>
  </si>
  <si>
    <t>太陽熱</t>
    <rPh sb="0" eb="3">
      <t>タイヨウネツ</t>
    </rPh>
    <phoneticPr fontId="2"/>
  </si>
  <si>
    <t>小水力</t>
    <rPh sb="0" eb="1">
      <t>ショウ</t>
    </rPh>
    <rPh sb="1" eb="3">
      <t>スイリョク</t>
    </rPh>
    <phoneticPr fontId="2"/>
  </si>
  <si>
    <t>バイオマス</t>
    <phoneticPr fontId="2"/>
  </si>
  <si>
    <t>地中熱</t>
    <rPh sb="0" eb="2">
      <t>チチュウ</t>
    </rPh>
    <rPh sb="2" eb="3">
      <t>ネツ</t>
    </rPh>
    <phoneticPr fontId="2"/>
  </si>
  <si>
    <t>雪氷熱</t>
    <rPh sb="0" eb="2">
      <t>セッピョウ</t>
    </rPh>
    <rPh sb="2" eb="3">
      <t>ネツ</t>
    </rPh>
    <phoneticPr fontId="2"/>
  </si>
  <si>
    <t>複合種</t>
    <rPh sb="0" eb="2">
      <t>フクゴウ</t>
    </rPh>
    <rPh sb="2" eb="3">
      <t>シュ</t>
    </rPh>
    <phoneticPr fontId="2"/>
  </si>
  <si>
    <t>諏訪</t>
  </si>
  <si>
    <t>上伊那</t>
  </si>
  <si>
    <t>木曽</t>
  </si>
  <si>
    <t>松本</t>
  </si>
  <si>
    <t>長野</t>
  </si>
  <si>
    <t>北信</t>
  </si>
  <si>
    <t>安曇野市</t>
    <rPh sb="0" eb="4">
      <t>アヅミノシ</t>
    </rPh>
    <phoneticPr fontId="3"/>
  </si>
  <si>
    <t>長野市自然エネルギー普及協議会</t>
    <rPh sb="0" eb="2">
      <t>ナガノ</t>
    </rPh>
    <rPh sb="2" eb="3">
      <t>シ</t>
    </rPh>
    <rPh sb="3" eb="5">
      <t>シゼン</t>
    </rPh>
    <rPh sb="10" eb="12">
      <t>フキュウ</t>
    </rPh>
    <rPh sb="12" eb="15">
      <t>キョウギカイ</t>
    </rPh>
    <phoneticPr fontId="7"/>
  </si>
  <si>
    <t>バイオマス</t>
  </si>
  <si>
    <t>木質バイオマスストーブ初期投資ゼロ円システム</t>
    <rPh sb="0" eb="2">
      <t>モクシツ</t>
    </rPh>
    <rPh sb="11" eb="13">
      <t>ショキ</t>
    </rPh>
    <rPh sb="13" eb="15">
      <t>トウシ</t>
    </rPh>
    <rPh sb="17" eb="18">
      <t>エン</t>
    </rPh>
    <phoneticPr fontId="7"/>
  </si>
  <si>
    <t>市民からの出資を財源として、新たに設立した有限責任事業組合（LLP)が木質バイオマスストーブを購入、１０年単位で設置者に貸し出し、借用者は年に一定額を支払うことで、初期投資がゼロでペレットストーブ等の導入が可能となるビジネスモデル。木質バイオマス（生物資源）の活用を促進し、健全な森づくり、地域経済の活性化を図る。</t>
    <phoneticPr fontId="2"/>
  </si>
  <si>
    <t>H24.11.21</t>
  </si>
  <si>
    <t>新しい公共</t>
    <rPh sb="0" eb="1">
      <t>アタラ</t>
    </rPh>
    <rPh sb="3" eb="5">
      <t>コウキョウ</t>
    </rPh>
    <phoneticPr fontId="3"/>
  </si>
  <si>
    <t>ソーシャルビジネス</t>
    <phoneticPr fontId="3"/>
  </si>
  <si>
    <t>生坂村</t>
    <rPh sb="0" eb="3">
      <t>イクサカムラ</t>
    </rPh>
    <phoneticPr fontId="7"/>
  </si>
  <si>
    <t>村営福祉センター「やまなみ荘」再生可能エネルギー導入プロジェクト</t>
    <rPh sb="0" eb="2">
      <t>ソンエイ</t>
    </rPh>
    <rPh sb="2" eb="4">
      <t>フクシ</t>
    </rPh>
    <rPh sb="13" eb="14">
      <t>ソウ</t>
    </rPh>
    <rPh sb="15" eb="17">
      <t>サイセイ</t>
    </rPh>
    <rPh sb="17" eb="19">
      <t>カノウ</t>
    </rPh>
    <rPh sb="24" eb="26">
      <t>ドウニュウ</t>
    </rPh>
    <phoneticPr fontId="7"/>
  </si>
  <si>
    <t>村営福祉センター「やまなみ荘」に太陽光発電装置と蓄電池を設置し、太陽光エネルギーを活用することで災害時における地域の避難施設としての機能強化を図るとともに、コミュニティの拠点として太陽光エネルギーを活用したエコブランドな特産品の創出、販売等によるコミュニティの活性化を図る。</t>
    <phoneticPr fontId="2"/>
  </si>
  <si>
    <t>H24.12.6</t>
  </si>
  <si>
    <t>GND</t>
    <phoneticPr fontId="3"/>
  </si>
  <si>
    <t>辰野町</t>
    <rPh sb="0" eb="3">
      <t>タツノマチ</t>
    </rPh>
    <phoneticPr fontId="7"/>
  </si>
  <si>
    <t>町立辰野病院太陽光発電設備設置事業</t>
    <rPh sb="0" eb="1">
      <t>マチ</t>
    </rPh>
    <rPh sb="1" eb="2">
      <t>リツ</t>
    </rPh>
    <rPh sb="2" eb="4">
      <t>タツノ</t>
    </rPh>
    <rPh sb="4" eb="6">
      <t>ビョウイン</t>
    </rPh>
    <rPh sb="6" eb="9">
      <t>タイヨウコウ</t>
    </rPh>
    <rPh sb="9" eb="11">
      <t>ハツデン</t>
    </rPh>
    <rPh sb="11" eb="13">
      <t>セツビ</t>
    </rPh>
    <rPh sb="13" eb="15">
      <t>セッチ</t>
    </rPh>
    <rPh sb="15" eb="17">
      <t>ジギョウ</t>
    </rPh>
    <phoneticPr fontId="7"/>
  </si>
  <si>
    <t>上伊那北部地域の基幹病院として、災害時に対応できる施設をめざし、太陽光発電を設置して、停電時における患者及び被災者の救護に対応するとともに、地域の拠点避難所として機能の向上を図る。</t>
    <phoneticPr fontId="2"/>
  </si>
  <si>
    <t>H24.12.12</t>
  </si>
  <si>
    <t>おひさま進歩エネルギー㈱</t>
    <rPh sb="4" eb="6">
      <t>シンポ</t>
    </rPh>
    <phoneticPr fontId="7"/>
  </si>
  <si>
    <t>飯田市</t>
    <rPh sb="0" eb="3">
      <t>イイダシ</t>
    </rPh>
    <phoneticPr fontId="7"/>
  </si>
  <si>
    <t>メガさんぽプロジェクト等</t>
    <rPh sb="11" eb="12">
      <t>トウ</t>
    </rPh>
    <phoneticPr fontId="7"/>
  </si>
  <si>
    <t>市民出資や地域金融機関から資金調達により、①全量固定価格買取制度を活用し、大規模な屋根借り太陽光発電事業（メガさんぽプロジェクト）、②屋根借りの仕組みを個人住宅にも応用し９年間定額の電気料をいただき太陽光の電気を提供、10年目には家主に太陽光パネルを譲渡する事業（おひさまゼロ円システム）、③公共施設等の屋根を借りた市民共同発電事業など、全国的にも先進的な自然エネルギー事業に取組む。</t>
    <phoneticPr fontId="2"/>
  </si>
  <si>
    <t>H24.12.19</t>
  </si>
  <si>
    <t>自給コミュニティ</t>
    <rPh sb="0" eb="2">
      <t>ジキュウ</t>
    </rPh>
    <phoneticPr fontId="3"/>
  </si>
  <si>
    <t>太陽エネルギー推進協議会</t>
    <rPh sb="0" eb="2">
      <t>タイヨウ</t>
    </rPh>
    <rPh sb="7" eb="9">
      <t>スイシン</t>
    </rPh>
    <rPh sb="9" eb="12">
      <t>キョウギカイ</t>
    </rPh>
    <phoneticPr fontId="7"/>
  </si>
  <si>
    <t>須坂市</t>
    <rPh sb="0" eb="3">
      <t>スザカシ</t>
    </rPh>
    <phoneticPr fontId="3"/>
  </si>
  <si>
    <t>須坂市</t>
    <rPh sb="0" eb="3">
      <t>スザカシ</t>
    </rPh>
    <phoneticPr fontId="7"/>
  </si>
  <si>
    <t>公共施設を活用した太陽光発電所事業</t>
    <rPh sb="0" eb="2">
      <t>コウキョウ</t>
    </rPh>
    <rPh sb="2" eb="4">
      <t>シセツ</t>
    </rPh>
    <rPh sb="5" eb="7">
      <t>カツヨウ</t>
    </rPh>
    <rPh sb="9" eb="12">
      <t>タイヨウコウ</t>
    </rPh>
    <rPh sb="12" eb="14">
      <t>ハツデン</t>
    </rPh>
    <rPh sb="14" eb="15">
      <t>ショ</t>
    </rPh>
    <rPh sb="15" eb="17">
      <t>ジギョウ</t>
    </rPh>
    <phoneticPr fontId="7"/>
  </si>
  <si>
    <t>行政と民間事業者等が連携して、公共施設（市立相森中学校）の屋根貸しによる太陽光発電事業（127kW）を行う取組。須坂市が事業者に屋根を貸し全量固定買取制度により売電事業を行う代わりに、避難所に指定されている同中学校において、非常時には同時に整備した可動式非常用電源により電気を供給する。 また、太陽光発電を活用し学校関係者や地域住民を対象とした環境教育にも活用し、多様な主体の参加と連携による持続可能な社会づくりを推進している。</t>
    <phoneticPr fontId="2"/>
  </si>
  <si>
    <t>H24.12.20</t>
  </si>
  <si>
    <t>㈱仁科工業</t>
    <rPh sb="1" eb="3">
      <t>ニシナ</t>
    </rPh>
    <rPh sb="3" eb="5">
      <t>コウギョウ</t>
    </rPh>
    <phoneticPr fontId="7"/>
  </si>
  <si>
    <t>松川村</t>
    <rPh sb="0" eb="3">
      <t>マツカワムラ</t>
    </rPh>
    <phoneticPr fontId="7"/>
  </si>
  <si>
    <t>円形水車を使わない小水力発電装置</t>
    <rPh sb="0" eb="2">
      <t>エンケイ</t>
    </rPh>
    <rPh sb="2" eb="4">
      <t>スイシャ</t>
    </rPh>
    <rPh sb="5" eb="6">
      <t>ツカ</t>
    </rPh>
    <rPh sb="9" eb="10">
      <t>ショウ</t>
    </rPh>
    <rPh sb="10" eb="12">
      <t>スイリョク</t>
    </rPh>
    <rPh sb="12" eb="14">
      <t>ハツデン</t>
    </rPh>
    <rPh sb="14" eb="16">
      <t>ソウチ</t>
    </rPh>
    <phoneticPr fontId="7"/>
  </si>
  <si>
    <t>円形水車を使わない小水力発電装置で、水受板を楕円軌道により前後運動で発電機を回す発電装置を開発。この発電機は工作が容易で安価に製作でき、土木工事などの設置工事が不要であることから身近な水路や、水田等を利用して発電が可能である。今後水利権を取得し実証事業として休耕田を活用し、開発した発電機を多数配置、連結配線し売電する小水力発電モデルを検討している。</t>
    <phoneticPr fontId="2"/>
  </si>
  <si>
    <t>H24.12.25</t>
  </si>
  <si>
    <t>NPO地域づくり工房</t>
    <rPh sb="3" eb="5">
      <t>チイキ</t>
    </rPh>
    <rPh sb="8" eb="10">
      <t>コウボウ</t>
    </rPh>
    <phoneticPr fontId="3"/>
  </si>
  <si>
    <t>大町市</t>
    <rPh sb="0" eb="3">
      <t>オオマチシ</t>
    </rPh>
    <phoneticPr fontId="3"/>
  </si>
  <si>
    <t>くるくるエコプロジェクト</t>
    <phoneticPr fontId="3"/>
  </si>
  <si>
    <t>2002年10月から半年間の「仕事おこしワークショップ」の成果により、ミニ水力発電による地域づくり活動として発足。 2003年10月よりこれまでに４ヶ所の発電施設を立上げた。 国からの水利許可を受けて、全国的にも先駆けとなる取組で注目を集め各地からの視察を受け入れている。2011年度より「ミニ水力発電実践講座」を開催し、多くの受講生を得て、普及啓発に貢献している。</t>
    <phoneticPr fontId="2"/>
  </si>
  <si>
    <t>H25.2.1</t>
    <phoneticPr fontId="3"/>
  </si>
  <si>
    <t>NPO法人フォレスト工房もくり</t>
    <rPh sb="3" eb="5">
      <t>ホウジン</t>
    </rPh>
    <rPh sb="10" eb="12">
      <t>コウボウ</t>
    </rPh>
    <phoneticPr fontId="7"/>
  </si>
  <si>
    <t>上田市</t>
    <rPh sb="0" eb="3">
      <t>ウエダシ</t>
    </rPh>
    <phoneticPr fontId="3"/>
  </si>
  <si>
    <t>バイオマス</t>
    <phoneticPr fontId="3"/>
  </si>
  <si>
    <t>上田市真田薪ステーション</t>
    <rPh sb="0" eb="3">
      <t>ウエダシ</t>
    </rPh>
    <rPh sb="3" eb="5">
      <t>サナダ</t>
    </rPh>
    <rPh sb="5" eb="6">
      <t>マキ</t>
    </rPh>
    <phoneticPr fontId="3"/>
  </si>
  <si>
    <t>地元の木を使うと地元が元気になる～信州森の駅プロジェクトの一環として、薪ステーションの取組をスタート。森林整備の際に発生する間伐材等を地元林業事業者等から購入し、薪として販売、また薪割体験やピザ窯づくりなど薪の活用体験会などを開催し、森林整備の促進と、自然エネルギーの普及を図っている。</t>
    <phoneticPr fontId="2"/>
  </si>
  <si>
    <t>H25.2.5</t>
    <phoneticPr fontId="3"/>
  </si>
  <si>
    <t>元気づくり支援金</t>
    <rPh sb="0" eb="2">
      <t>ゲンキ</t>
    </rPh>
    <rPh sb="5" eb="7">
      <t>シエン</t>
    </rPh>
    <rPh sb="7" eb="8">
      <t>キン</t>
    </rPh>
    <phoneticPr fontId="3"/>
  </si>
  <si>
    <t>NPO法人上田市民エネルギー</t>
    <rPh sb="3" eb="5">
      <t>ホウジン</t>
    </rPh>
    <rPh sb="5" eb="7">
      <t>ウエダ</t>
    </rPh>
    <rPh sb="7" eb="9">
      <t>シミン</t>
    </rPh>
    <phoneticPr fontId="7"/>
  </si>
  <si>
    <t>上田市</t>
    <rPh sb="0" eb="3">
      <t>ウエダシ</t>
    </rPh>
    <phoneticPr fontId="7"/>
  </si>
  <si>
    <t>太陽光パネル≪相乗りくん≫</t>
    <rPh sb="0" eb="3">
      <t>タイヨウコウ</t>
    </rPh>
    <rPh sb="7" eb="9">
      <t>アイノ</t>
    </rPh>
    <phoneticPr fontId="7"/>
  </si>
  <si>
    <t>太陽光発電に適し東信地域の広く日当たりのよい屋根に屋根の持ち主（屋根オーナー）が太陽光パネルの設置検討する際に空きスペースあれば、そこに他の人が設置費を出してパネルを相乗りさせる取組。屋根オーナーとパネルオーナーが資金を出し合って太陽光パネルを増やすプロジェクトで従来の個人設置に比べて、幅の広い層が太陽光発電に参加が可能です。</t>
    <phoneticPr fontId="2"/>
  </si>
  <si>
    <t>H25.2.14</t>
    <phoneticPr fontId="3"/>
  </si>
  <si>
    <t>環境省補助事業</t>
    <rPh sb="0" eb="3">
      <t>カンキョウショウ</t>
    </rPh>
    <rPh sb="3" eb="5">
      <t>ホジョ</t>
    </rPh>
    <rPh sb="5" eb="7">
      <t>ジギョウ</t>
    </rPh>
    <phoneticPr fontId="3"/>
  </si>
  <si>
    <t>株式会社サンジュニア</t>
    <rPh sb="0" eb="4">
      <t>カブシキガイシャ</t>
    </rPh>
    <phoneticPr fontId="3"/>
  </si>
  <si>
    <t>太陽熱</t>
    <rPh sb="0" eb="3">
      <t>タイヨウネツ</t>
    </rPh>
    <phoneticPr fontId="3"/>
  </si>
  <si>
    <t>太陽熱利用システムモニター事業</t>
    <rPh sb="0" eb="3">
      <t>タイヨウネツ</t>
    </rPh>
    <rPh sb="3" eb="5">
      <t>リヨウ</t>
    </rPh>
    <rPh sb="13" eb="15">
      <t>ジギョウ</t>
    </rPh>
    <phoneticPr fontId="3"/>
  </si>
  <si>
    <t>太陽熱利用システムは補助金や固定価格買取制度などの制度的な支援がなく、市場的にも古い技術といったイメージがあるため普及拡大が難しい現状である。一方エネルギー効率が高く、コストの安い太陽熱給湯などへの利用は、熱の直接利用として有効性が再認識されている。本取組は初期投資ゼロで導入を推進し、太陽熱利用の見える化システムの構築、また環境価値を証書化するなどの取組により太陽熱利用の普及拡大を図る。</t>
    <phoneticPr fontId="2"/>
  </si>
  <si>
    <t>H25.2.15</t>
    <phoneticPr fontId="3"/>
  </si>
  <si>
    <t>ＮＰＯ法人信州松本アルプスの風</t>
    <rPh sb="3" eb="5">
      <t>ホウジン</t>
    </rPh>
    <rPh sb="5" eb="7">
      <t>シンシュウ</t>
    </rPh>
    <rPh sb="7" eb="9">
      <t>マツモト</t>
    </rPh>
    <rPh sb="14" eb="15">
      <t>カゼ</t>
    </rPh>
    <phoneticPr fontId="3"/>
  </si>
  <si>
    <t>松本市</t>
    <rPh sb="0" eb="3">
      <t>マツモトシ</t>
    </rPh>
    <phoneticPr fontId="3"/>
  </si>
  <si>
    <t>太陽光発電簡易診断システム「ＰＶ－ＤＯＧ」を活用した発電安心プロジェクト</t>
    <rPh sb="0" eb="3">
      <t>タイヨウコウ</t>
    </rPh>
    <rPh sb="3" eb="5">
      <t>ハツデン</t>
    </rPh>
    <rPh sb="5" eb="7">
      <t>カンイ</t>
    </rPh>
    <rPh sb="7" eb="9">
      <t>シンダン</t>
    </rPh>
    <rPh sb="22" eb="24">
      <t>カツヨウ</t>
    </rPh>
    <rPh sb="26" eb="28">
      <t>ハツデン</t>
    </rPh>
    <rPh sb="28" eb="30">
      <t>アンシン</t>
    </rPh>
    <phoneticPr fontId="3"/>
  </si>
  <si>
    <t>日本気象協会が開発した太陽光発電簡易診断システムを活用し、発電量の低下、発電設備の不具合の早期発見等、一般ユーザが安心して長期間使用できる環境を提供するためのアフターケアを、一般ユーザーが不利益にならないよう第三者的立場で支援する。</t>
    <phoneticPr fontId="2"/>
  </si>
  <si>
    <t>H25.2.22</t>
    <phoneticPr fontId="3"/>
  </si>
  <si>
    <t>小水力発電モデル事業</t>
    <rPh sb="0" eb="1">
      <t>ショウ</t>
    </rPh>
    <rPh sb="1" eb="3">
      <t>スイリョク</t>
    </rPh>
    <rPh sb="3" eb="5">
      <t>ハツデン</t>
    </rPh>
    <rPh sb="8" eb="10">
      <t>ジギョウ</t>
    </rPh>
    <phoneticPr fontId="3"/>
  </si>
  <si>
    <t>当プロジェクトは、「須坂市地域新エネルギービジョン」の重点プロジェクトである小水力発電の普及啓発を図るため、信州大学工学部、地元自治会、庁内関係課と連携し、米子地区の安定した水流を活用した小水力発電モデル事業を推進している。</t>
    <phoneticPr fontId="2"/>
  </si>
  <si>
    <t>ＮＰＯ法人八ヶ岳福祉農園</t>
    <rPh sb="3" eb="5">
      <t>ホウジン</t>
    </rPh>
    <rPh sb="5" eb="8">
      <t>ヤツガタケ</t>
    </rPh>
    <rPh sb="8" eb="10">
      <t>フクシ</t>
    </rPh>
    <rPh sb="10" eb="12">
      <t>ノウエン</t>
    </rPh>
    <phoneticPr fontId="3"/>
  </si>
  <si>
    <t>茅野市</t>
    <rPh sb="0" eb="3">
      <t>チノシ</t>
    </rPh>
    <phoneticPr fontId="3"/>
  </si>
  <si>
    <t>バイオマス</t>
    <phoneticPr fontId="3"/>
  </si>
  <si>
    <t>福祉農園が主導する地域協働の薪利用循環プロジェクト</t>
    <rPh sb="0" eb="2">
      <t>フクシ</t>
    </rPh>
    <rPh sb="2" eb="4">
      <t>ノウエン</t>
    </rPh>
    <rPh sb="5" eb="7">
      <t>シュドウ</t>
    </rPh>
    <rPh sb="9" eb="11">
      <t>チイキ</t>
    </rPh>
    <rPh sb="11" eb="13">
      <t>キョウドウ</t>
    </rPh>
    <rPh sb="14" eb="15">
      <t>マキ</t>
    </rPh>
    <rPh sb="15" eb="17">
      <t>リヨウ</t>
    </rPh>
    <rPh sb="17" eb="19">
      <t>ジュンカン</t>
    </rPh>
    <phoneticPr fontId="3"/>
  </si>
  <si>
    <t>間伐材を活用して、薪の生産供給をビジネスとして確立していくため、川上から川下までの関係団体と連携して、福祉施設が主体となり薪ビジネスに取組み、障害者等の所得水準の向上を図る。</t>
    <phoneticPr fontId="2"/>
  </si>
  <si>
    <t>H25.2.27</t>
    <phoneticPr fontId="3"/>
  </si>
  <si>
    <t>ソーシャルビジネス</t>
    <phoneticPr fontId="3"/>
  </si>
  <si>
    <t>木島平村</t>
    <rPh sb="0" eb="4">
      <t>キジマダイラムラ</t>
    </rPh>
    <phoneticPr fontId="3"/>
  </si>
  <si>
    <t>木島平村</t>
    <rPh sb="0" eb="3">
      <t>キジマダイラ</t>
    </rPh>
    <rPh sb="3" eb="4">
      <t>ムラ</t>
    </rPh>
    <phoneticPr fontId="3"/>
  </si>
  <si>
    <t>馬曲川水力発電所</t>
    <rPh sb="0" eb="2">
      <t>マグセ</t>
    </rPh>
    <rPh sb="2" eb="3">
      <t>カワ</t>
    </rPh>
    <rPh sb="3" eb="5">
      <t>スイリョク</t>
    </rPh>
    <rPh sb="5" eb="7">
      <t>ハツデン</t>
    </rPh>
    <rPh sb="7" eb="8">
      <t>ショ</t>
    </rPh>
    <phoneticPr fontId="3"/>
  </si>
  <si>
    <t>昭和63年10月に開設した馬曲温泉公園に電力を供給するため、一級河川の馬曲川から引水し、馬曲用水を利用した馬曲川発電所（最大出力95ｋＷ）を整備。近隣の馬曲温泉へ電力を供給するとともに、余剰電力を売電し、小水力発電を活用した環境にやさしい温泉を推進している。</t>
    <phoneticPr fontId="2"/>
  </si>
  <si>
    <t>H25.2.28</t>
    <phoneticPr fontId="3"/>
  </si>
  <si>
    <t>立科町</t>
    <rPh sb="0" eb="3">
      <t>タテシナマチ</t>
    </rPh>
    <phoneticPr fontId="3"/>
  </si>
  <si>
    <t>立科町</t>
    <rPh sb="0" eb="2">
      <t>タテシナ</t>
    </rPh>
    <rPh sb="2" eb="3">
      <t>マチ</t>
    </rPh>
    <phoneticPr fontId="3"/>
  </si>
  <si>
    <t>地下水を熱源とした高効率ヒートポンプの省エネルギー温泉</t>
    <rPh sb="0" eb="3">
      <t>チカスイ</t>
    </rPh>
    <rPh sb="4" eb="6">
      <t>ネツゲン</t>
    </rPh>
    <rPh sb="9" eb="12">
      <t>コウコウリツ</t>
    </rPh>
    <rPh sb="19" eb="20">
      <t>ショウ</t>
    </rPh>
    <rPh sb="25" eb="27">
      <t>オンセン</t>
    </rPh>
    <phoneticPr fontId="3"/>
  </si>
  <si>
    <t>熱源機器の更新を迎えて、暖房、給湯、源泉及び浴槽昇温に係る熱源設備を従来の灯油ボイラーから地下水及び排湯を熱源とした水冷式高効率ヒートポンプシステムに置き換えて、エネルギー消費量の低減と環境負荷の低減を図り、エコな日帰り温浴施設を推進している。</t>
    <phoneticPr fontId="2"/>
  </si>
  <si>
    <t>H25.2.28</t>
    <phoneticPr fontId="3"/>
  </si>
  <si>
    <t>ＮＥＤＯ</t>
    <phoneticPr fontId="3"/>
  </si>
  <si>
    <t>菱野温泉常盤館</t>
    <rPh sb="0" eb="1">
      <t>ヒシ</t>
    </rPh>
    <rPh sb="1" eb="2">
      <t>ノ</t>
    </rPh>
    <rPh sb="2" eb="4">
      <t>オンセン</t>
    </rPh>
    <rPh sb="4" eb="6">
      <t>トキワ</t>
    </rPh>
    <rPh sb="6" eb="7">
      <t>カン</t>
    </rPh>
    <phoneticPr fontId="3"/>
  </si>
  <si>
    <t>小諸市</t>
    <rPh sb="0" eb="3">
      <t>コモロシ</t>
    </rPh>
    <phoneticPr fontId="3"/>
  </si>
  <si>
    <t>バイオマス</t>
    <phoneticPr fontId="3"/>
  </si>
  <si>
    <t>薪ボイラー等によるロハスな温泉宿プロジェクト</t>
    <rPh sb="0" eb="1">
      <t>マキ</t>
    </rPh>
    <rPh sb="5" eb="6">
      <t>トウ</t>
    </rPh>
    <rPh sb="13" eb="15">
      <t>オンセン</t>
    </rPh>
    <rPh sb="15" eb="16">
      <t>ヤド</t>
    </rPh>
    <phoneticPr fontId="3"/>
  </si>
  <si>
    <t>2007年より薪ボイラーを導入、温泉宿の補助熱源として厨房、浴湯、客室給湯の温水の1/3をほぼ賄っている。導入前に比べて二酸化炭素約35％を削減、経営的にもコストダウンが図られている。また地元の間伐材を燃料に活用するなどロハスな温泉宿を目指すとともに、地域の森林づくりにも貢献している。</t>
    <phoneticPr fontId="2"/>
  </si>
  <si>
    <t>ソーシャルビジネス</t>
    <phoneticPr fontId="3"/>
  </si>
  <si>
    <t>小水力発電振興事業</t>
    <rPh sb="0" eb="1">
      <t>ショウ</t>
    </rPh>
    <rPh sb="1" eb="3">
      <t>スイリョク</t>
    </rPh>
    <rPh sb="3" eb="5">
      <t>ハツデン</t>
    </rPh>
    <rPh sb="5" eb="7">
      <t>シンコウ</t>
    </rPh>
    <rPh sb="7" eb="9">
      <t>ジギョウ</t>
    </rPh>
    <phoneticPr fontId="3"/>
  </si>
  <si>
    <t>農業用水路へ小水力発電設備を整備し、発電や維持管理についてモデル的に実施することで、町民に幅広く小水力発電を理解してもらい、エネルギーの自給自足と地域振興につなげていく。</t>
    <phoneticPr fontId="2"/>
  </si>
  <si>
    <t>H25.3.1</t>
    <phoneticPr fontId="3"/>
  </si>
  <si>
    <t>エネルギー自給可能な公民館づくりプロジェクト</t>
    <rPh sb="5" eb="7">
      <t>ジキュウ</t>
    </rPh>
    <rPh sb="7" eb="9">
      <t>カノウ</t>
    </rPh>
    <rPh sb="10" eb="13">
      <t>コウミンカン</t>
    </rPh>
    <phoneticPr fontId="3"/>
  </si>
  <si>
    <t>NPOと地域住民、関係行政機関が連携して、地域防災拠点としてピコ水力、太陽光発電、太陽熱温水器活用によるエネルギー自給の公民館づくりを行い、緊急時の安全、信頼性の確保、日常交流の活性化を図る。</t>
    <phoneticPr fontId="2"/>
  </si>
  <si>
    <t>H25.3.4</t>
    <phoneticPr fontId="3"/>
  </si>
  <si>
    <t>小水力、太陽光、太陽熱</t>
    <rPh sb="0" eb="2">
      <t>スイリョク</t>
    </rPh>
    <rPh sb="3" eb="5">
      <t>タイヨウ</t>
    </rPh>
    <rPh sb="5" eb="6">
      <t>ヒカリ</t>
    </rPh>
    <rPh sb="7" eb="10">
      <t>タイヨウネツ</t>
    </rPh>
    <phoneticPr fontId="2"/>
  </si>
  <si>
    <t>ソーシャルエネルギー㈱</t>
    <phoneticPr fontId="3"/>
  </si>
  <si>
    <t>おひさま０円システム　松本地域版</t>
    <rPh sb="5" eb="6">
      <t>エン</t>
    </rPh>
    <rPh sb="11" eb="13">
      <t>マツモト</t>
    </rPh>
    <rPh sb="13" eb="15">
      <t>チイキ</t>
    </rPh>
    <rPh sb="15" eb="16">
      <t>バン</t>
    </rPh>
    <phoneticPr fontId="3"/>
  </si>
  <si>
    <t>太陽光発電の普及のボトルネックとなっている初期費用負担を解消するおひさま０円システムを松本地域で推進している。　市民出資金を活用して太陽光発電設置者に初期費用無料で取付を行う。設置者は毎月定額料金を９年間支払ます。売電収入は、設置者が全部受け取ることが可能となる。</t>
    <phoneticPr fontId="2"/>
  </si>
  <si>
    <t>ソーシャルビジネス</t>
    <phoneticPr fontId="3"/>
  </si>
  <si>
    <t>㈱クリーンエナジー信州</t>
    <rPh sb="9" eb="11">
      <t>シンシュウ</t>
    </rPh>
    <phoneticPr fontId="3"/>
  </si>
  <si>
    <t>再生可能エネルギー活用による「ペンギンの小さな一歩」プロジェクト</t>
    <rPh sb="0" eb="2">
      <t>サイセイ</t>
    </rPh>
    <rPh sb="2" eb="4">
      <t>カノウ</t>
    </rPh>
    <rPh sb="9" eb="11">
      <t>カツヨウ</t>
    </rPh>
    <rPh sb="20" eb="21">
      <t>チイ</t>
    </rPh>
    <rPh sb="23" eb="25">
      <t>イッポ</t>
    </rPh>
    <phoneticPr fontId="3"/>
  </si>
  <si>
    <t>組合員企業の事業所屋根の有効活用により、温暖化ガスを排出しない太陽光発電設備による電力の売電を行う。売電期間終了後は、設備が利用可能な場合、賃借人である組合員に無償譲渡できる選択肢を残し、電力自給に活用してもらう計画である。</t>
    <phoneticPr fontId="2"/>
  </si>
  <si>
    <t>H25.3.5</t>
    <phoneticPr fontId="3"/>
  </si>
  <si>
    <t>駒ヶ根自然エネルギー㈱</t>
    <rPh sb="0" eb="3">
      <t>コマガネ</t>
    </rPh>
    <rPh sb="3" eb="5">
      <t>シゼン</t>
    </rPh>
    <phoneticPr fontId="3"/>
  </si>
  <si>
    <t>駒ヶ根市</t>
    <rPh sb="0" eb="4">
      <t>コマガネシ</t>
    </rPh>
    <phoneticPr fontId="3"/>
  </si>
  <si>
    <t>駒ヶ根市自然エネルギー水力発電1号</t>
    <rPh sb="0" eb="3">
      <t>コマガネ</t>
    </rPh>
    <rPh sb="3" eb="4">
      <t>シ</t>
    </rPh>
    <rPh sb="4" eb="6">
      <t>シゼン</t>
    </rPh>
    <rPh sb="11" eb="13">
      <t>スイリョク</t>
    </rPh>
    <rPh sb="13" eb="15">
      <t>ハツデン</t>
    </rPh>
    <rPh sb="16" eb="17">
      <t>ゴウ</t>
    </rPh>
    <phoneticPr fontId="3"/>
  </si>
  <si>
    <t>地元民間事業者が中心に自然エネルギー発電会社を設立。平成24年9月経済産業省より、固定価格買取制度における小水力発電の県内第1号設備認定を受け、平成24年12月末より売電を開始。また地元高校生への学習機会の提供や、周辺環境の整備など自然エネルギーを活用した街づくりを推進している。</t>
    <rPh sb="0" eb="2">
      <t>ジモト</t>
    </rPh>
    <rPh sb="2" eb="4">
      <t>ミンカン</t>
    </rPh>
    <rPh sb="4" eb="6">
      <t>ジギョウ</t>
    </rPh>
    <rPh sb="6" eb="7">
      <t>シャ</t>
    </rPh>
    <rPh sb="8" eb="10">
      <t>チュウシン</t>
    </rPh>
    <rPh sb="11" eb="13">
      <t>シゼン</t>
    </rPh>
    <rPh sb="18" eb="20">
      <t>ハツデン</t>
    </rPh>
    <rPh sb="20" eb="22">
      <t>カイシャ</t>
    </rPh>
    <rPh sb="23" eb="25">
      <t>セツリツ</t>
    </rPh>
    <rPh sb="26" eb="28">
      <t>ヘイセイ</t>
    </rPh>
    <rPh sb="30" eb="31">
      <t>ネン</t>
    </rPh>
    <rPh sb="32" eb="33">
      <t>ガツ</t>
    </rPh>
    <rPh sb="33" eb="35">
      <t>ケイザイ</t>
    </rPh>
    <rPh sb="35" eb="37">
      <t>サンギョウ</t>
    </rPh>
    <rPh sb="37" eb="38">
      <t>ショウ</t>
    </rPh>
    <rPh sb="53" eb="54">
      <t>ショウ</t>
    </rPh>
    <rPh sb="54" eb="56">
      <t>スイリョク</t>
    </rPh>
    <rPh sb="56" eb="58">
      <t>ハツデン</t>
    </rPh>
    <rPh sb="64" eb="66">
      <t>セツビ</t>
    </rPh>
    <rPh sb="66" eb="68">
      <t>ニンテイ</t>
    </rPh>
    <rPh sb="69" eb="70">
      <t>ウ</t>
    </rPh>
    <rPh sb="72" eb="74">
      <t>ヘイセイ</t>
    </rPh>
    <rPh sb="76" eb="77">
      <t>ネン</t>
    </rPh>
    <rPh sb="79" eb="80">
      <t>ガツ</t>
    </rPh>
    <rPh sb="80" eb="81">
      <t>マツ</t>
    </rPh>
    <rPh sb="83" eb="85">
      <t>バイデン</t>
    </rPh>
    <rPh sb="86" eb="88">
      <t>カイシ</t>
    </rPh>
    <rPh sb="91" eb="93">
      <t>ジモト</t>
    </rPh>
    <rPh sb="93" eb="96">
      <t>コウコウセイ</t>
    </rPh>
    <rPh sb="98" eb="100">
      <t>ガクシュウ</t>
    </rPh>
    <rPh sb="100" eb="102">
      <t>キカイ</t>
    </rPh>
    <rPh sb="103" eb="105">
      <t>テイキョウ</t>
    </rPh>
    <rPh sb="107" eb="109">
      <t>シュウヘン</t>
    </rPh>
    <rPh sb="109" eb="111">
      <t>カンキョウ</t>
    </rPh>
    <rPh sb="112" eb="114">
      <t>セイビ</t>
    </rPh>
    <rPh sb="116" eb="118">
      <t>シゼン</t>
    </rPh>
    <rPh sb="124" eb="126">
      <t>カツヨウ</t>
    </rPh>
    <rPh sb="128" eb="129">
      <t>マチ</t>
    </rPh>
    <rPh sb="133" eb="135">
      <t>スイシン</t>
    </rPh>
    <phoneticPr fontId="3"/>
  </si>
  <si>
    <t>H25.3.7</t>
    <phoneticPr fontId="3"/>
  </si>
  <si>
    <t>野沢温泉村</t>
    <rPh sb="0" eb="5">
      <t>ノザワオンセンムラ</t>
    </rPh>
    <phoneticPr fontId="3"/>
  </si>
  <si>
    <t>雪氷熱</t>
    <rPh sb="0" eb="2">
      <t>セッピョウ</t>
    </rPh>
    <rPh sb="2" eb="3">
      <t>ネツ</t>
    </rPh>
    <phoneticPr fontId="3"/>
  </si>
  <si>
    <t>野沢温泉アリーナ「雪室」雪氷熱利用プロジェクト</t>
    <rPh sb="0" eb="4">
      <t>ノザワオンセン</t>
    </rPh>
    <rPh sb="9" eb="10">
      <t>ユキ</t>
    </rPh>
    <rPh sb="10" eb="11">
      <t>ムロ</t>
    </rPh>
    <rPh sb="12" eb="14">
      <t>セッピョウ</t>
    </rPh>
    <rPh sb="14" eb="15">
      <t>ネツ</t>
    </rPh>
    <rPh sb="15" eb="17">
      <t>リヨウ</t>
    </rPh>
    <phoneticPr fontId="3"/>
  </si>
  <si>
    <t>雪室に貯蔵した雪によりアリーナ施設の冷房と併設する雪冷蔵倉庫に伝統野菜の野沢菜や米、日本酒などを保管・低温熟成による高付加価値化により、新たな地域ブランドの創出を図る。</t>
    <phoneticPr fontId="2"/>
  </si>
  <si>
    <t>H25.3.8</t>
    <phoneticPr fontId="3"/>
  </si>
  <si>
    <t>ＧＮＤ</t>
    <phoneticPr fontId="3"/>
  </si>
  <si>
    <t>１村１自然エネルギープロジェクト 登録事業一覧表</t>
    <rPh sb="1" eb="2">
      <t>ソン</t>
    </rPh>
    <rPh sb="3" eb="5">
      <t>シゼン</t>
    </rPh>
    <rPh sb="17" eb="19">
      <t>トウロク</t>
    </rPh>
    <rPh sb="19" eb="21">
      <t>ジギョウ</t>
    </rPh>
    <rPh sb="21" eb="23">
      <t>イチラン</t>
    </rPh>
    <rPh sb="23" eb="24">
      <t>ヒョウ</t>
    </rPh>
    <phoneticPr fontId="3"/>
  </si>
  <si>
    <t>登録日</t>
    <rPh sb="0" eb="3">
      <t>トウロクビ</t>
    </rPh>
    <phoneticPr fontId="2"/>
  </si>
  <si>
    <t>段階</t>
    <rPh sb="0" eb="2">
      <t>ダンカイ</t>
    </rPh>
    <phoneticPr fontId="2"/>
  </si>
  <si>
    <t>構想</t>
    <rPh sb="0" eb="2">
      <t>コウソウ</t>
    </rPh>
    <phoneticPr fontId="2"/>
  </si>
  <si>
    <t>実施</t>
    <rPh sb="0" eb="2">
      <t>ジッシ</t>
    </rPh>
    <phoneticPr fontId="2"/>
  </si>
  <si>
    <t>発展</t>
    <rPh sb="0" eb="2">
      <t>ハッテン</t>
    </rPh>
    <phoneticPr fontId="2"/>
  </si>
  <si>
    <t>構想段階</t>
    <rPh sb="0" eb="2">
      <t>コウソウ</t>
    </rPh>
    <rPh sb="2" eb="4">
      <t>ダンカイ</t>
    </rPh>
    <phoneticPr fontId="2"/>
  </si>
  <si>
    <t>実施段階</t>
    <rPh sb="0" eb="2">
      <t>ジッシ</t>
    </rPh>
    <rPh sb="2" eb="4">
      <t>ダンカイ</t>
    </rPh>
    <phoneticPr fontId="2"/>
  </si>
  <si>
    <t>発展段階</t>
    <rPh sb="0" eb="2">
      <t>ハッテン</t>
    </rPh>
    <rPh sb="2" eb="4">
      <t>ダンカイ</t>
    </rPh>
    <phoneticPr fontId="2"/>
  </si>
  <si>
    <t>計</t>
    <rPh sb="0" eb="1">
      <t>ケイ</t>
    </rPh>
    <phoneticPr fontId="2"/>
  </si>
  <si>
    <t>小川村</t>
    <rPh sb="0" eb="3">
      <t>オガワムラ</t>
    </rPh>
    <phoneticPr fontId="3"/>
  </si>
  <si>
    <t>バイオマス</t>
    <phoneticPr fontId="3"/>
  </si>
  <si>
    <t>おがわ森の恵みプロジェクト　Ｃ材利用事業</t>
    <rPh sb="3" eb="4">
      <t>モリ</t>
    </rPh>
    <rPh sb="5" eb="6">
      <t>メグ</t>
    </rPh>
    <rPh sb="15" eb="16">
      <t>ザイ</t>
    </rPh>
    <rPh sb="16" eb="18">
      <t>リヨウ</t>
    </rPh>
    <rPh sb="18" eb="20">
      <t>ジギョウ</t>
    </rPh>
    <phoneticPr fontId="3"/>
  </si>
  <si>
    <t>間伐材等の林地残材を、事業主体の「小川村農林公社みらい」が買い取り薪等として販売、山主へ利益還元を行うことで地域振興へ結び付け、森の恵みを最大限活用する仕組みを構築する。</t>
    <rPh sb="0" eb="3">
      <t>カンバツザイ</t>
    </rPh>
    <rPh sb="3" eb="4">
      <t>トウ</t>
    </rPh>
    <rPh sb="5" eb="7">
      <t>リンチ</t>
    </rPh>
    <rPh sb="7" eb="9">
      <t>ザンザイ</t>
    </rPh>
    <rPh sb="11" eb="13">
      <t>ジギョウ</t>
    </rPh>
    <rPh sb="13" eb="15">
      <t>シュタイ</t>
    </rPh>
    <rPh sb="17" eb="20">
      <t>オガワムラ</t>
    </rPh>
    <rPh sb="20" eb="22">
      <t>ノウリン</t>
    </rPh>
    <rPh sb="22" eb="24">
      <t>コウシャ</t>
    </rPh>
    <rPh sb="29" eb="30">
      <t>カ</t>
    </rPh>
    <rPh sb="31" eb="32">
      <t>ト</t>
    </rPh>
    <rPh sb="33" eb="34">
      <t>マキ</t>
    </rPh>
    <rPh sb="34" eb="35">
      <t>トウ</t>
    </rPh>
    <rPh sb="38" eb="40">
      <t>ハンバイ</t>
    </rPh>
    <rPh sb="41" eb="42">
      <t>ヤマ</t>
    </rPh>
    <rPh sb="42" eb="43">
      <t>ヌシ</t>
    </rPh>
    <rPh sb="44" eb="46">
      <t>リエキ</t>
    </rPh>
    <rPh sb="46" eb="48">
      <t>カンゲン</t>
    </rPh>
    <rPh sb="49" eb="50">
      <t>オコナ</t>
    </rPh>
    <rPh sb="54" eb="56">
      <t>チイキ</t>
    </rPh>
    <rPh sb="56" eb="58">
      <t>シンコウ</t>
    </rPh>
    <rPh sb="59" eb="60">
      <t>ムス</t>
    </rPh>
    <rPh sb="61" eb="62">
      <t>ツ</t>
    </rPh>
    <rPh sb="64" eb="65">
      <t>モリ</t>
    </rPh>
    <rPh sb="66" eb="67">
      <t>メグ</t>
    </rPh>
    <rPh sb="69" eb="72">
      <t>サイダイゲン</t>
    </rPh>
    <rPh sb="72" eb="74">
      <t>カツヨウ</t>
    </rPh>
    <rPh sb="76" eb="78">
      <t>シク</t>
    </rPh>
    <rPh sb="80" eb="82">
      <t>コウチク</t>
    </rPh>
    <phoneticPr fontId="2"/>
  </si>
  <si>
    <t>長野</t>
    <rPh sb="0" eb="2">
      <t>ナガノ</t>
    </rPh>
    <phoneticPr fontId="3"/>
  </si>
  <si>
    <t>七味温泉ホテル株式会社</t>
    <rPh sb="0" eb="2">
      <t>シチミ</t>
    </rPh>
    <rPh sb="2" eb="4">
      <t>オンセン</t>
    </rPh>
    <rPh sb="7" eb="9">
      <t>カブシキ</t>
    </rPh>
    <rPh sb="9" eb="11">
      <t>カイシャ</t>
    </rPh>
    <phoneticPr fontId="3"/>
  </si>
  <si>
    <t>高山村</t>
    <rPh sb="0" eb="3">
      <t>タカヤマムラ</t>
    </rPh>
    <phoneticPr fontId="3"/>
  </si>
  <si>
    <t>温泉熱を活用したバイナリー発電をはじめとした熱の多段階活用プロジェクト</t>
    <rPh sb="0" eb="2">
      <t>オンセン</t>
    </rPh>
    <rPh sb="2" eb="3">
      <t>ネツ</t>
    </rPh>
    <rPh sb="4" eb="6">
      <t>カツヨウ</t>
    </rPh>
    <rPh sb="13" eb="15">
      <t>ハツデン</t>
    </rPh>
    <rPh sb="22" eb="23">
      <t>ネツ</t>
    </rPh>
    <rPh sb="24" eb="25">
      <t>タ</t>
    </rPh>
    <rPh sb="25" eb="27">
      <t>ダンカイ</t>
    </rPh>
    <rPh sb="27" eb="29">
      <t>カツヨウ</t>
    </rPh>
    <phoneticPr fontId="3"/>
  </si>
  <si>
    <t>既存生産井の温泉熱を対象に、温泉源の未利用エネルギーを活用したバイナリー発電事業及び熱水の高温部分を新設する施設園芸の熱源エネルギーとして有効活用する。</t>
    <rPh sb="0" eb="2">
      <t>キゾン</t>
    </rPh>
    <rPh sb="2" eb="4">
      <t>セイサン</t>
    </rPh>
    <rPh sb="4" eb="5">
      <t>イ</t>
    </rPh>
    <rPh sb="6" eb="8">
      <t>オンセン</t>
    </rPh>
    <rPh sb="8" eb="9">
      <t>ネツ</t>
    </rPh>
    <rPh sb="10" eb="12">
      <t>タイショウ</t>
    </rPh>
    <rPh sb="14" eb="16">
      <t>オンセン</t>
    </rPh>
    <rPh sb="16" eb="17">
      <t>ミナモト</t>
    </rPh>
    <rPh sb="18" eb="21">
      <t>ミリヨウ</t>
    </rPh>
    <rPh sb="27" eb="29">
      <t>カツヨウ</t>
    </rPh>
    <rPh sb="36" eb="38">
      <t>ハツデン</t>
    </rPh>
    <rPh sb="38" eb="40">
      <t>ジギョウ</t>
    </rPh>
    <rPh sb="40" eb="41">
      <t>オヨ</t>
    </rPh>
    <rPh sb="42" eb="44">
      <t>ネッスイ</t>
    </rPh>
    <rPh sb="45" eb="47">
      <t>コウオン</t>
    </rPh>
    <rPh sb="47" eb="49">
      <t>ブブン</t>
    </rPh>
    <rPh sb="50" eb="52">
      <t>シンセツ</t>
    </rPh>
    <rPh sb="54" eb="56">
      <t>シセツ</t>
    </rPh>
    <rPh sb="56" eb="58">
      <t>エンゲイ</t>
    </rPh>
    <rPh sb="59" eb="61">
      <t>ネツゲン</t>
    </rPh>
    <rPh sb="69" eb="71">
      <t>ユウコウ</t>
    </rPh>
    <rPh sb="71" eb="73">
      <t>カツヨウ</t>
    </rPh>
    <phoneticPr fontId="2"/>
  </si>
  <si>
    <t>須坂市スマートアグリソーラー研究会</t>
    <rPh sb="0" eb="3">
      <t>スザカシ</t>
    </rPh>
    <rPh sb="14" eb="16">
      <t>ケンキュウ</t>
    </rPh>
    <rPh sb="16" eb="17">
      <t>カイ</t>
    </rPh>
    <phoneticPr fontId="3"/>
  </si>
  <si>
    <t>太陽光</t>
    <rPh sb="0" eb="3">
      <t>タイヨウコウ</t>
    </rPh>
    <phoneticPr fontId="3"/>
  </si>
  <si>
    <t>雨除け兼用ソーラーパネルによる農業支援型発電システム開発プロジェクト</t>
    <rPh sb="0" eb="1">
      <t>アメ</t>
    </rPh>
    <rPh sb="1" eb="2">
      <t>ヨ</t>
    </rPh>
    <rPh sb="3" eb="5">
      <t>ケンヨウ</t>
    </rPh>
    <rPh sb="15" eb="17">
      <t>ノウギョウ</t>
    </rPh>
    <rPh sb="17" eb="20">
      <t>シエンガタ</t>
    </rPh>
    <rPh sb="20" eb="22">
      <t>ハツデン</t>
    </rPh>
    <rPh sb="26" eb="28">
      <t>カイハツ</t>
    </rPh>
    <phoneticPr fontId="3"/>
  </si>
  <si>
    <t>露地ぶどう圃場に出力2.4kWの角度制御機能を持つソーラーパネルを設置し発電を行うとともに、システムの有効性について実証試験を行う。</t>
    <rPh sb="0" eb="2">
      <t>ロジ</t>
    </rPh>
    <rPh sb="5" eb="7">
      <t>ホジョウ</t>
    </rPh>
    <rPh sb="8" eb="10">
      <t>シュツリョク</t>
    </rPh>
    <rPh sb="16" eb="18">
      <t>カクド</t>
    </rPh>
    <rPh sb="18" eb="20">
      <t>セイギョ</t>
    </rPh>
    <rPh sb="20" eb="22">
      <t>キノウ</t>
    </rPh>
    <rPh sb="23" eb="24">
      <t>モ</t>
    </rPh>
    <rPh sb="33" eb="35">
      <t>セッチ</t>
    </rPh>
    <rPh sb="36" eb="38">
      <t>ハツデン</t>
    </rPh>
    <rPh sb="39" eb="40">
      <t>オコナ</t>
    </rPh>
    <rPh sb="51" eb="54">
      <t>ユウコウセイ</t>
    </rPh>
    <rPh sb="58" eb="60">
      <t>ジッショウ</t>
    </rPh>
    <rPh sb="60" eb="62">
      <t>シケン</t>
    </rPh>
    <rPh sb="63" eb="64">
      <t>オコナ</t>
    </rPh>
    <phoneticPr fontId="2"/>
  </si>
  <si>
    <t>長野市</t>
    <rPh sb="0" eb="2">
      <t>ナガノ</t>
    </rPh>
    <rPh sb="2" eb="3">
      <t>シ</t>
    </rPh>
    <phoneticPr fontId="3"/>
  </si>
  <si>
    <t>薪エネルギー里山再生支援プロジェクト</t>
    <rPh sb="0" eb="1">
      <t>マキ</t>
    </rPh>
    <rPh sb="6" eb="8">
      <t>サトヤマ</t>
    </rPh>
    <rPh sb="8" eb="10">
      <t>サイセイ</t>
    </rPh>
    <rPh sb="10" eb="12">
      <t>シエン</t>
    </rPh>
    <phoneticPr fontId="3"/>
  </si>
  <si>
    <t>補助金による森林整備の対象とならない、林地化した遊休農地の整備等を行い、薪材の安定供給と薪ボイラー等の普及、未整備森林の解消を目指す。</t>
    <rPh sb="0" eb="3">
      <t>ホジョキン</t>
    </rPh>
    <rPh sb="6" eb="8">
      <t>シンリン</t>
    </rPh>
    <rPh sb="8" eb="10">
      <t>セイビ</t>
    </rPh>
    <rPh sb="11" eb="13">
      <t>タイショウ</t>
    </rPh>
    <rPh sb="19" eb="21">
      <t>リンチ</t>
    </rPh>
    <rPh sb="21" eb="22">
      <t>カ</t>
    </rPh>
    <rPh sb="24" eb="28">
      <t>ユウキュウノウチ</t>
    </rPh>
    <rPh sb="29" eb="31">
      <t>セイビ</t>
    </rPh>
    <rPh sb="31" eb="32">
      <t>トウ</t>
    </rPh>
    <rPh sb="33" eb="34">
      <t>オコナ</t>
    </rPh>
    <rPh sb="36" eb="37">
      <t>マキ</t>
    </rPh>
    <rPh sb="37" eb="38">
      <t>ザイ</t>
    </rPh>
    <rPh sb="39" eb="41">
      <t>アンテイ</t>
    </rPh>
    <rPh sb="41" eb="43">
      <t>キョウキュウ</t>
    </rPh>
    <rPh sb="44" eb="45">
      <t>マキ</t>
    </rPh>
    <rPh sb="49" eb="50">
      <t>トウ</t>
    </rPh>
    <rPh sb="51" eb="53">
      <t>フキュウ</t>
    </rPh>
    <rPh sb="54" eb="57">
      <t>ミセイビ</t>
    </rPh>
    <rPh sb="57" eb="59">
      <t>シンリン</t>
    </rPh>
    <rPh sb="60" eb="62">
      <t>カイショウ</t>
    </rPh>
    <rPh sb="63" eb="65">
      <t>メザ</t>
    </rPh>
    <phoneticPr fontId="2"/>
  </si>
  <si>
    <t>里山の未利用土地における太陽光発電プロジェクト</t>
    <rPh sb="0" eb="2">
      <t>サトヤマ</t>
    </rPh>
    <rPh sb="3" eb="6">
      <t>ミリヨウ</t>
    </rPh>
    <rPh sb="6" eb="8">
      <t>トチ</t>
    </rPh>
    <rPh sb="12" eb="15">
      <t>タイヨウコウ</t>
    </rPh>
    <rPh sb="15" eb="17">
      <t>ハツデン</t>
    </rPh>
    <phoneticPr fontId="3"/>
  </si>
  <si>
    <t>里山の未利用地で太陽光発電に取り組み、あわせて森林整備を実施し里山保全を行う。熱・電気の両面で、エネルギーの地産地消による過疎地域の活性化、自立運営を目指す。</t>
    <phoneticPr fontId="2"/>
  </si>
  <si>
    <t>諏訪市</t>
    <rPh sb="0" eb="3">
      <t>スワシ</t>
    </rPh>
    <phoneticPr fontId="3"/>
  </si>
  <si>
    <t>諏訪</t>
    <rPh sb="0" eb="2">
      <t>スワ</t>
    </rPh>
    <phoneticPr fontId="3"/>
  </si>
  <si>
    <t>岡谷酸素太陽光発電所SUWACO labo</t>
    <rPh sb="0" eb="2">
      <t>オカヤ</t>
    </rPh>
    <rPh sb="2" eb="4">
      <t>サンソ</t>
    </rPh>
    <rPh sb="4" eb="7">
      <t>タイヨウコウ</t>
    </rPh>
    <rPh sb="7" eb="9">
      <t>ハツデン</t>
    </rPh>
    <rPh sb="9" eb="10">
      <t>ジョ</t>
    </rPh>
    <phoneticPr fontId="3"/>
  </si>
  <si>
    <t>長野県が進める「おひさまBUN・SUNメガソーラープロジェクト」を運営する事業者として、長野県から「諏訪湖流域下水道豊田終末処理場」水処理施設の蓋上を借り受け、約１MWの太陽光発電設備を設置し発電事業を行う。</t>
    <phoneticPr fontId="2"/>
  </si>
  <si>
    <t>株式会社岡谷酸素
SUWACO labo</t>
    <rPh sb="0" eb="4">
      <t>カブシキガイシャ</t>
    </rPh>
    <rPh sb="4" eb="6">
      <t>オカヤ</t>
    </rPh>
    <rPh sb="6" eb="8">
      <t>サンソ</t>
    </rPh>
    <phoneticPr fontId="3"/>
  </si>
  <si>
    <t>温泉熱</t>
    <rPh sb="0" eb="2">
      <t>オンセン</t>
    </rPh>
    <rPh sb="2" eb="3">
      <t>ネツ</t>
    </rPh>
    <phoneticPr fontId="3"/>
  </si>
  <si>
    <t>協議体</t>
    <rPh sb="0" eb="3">
      <t>キョウギタイ</t>
    </rPh>
    <phoneticPr fontId="2"/>
  </si>
  <si>
    <t>市町村</t>
    <rPh sb="0" eb="3">
      <t>シチョウソン</t>
    </rPh>
    <phoneticPr fontId="2"/>
  </si>
  <si>
    <t>民間事業者</t>
    <rPh sb="0" eb="2">
      <t>ミンカン</t>
    </rPh>
    <rPh sb="2" eb="4">
      <t>ジギョウ</t>
    </rPh>
    <rPh sb="4" eb="5">
      <t>シャ</t>
    </rPh>
    <phoneticPr fontId="2"/>
  </si>
  <si>
    <t>NPO</t>
    <phoneticPr fontId="2"/>
  </si>
  <si>
    <t>NPO法人
まめってぇ鬼無里</t>
    <rPh sb="3" eb="5">
      <t>ホウジン</t>
    </rPh>
    <rPh sb="11" eb="14">
      <t>キナサ</t>
    </rPh>
    <phoneticPr fontId="3"/>
  </si>
  <si>
    <t>市町村</t>
    <rPh sb="0" eb="3">
      <t>シチョウソン</t>
    </rPh>
    <phoneticPr fontId="3"/>
  </si>
  <si>
    <t>民間事業者</t>
    <rPh sb="0" eb="2">
      <t>ミンカン</t>
    </rPh>
    <rPh sb="2" eb="4">
      <t>ジギョウ</t>
    </rPh>
    <rPh sb="4" eb="5">
      <t>シャ</t>
    </rPh>
    <phoneticPr fontId="3"/>
  </si>
  <si>
    <t>NPO</t>
    <phoneticPr fontId="3"/>
  </si>
  <si>
    <t>地域別</t>
    <rPh sb="0" eb="2">
      <t>チイキ</t>
    </rPh>
    <rPh sb="2" eb="3">
      <t>ベツ</t>
    </rPh>
    <phoneticPr fontId="2"/>
  </si>
  <si>
    <t>下諏訪町</t>
    <rPh sb="0" eb="4">
      <t>シモスワマチ</t>
    </rPh>
    <phoneticPr fontId="2"/>
  </si>
  <si>
    <t>温泉水利用の暖房器の開発</t>
    <rPh sb="0" eb="2">
      <t>オンセン</t>
    </rPh>
    <rPh sb="2" eb="3">
      <t>ミズ</t>
    </rPh>
    <rPh sb="3" eb="5">
      <t>リヨウ</t>
    </rPh>
    <rPh sb="6" eb="8">
      <t>ダンボウ</t>
    </rPh>
    <rPh sb="8" eb="9">
      <t>キ</t>
    </rPh>
    <rPh sb="10" eb="12">
      <t>カイハツ</t>
    </rPh>
    <phoneticPr fontId="2"/>
  </si>
  <si>
    <t>企業・大学・行政機関等の連係により、下諏訪町における余剰温泉水を利用した暖房器の開発・販売を通して、地域資源の活用を図り、エネルギーの地産地消を目指す。</t>
    <rPh sb="0" eb="2">
      <t>キギョウ</t>
    </rPh>
    <rPh sb="3" eb="5">
      <t>ダイガク</t>
    </rPh>
    <rPh sb="6" eb="8">
      <t>ギョウセイ</t>
    </rPh>
    <rPh sb="8" eb="10">
      <t>キカン</t>
    </rPh>
    <rPh sb="10" eb="11">
      <t>トウ</t>
    </rPh>
    <rPh sb="12" eb="14">
      <t>レンケイ</t>
    </rPh>
    <rPh sb="18" eb="22">
      <t>シモスワマチ</t>
    </rPh>
    <rPh sb="26" eb="28">
      <t>ヨジョウ</t>
    </rPh>
    <rPh sb="28" eb="30">
      <t>オンセン</t>
    </rPh>
    <rPh sb="30" eb="31">
      <t>スイ</t>
    </rPh>
    <rPh sb="32" eb="34">
      <t>リヨウ</t>
    </rPh>
    <rPh sb="36" eb="38">
      <t>ダンボウ</t>
    </rPh>
    <rPh sb="38" eb="39">
      <t>キ</t>
    </rPh>
    <rPh sb="40" eb="42">
      <t>カイハツ</t>
    </rPh>
    <rPh sb="43" eb="45">
      <t>ハンバイ</t>
    </rPh>
    <rPh sb="46" eb="47">
      <t>トオ</t>
    </rPh>
    <rPh sb="50" eb="52">
      <t>チイキ</t>
    </rPh>
    <rPh sb="52" eb="54">
      <t>シゲン</t>
    </rPh>
    <rPh sb="55" eb="57">
      <t>カツヨウ</t>
    </rPh>
    <rPh sb="58" eb="59">
      <t>ハカ</t>
    </rPh>
    <rPh sb="72" eb="74">
      <t>メザ</t>
    </rPh>
    <phoneticPr fontId="2"/>
  </si>
  <si>
    <t>ソーシャルビジネス</t>
  </si>
  <si>
    <t>池田町</t>
    <rPh sb="0" eb="2">
      <t>イケダ</t>
    </rPh>
    <rPh sb="2" eb="3">
      <t>マチ</t>
    </rPh>
    <phoneticPr fontId="2"/>
  </si>
  <si>
    <t>池田保育園地中熱ヒートポンプシステム導入事業</t>
    <rPh sb="0" eb="2">
      <t>イケダ</t>
    </rPh>
    <rPh sb="2" eb="5">
      <t>ホイクエン</t>
    </rPh>
    <rPh sb="5" eb="7">
      <t>チチュウ</t>
    </rPh>
    <rPh sb="7" eb="8">
      <t>ネツ</t>
    </rPh>
    <rPh sb="18" eb="20">
      <t>ドウニュウ</t>
    </rPh>
    <rPh sb="20" eb="22">
      <t>ジギョウ</t>
    </rPh>
    <phoneticPr fontId="2"/>
  </si>
  <si>
    <t>町立保育園への地中熱ヒートポンプシステムの導入により、良好な保育環境の確保とともに、温室効果ガスの削減等を図る。</t>
    <rPh sb="0" eb="2">
      <t>チョウリツ</t>
    </rPh>
    <rPh sb="2" eb="5">
      <t>ホイクエン</t>
    </rPh>
    <rPh sb="35" eb="37">
      <t>カクホ</t>
    </rPh>
    <phoneticPr fontId="2"/>
  </si>
  <si>
    <t>その他</t>
    <rPh sb="2" eb="3">
      <t>タ</t>
    </rPh>
    <phoneticPr fontId="2"/>
  </si>
  <si>
    <t>温泉熱</t>
    <rPh sb="0" eb="2">
      <t>オンセン</t>
    </rPh>
    <rPh sb="2" eb="3">
      <t>ネツ</t>
    </rPh>
    <phoneticPr fontId="2"/>
  </si>
  <si>
    <t>Project　X-one</t>
    <phoneticPr fontId="2"/>
  </si>
  <si>
    <t>佐久市</t>
    <rPh sb="0" eb="2">
      <t>サク</t>
    </rPh>
    <rPh sb="2" eb="3">
      <t>シ</t>
    </rPh>
    <phoneticPr fontId="2"/>
  </si>
  <si>
    <t>佐久市</t>
    <rPh sb="0" eb="3">
      <t>サクシ</t>
    </rPh>
    <phoneticPr fontId="2"/>
  </si>
  <si>
    <t>佐久市平根地区防災強化事業</t>
    <phoneticPr fontId="2"/>
  </si>
  <si>
    <t>平根発電所の放水路に新たに水力発電機を設置し、地域防災計画の広域避難場所に指定されている平根小学校に電力を供給する。また、併せて蓄電池を設置し、災害時の非常用電源として使用することで地域防災の強化を図る。</t>
    <phoneticPr fontId="2"/>
  </si>
  <si>
    <t>H26GND</t>
    <phoneticPr fontId="2"/>
  </si>
  <si>
    <t>佐久市立国保浅間総合病院第二次整備事業</t>
    <phoneticPr fontId="2"/>
  </si>
  <si>
    <t>災害時協力病院として、新中央棟・既存棟（西棟・南棟・東棟）において停電時等に病院機能を維持できるよう自然エネルギーを活用した設備を導入する。</t>
    <phoneticPr fontId="2"/>
  </si>
  <si>
    <t>立科町</t>
    <rPh sb="0" eb="3">
      <t>タテシナマチ</t>
    </rPh>
    <phoneticPr fontId="2"/>
  </si>
  <si>
    <t>防災拠点自然エネルギー整備事業</t>
    <phoneticPr fontId="2"/>
  </si>
  <si>
    <t>観光地である白樺高原地域は、接続する道路や電気の送電線が少なく、災害時には孤立する可能性があるため、白樺高原総合観光センターに太陽光発電及び蓄電池を整備し、情報収集や現地の対策本部となる防災拠点づくりを推進する。</t>
    <phoneticPr fontId="2"/>
  </si>
  <si>
    <t>上田市</t>
    <rPh sb="0" eb="3">
      <t>ウエダシ</t>
    </rPh>
    <phoneticPr fontId="2"/>
  </si>
  <si>
    <t>上田　道と川の駅　地域振興施設建設事業</t>
    <phoneticPr fontId="2"/>
  </si>
  <si>
    <t>幹線道路に面し、災害時の一時避難場所、炊き出し拠点、支援物資配送拠点、仮設住宅の建設場所及び災害救援車の待機場所等としての活用が期待される「上田　道と川の駅」へ太陽光発電設備及び蓄電池を整備し、非常時に必要な自立・分散型のエネルギーを確保する。</t>
    <phoneticPr fontId="2"/>
  </si>
  <si>
    <t>青木村</t>
    <rPh sb="0" eb="3">
      <t>アオキムラ</t>
    </rPh>
    <phoneticPr fontId="2"/>
  </si>
  <si>
    <t>青木村太陽光発電システム導入事業</t>
    <phoneticPr fontId="2"/>
  </si>
  <si>
    <t>災害情報や避難情報の集中的な管理を行う防災拠点として、青木村小学校体育館に太陽光発電及び蓄電池を整備し、停電時の情報収集や地域への情報発信を行うなど、再生可能エネルギーを活用し防災能力の強化を図る。</t>
    <phoneticPr fontId="2"/>
  </si>
  <si>
    <t>茅野市</t>
    <rPh sb="0" eb="3">
      <t>チノシ</t>
    </rPh>
    <phoneticPr fontId="2"/>
  </si>
  <si>
    <t>基本避難所太陽光発電式ＬＥＤ街路灯設置事業</t>
    <phoneticPr fontId="2"/>
  </si>
  <si>
    <t>市内の基本避難所となる１３の小中学校に、太陽光発電式ＬＥＤ街路灯を設置し、災害時の安全な避難誘導を図るとともに、自然エネルギーの創造を通した省エネルギー学習への活用や、地元企業開発した機器を導入することにより、地域経済活性化にも寄与する。</t>
    <phoneticPr fontId="2"/>
  </si>
  <si>
    <t>茅野市災害対策拠点防災機能強化事業</t>
    <phoneticPr fontId="2"/>
  </si>
  <si>
    <t>茅野市運動公園内の水路を活用し、常時発電可能な小水力発電及び蓄電池を導入し、隣接する避難所にＬＥＤ照明設備を整備する。これにより、地域の防災拠点の機能強化を図り安全・安心なまちづくりを推進するとともに、近隣の小中学校、高等学校における環境教育にも寄与する。</t>
    <phoneticPr fontId="2"/>
  </si>
  <si>
    <t>赤砂崎防災公園照明設備設置事業</t>
    <phoneticPr fontId="2"/>
  </si>
  <si>
    <t>岡谷市</t>
    <rPh sb="0" eb="3">
      <t>オカヤシ</t>
    </rPh>
    <phoneticPr fontId="2"/>
  </si>
  <si>
    <t>岡谷市新病院建設事業</t>
    <phoneticPr fontId="2"/>
  </si>
  <si>
    <t>地域防災計画の災害予防段階の基本方針の一つでもある「公共施設等の構造物・施設、ライフライン機能の安全性の確保」として、新病院へ太陽光発電設備等を導入し「災害に強い自立・分散型のエネルギーシステムを導入した、環境先進地域の構築」に資する。</t>
    <phoneticPr fontId="2"/>
  </si>
  <si>
    <t>太陽光、
地中熱</t>
  </si>
  <si>
    <t>諏訪市</t>
    <rPh sb="0" eb="3">
      <t>スワシ</t>
    </rPh>
    <phoneticPr fontId="2"/>
  </si>
  <si>
    <t>諏訪市庁舎防災強化事業</t>
    <phoneticPr fontId="2"/>
  </si>
  <si>
    <t>防災拠点である市庁舎に、ペレットストーブ（信州型）を設置し、寒冷期の暖房手段の確保など防災拠点の機能強化を図る。</t>
    <phoneticPr fontId="2"/>
  </si>
  <si>
    <t>伊那消防組合</t>
    <phoneticPr fontId="2"/>
  </si>
  <si>
    <t>伊那市等</t>
    <phoneticPr fontId="2"/>
  </si>
  <si>
    <t>伊那消防署再生可能エネルギー等導入事業</t>
    <phoneticPr fontId="2"/>
  </si>
  <si>
    <t>災害時の防災拠点である伊那消防署において、太陽光発電及び蓄電池を導入し、継続的な災害対応を行うとともに４市町村により構成する伊那消防組合本部の機能維持、各消防署との連携を確保する。</t>
    <phoneticPr fontId="2"/>
  </si>
  <si>
    <t>南木曽町</t>
    <rPh sb="0" eb="4">
      <t>ナギソマチ</t>
    </rPh>
    <phoneticPr fontId="2"/>
  </si>
  <si>
    <t>防災拠点施設自然エネルギー導入事業</t>
    <phoneticPr fontId="2"/>
  </si>
  <si>
    <t>災害時の防災拠点であり、避難所ともなる役場庁舎に太陽光発電及び蓄電池を導入し、災害時の電力確保による情報収集・通信機能の維持を図る。また、薪ストーブを導入し、冬季の良好な避難環境を確保する。</t>
    <phoneticPr fontId="2"/>
  </si>
  <si>
    <t>朝日村</t>
    <phoneticPr fontId="2"/>
  </si>
  <si>
    <t>朝日村統合保育所建設事業</t>
    <phoneticPr fontId="2"/>
  </si>
  <si>
    <t>地域住民の避難所となる朝日村統合保育所に地中熱ヒートポンプによる冷暖房設備を設置し、避難所の避難環境の確保、ＣＯ2削減、地中熱利用の普及モデルとする。</t>
    <phoneticPr fontId="2"/>
  </si>
  <si>
    <t>地域防災拠点機能強化事業</t>
    <phoneticPr fontId="2"/>
  </si>
  <si>
    <t>災害時の防災拠点である信州新町体育館へ太陽光発電及び蓄電池を導入し、中山間地域が災害等により孤立した場合の自主電源を確保し、災害時の情報収集・通信手段の確保等、防災拠点としての機能を強化する。</t>
    <phoneticPr fontId="2"/>
  </si>
  <si>
    <t>須坂市</t>
    <rPh sb="0" eb="3">
      <t>スザカシ</t>
    </rPh>
    <phoneticPr fontId="2"/>
  </si>
  <si>
    <t>防災活動センター等太陽光発電設備設置事業</t>
    <phoneticPr fontId="2"/>
  </si>
  <si>
    <t>災害時の防災拠点である「須坂市防災活動センター」及び「多目的（防災）広場備蓄倉庫」へ太陽光発電及び蓄電池を整備し、電力供給が停止された際の電源として、連絡・通信手段等を確保するなど、防災拠点の機能強化を図る。</t>
    <phoneticPr fontId="2"/>
  </si>
  <si>
    <t>飯山市</t>
    <rPh sb="0" eb="3">
      <t>イイヤマシ</t>
    </rPh>
    <phoneticPr fontId="2"/>
  </si>
  <si>
    <t>地中熱</t>
    <phoneticPr fontId="2"/>
  </si>
  <si>
    <t>飯山ぷらざ自然エネルギー導入事業</t>
    <phoneticPr fontId="2"/>
  </si>
  <si>
    <t>災害時の防災拠点及び避難所となる「飯山ぷらざ（仮称）」へ地下水熱エネルギー利用空調設備を導入し、避難所の避難環境の確保、ＣＯ2削減、地中熱利用の普及モデルとする。</t>
    <phoneticPr fontId="2"/>
  </si>
  <si>
    <t>（地下水熱）</t>
    <phoneticPr fontId="2"/>
  </si>
  <si>
    <t>木祖村</t>
    <phoneticPr fontId="2"/>
  </si>
  <si>
    <t>地中熱（地下水）を活用した冷暖房システムの公共施設への設置事業</t>
    <rPh sb="29" eb="31">
      <t>ジギョウ</t>
    </rPh>
    <phoneticPr fontId="2"/>
  </si>
  <si>
    <t>木祖村は地下水を豊富に有している土地※であることから、温度が一定な地下水について、ヒートポンプを利用して施設の冷暖房に有効活用するモデル事業を実施し、知見の蓄積を図り、公共施設、民間施設への普及を促す。</t>
    <phoneticPr fontId="2"/>
  </si>
  <si>
    <t>H26地域主導型自然エネルギー創出支援事業</t>
    <rPh sb="3" eb="5">
      <t>チイキ</t>
    </rPh>
    <rPh sb="5" eb="8">
      <t>シュドウガタ</t>
    </rPh>
    <rPh sb="8" eb="10">
      <t>シゼン</t>
    </rPh>
    <rPh sb="15" eb="17">
      <t>ソウシュツ</t>
    </rPh>
    <rPh sb="17" eb="19">
      <t>シエン</t>
    </rPh>
    <rPh sb="19" eb="21">
      <t>ジギョウ</t>
    </rPh>
    <phoneticPr fontId="2"/>
  </si>
  <si>
    <t>小谷村</t>
    <phoneticPr fontId="2"/>
  </si>
  <si>
    <t>地熱</t>
    <rPh sb="0" eb="2">
      <t>チネツ</t>
    </rPh>
    <phoneticPr fontId="2"/>
  </si>
  <si>
    <t>地熱エネルギー活用事業</t>
    <phoneticPr fontId="2"/>
  </si>
  <si>
    <t>平成16年度に策定した「小谷村地域新エネルギービジョン」に掲げた、北小谷南部地区の地熱エネルギー総合利用プランを具体化するため、新たな地場産業や雇用の創出に向けた、地熱エネルギー活用事業計画の策定を目的とする。</t>
    <rPh sb="64" eb="65">
      <t>アラ</t>
    </rPh>
    <phoneticPr fontId="2"/>
  </si>
  <si>
    <t>山ノ内町</t>
    <phoneticPr fontId="2"/>
  </si>
  <si>
    <t>温泉熱活用可能性調査事業</t>
    <phoneticPr fontId="2"/>
  </si>
  <si>
    <t>温泉熱エネルギーの農業施設への熱供給の可能性を検討するとともに、温泉について町の基幹産業である観光とエネルギー利用の両方から地域振興を図ることを目的とする。</t>
    <phoneticPr fontId="2"/>
  </si>
  <si>
    <t>ソーシャルビジネス</t>
    <phoneticPr fontId="3"/>
  </si>
  <si>
    <t>茅野エネルギーパーク推進協議会</t>
    <phoneticPr fontId="2"/>
  </si>
  <si>
    <t>森林バイオマス活用事業</t>
    <phoneticPr fontId="2"/>
  </si>
  <si>
    <t>八ヶ岳中央農業実践大学校が所有する100haの森林をモデルに、森林バイオマスの活用方策を明らかにするため、熱利用可能性調査及び熱供給計画の策定、森林バイオマス熱源プラントの設計を行う。</t>
    <rPh sb="89" eb="90">
      <t>オコナ</t>
    </rPh>
    <phoneticPr fontId="2"/>
  </si>
  <si>
    <t>ソーシャルビジネス</t>
    <phoneticPr fontId="3"/>
  </si>
  <si>
    <t>さとやまエネルギー株式会社</t>
    <phoneticPr fontId="2"/>
  </si>
  <si>
    <t>松本市</t>
    <rPh sb="0" eb="3">
      <t>マツモトシ</t>
    </rPh>
    <phoneticPr fontId="2"/>
  </si>
  <si>
    <t>薪ボイラー、ストーブ導入と安定かつ安価なバイオマス供給体制の構築事業</t>
    <phoneticPr fontId="2"/>
  </si>
  <si>
    <t>薪ボイラーや薪ストーブの設置やバイオマス供給体制の構築により、地域で経済が循環する仕組みを作り、地域の課題は地域で解決する地域作りを目的とする</t>
    <phoneticPr fontId="2"/>
  </si>
  <si>
    <t>佐久林業連絡会議</t>
    <phoneticPr fontId="2"/>
  </si>
  <si>
    <t>佐久穂町</t>
    <rPh sb="0" eb="4">
      <t>サクホマチ</t>
    </rPh>
    <phoneticPr fontId="2"/>
  </si>
  <si>
    <t>木質バイオマスボイラ導入診断手法の構築等事業</t>
    <phoneticPr fontId="2"/>
  </si>
  <si>
    <t>佐久地域では木質チップの燃料需要促進に取り組んでいる。そこで、チップボイラ導入促進のため、モデル的に佐久総合病院（本院）において調査を実施。その結果を踏まえ、地域に普及させるためにも導入診断手法を構築し、適正な規模での導入促進を図る</t>
    <phoneticPr fontId="2"/>
  </si>
  <si>
    <t>ソーシャルビジネス</t>
    <phoneticPr fontId="3"/>
  </si>
  <si>
    <t xml:space="preserve">社会福祉法人つるみね福祉会つつじが丘学園　　　　
</t>
    <phoneticPr fontId="2"/>
  </si>
  <si>
    <t>地中熱を利用した冷暖房システムの児童養護施設への設置事業</t>
    <phoneticPr fontId="2"/>
  </si>
  <si>
    <t>地中熱を利用した冷暖房システムを児童養護施設へ導入し、児童や視察者等の関係者に対し地中熱の有効性を示し、自然エネルギーの普及を促すことを目的とする</t>
    <phoneticPr fontId="2"/>
  </si>
  <si>
    <t>特定非営利活動法人 まめってぇ鬼無里</t>
    <phoneticPr fontId="2"/>
  </si>
  <si>
    <t>長野市</t>
    <rPh sb="0" eb="3">
      <t>ナガノシ</t>
    </rPh>
    <phoneticPr fontId="2"/>
  </si>
  <si>
    <t>木質バイオマスの活用と中山間地域での空き家利用事業</t>
    <phoneticPr fontId="2"/>
  </si>
  <si>
    <t>過疎化地域における人口増加策として、空き家への移住を進める際、薪を使った生活がインセンティブとなるような可能性を探り、薪ユーザーの増加に伴う地域林業の活性化と人口増加に伴う地域の活気を取り戻すことを目的とする</t>
    <phoneticPr fontId="2"/>
  </si>
  <si>
    <t>ソーシャルビジネス</t>
    <phoneticPr fontId="3"/>
  </si>
  <si>
    <t>イワヤ株式会社</t>
    <phoneticPr fontId="2"/>
  </si>
  <si>
    <t>上田市</t>
    <phoneticPr fontId="2"/>
  </si>
  <si>
    <t>間伐材等を活用した薪ボイラー（温泉の加温）の日帰り温泉施設への設置事業</t>
    <rPh sb="33" eb="35">
      <t>ジギョウ</t>
    </rPh>
    <phoneticPr fontId="2"/>
  </si>
  <si>
    <t>角間渓谷地域において温泉事業者と自治区等（薪の供給、薪ボイラの維持・管理）が連携を図り、角間温泉の薪ボイラーを運用して源泉を加温し、地域住民や温泉利用者に対して薪を活用した熱エネルギーについてＰＲを行い、自然エネルギー自給率向上の資とする。</t>
    <phoneticPr fontId="2"/>
  </si>
  <si>
    <t>株式会社　ドリームライフ</t>
    <phoneticPr fontId="2"/>
  </si>
  <si>
    <t>地中熱を利用した暖房システムのリハビリテーション施設への設置事業</t>
    <phoneticPr fontId="2"/>
  </si>
  <si>
    <t>地中熱を利用した暖房システムをリハビリテーション施設に導入し、リハビリデイサービス利用者や介助者、スタッフに対し地中熱の有効性を示し、自然エネルギーの普及を促すことを目的とする。</t>
    <phoneticPr fontId="2"/>
  </si>
  <si>
    <t>小水力発電事業の構築に関する調査・設計事業</t>
    <phoneticPr fontId="2"/>
  </si>
  <si>
    <t>松本市山間部の急峻な河川では小水力発電の適地が多く、地域の住民と民間企業が協力して小水力発電の事業化を進めることで、経済的価値と社会的価値を地域に還元し、急速に過疎化が進む地域で仕事を作りながら持続可能な地域社会を作る</t>
    <phoneticPr fontId="2"/>
  </si>
  <si>
    <t>H26自然エネルギー地域発電推進事業</t>
    <rPh sb="3" eb="5">
      <t>シゼン</t>
    </rPh>
    <rPh sb="10" eb="12">
      <t>チイキ</t>
    </rPh>
    <rPh sb="12" eb="14">
      <t>ハツデン</t>
    </rPh>
    <rPh sb="14" eb="16">
      <t>スイシン</t>
    </rPh>
    <rPh sb="16" eb="18">
      <t>ジギョウ</t>
    </rPh>
    <phoneticPr fontId="2"/>
  </si>
  <si>
    <t>株式会社　須坂水力発電</t>
    <phoneticPr fontId="2"/>
  </si>
  <si>
    <t>小水力発電事業計画の事業性評価調査事業</t>
    <phoneticPr fontId="2"/>
  </si>
  <si>
    <t>須坂市内には「須坂市地域新エネルギービジョン」に示されているとおり、小水力エネルギーの賦存量にめぐまれている、この賦存量を活用し小水力発電所の建設から保守を通じ、地域の住民・産業が携わり関心を寄せ新たな雇用や事業を創造し地域活性化に貢献する事を目的とします。</t>
    <phoneticPr fontId="2"/>
  </si>
  <si>
    <t>上田市染屋浄水場小水力発電事業</t>
    <phoneticPr fontId="2"/>
  </si>
  <si>
    <t>染屋浄水場に流入する水を活用して発電し、発電した電気は固定価格買取制度により全量売電する。売電収入は、浄水場設備等の維持管理経費に充て、管理を行う。</t>
    <phoneticPr fontId="2"/>
  </si>
  <si>
    <t>伊那市</t>
    <rPh sb="0" eb="3">
      <t>イナシ</t>
    </rPh>
    <phoneticPr fontId="2"/>
  </si>
  <si>
    <t>太陽光発電に係る公共施設屋根貸し事業</t>
    <phoneticPr fontId="2"/>
  </si>
  <si>
    <t>再生可能エネルギーの固定価格買取制度を活用し、公共施設の屋根等を事業者に有償で貸出し、再生可能エネルギーの利用促進を図るとともに、災害時における公共施設の機能強化と地域経済の活性化を目的としています。</t>
    <phoneticPr fontId="2"/>
  </si>
  <si>
    <t>大鹿村</t>
    <rPh sb="0" eb="3">
      <t>オオシカムラ</t>
    </rPh>
    <phoneticPr fontId="2"/>
  </si>
  <si>
    <t>大鹿村マイクロ水力発電事業</t>
    <phoneticPr fontId="2"/>
  </si>
  <si>
    <t>地すべり対策事業で発生した水の有効利用と自然エネルギーであるマイクロ水力発電により、固定価格買取制度による売電事業の実証を行う。</t>
    <phoneticPr fontId="2"/>
  </si>
  <si>
    <t>飯田市</t>
    <rPh sb="0" eb="3">
      <t>イイダシ</t>
    </rPh>
    <phoneticPr fontId="2"/>
  </si>
  <si>
    <t>根羽村</t>
    <rPh sb="0" eb="3">
      <t>ネバムラ</t>
    </rPh>
    <phoneticPr fontId="2"/>
  </si>
  <si>
    <t>根羽村</t>
    <rPh sb="0" eb="3">
      <t>ネバムラ</t>
    </rPh>
    <phoneticPr fontId="2"/>
  </si>
  <si>
    <t>根羽村ねばねの里「なごみ」自然エネルギー導入事業</t>
    <phoneticPr fontId="2"/>
  </si>
  <si>
    <t>村の自然エネルギーを活かし、環境と省エネルギーに配慮した村営高齢者福祉施設を建設し、村民が安心して地域に住み続けられる環境整備を行う。</t>
    <phoneticPr fontId="2"/>
  </si>
  <si>
    <t>上松町</t>
    <rPh sb="0" eb="3">
      <t>アゲマツマチ</t>
    </rPh>
    <phoneticPr fontId="2"/>
  </si>
  <si>
    <t>上松町吉野地区小水力発電事業</t>
    <rPh sb="0" eb="3">
      <t>アゲマツマチ</t>
    </rPh>
    <rPh sb="3" eb="5">
      <t>ヨシノ</t>
    </rPh>
    <rPh sb="5" eb="7">
      <t>チク</t>
    </rPh>
    <rPh sb="7" eb="8">
      <t>ショウ</t>
    </rPh>
    <rPh sb="8" eb="10">
      <t>スイリョク</t>
    </rPh>
    <rPh sb="10" eb="12">
      <t>ハツデン</t>
    </rPh>
    <rPh sb="12" eb="14">
      <t>ジギョウ</t>
    </rPh>
    <phoneticPr fontId="2"/>
  </si>
  <si>
    <t>上松町吉野地区のかんがい用水を有効利用して発電・全量売電を行い、町内にある特産品開発センター等の農業振興施設の電気料金へ、土地改良施設や鳥獣侵入防止策等の維持管理費へそれぞれ充当し、地域の農業施設の一元的な管理体制の確立を図る。</t>
    <phoneticPr fontId="2"/>
  </si>
  <si>
    <t>木祖村自然エネルギー協議会</t>
    <rPh sb="0" eb="3">
      <t>キソムラ</t>
    </rPh>
    <rPh sb="3" eb="5">
      <t>シゼン</t>
    </rPh>
    <rPh sb="10" eb="13">
      <t>キョウギカイ</t>
    </rPh>
    <phoneticPr fontId="2"/>
  </si>
  <si>
    <t>木祖村</t>
    <rPh sb="0" eb="3">
      <t>キソムラ</t>
    </rPh>
    <phoneticPr fontId="2"/>
  </si>
  <si>
    <t>木祖村自然エネルギー導入事業</t>
    <rPh sb="0" eb="3">
      <t>キソムラ</t>
    </rPh>
    <rPh sb="3" eb="5">
      <t>シゼン</t>
    </rPh>
    <rPh sb="10" eb="12">
      <t>ドウニュウ</t>
    </rPh>
    <rPh sb="12" eb="14">
      <t>ジギョウ</t>
    </rPh>
    <phoneticPr fontId="2"/>
  </si>
  <si>
    <t>木祖村自然エネルギービジョンを策定し、自然エネルギーの普及させ、地域の産業と雇用を創出する。</t>
    <phoneticPr fontId="2"/>
  </si>
  <si>
    <t>ソーシャルビジネス</t>
    <phoneticPr fontId="3"/>
  </si>
  <si>
    <t>安曇野市</t>
    <rPh sb="0" eb="4">
      <t>アヅミノシ</t>
    </rPh>
    <phoneticPr fontId="2"/>
  </si>
  <si>
    <t>安曇野チャレンジ</t>
    <phoneticPr fontId="2"/>
  </si>
  <si>
    <t>松くい虫被害木等を再生可能エネルギーとし、最も身近な地元の森林より調達することにより地域材の自給・循環等有効利用を図る。</t>
    <phoneticPr fontId="2"/>
  </si>
  <si>
    <t>池田町</t>
    <rPh sb="0" eb="2">
      <t>イケダ</t>
    </rPh>
    <rPh sb="2" eb="3">
      <t>マチ</t>
    </rPh>
    <phoneticPr fontId="3"/>
  </si>
  <si>
    <t>池田町ハーブセンター薪ボイラ導入事業</t>
    <phoneticPr fontId="2"/>
  </si>
  <si>
    <t xml:space="preserve">老朽化した池田町ハーブセンターの暖房用ボイラを、更新に合わせて薪ボイラとし、森林整備で間伐された未利用材や、松くい虫被害材等の森林資源を木質バイオマスとして有効活用する。
導入にあたり、木質バイオエネルギーの導入診断を実施し、診断結果を踏まえ、薪ボイラを導入する。
本取組により、地球温暖化防止及び森林の保全、地域の活性化を図る。
</t>
    <phoneticPr fontId="2"/>
  </si>
  <si>
    <t>長野県白馬村土地改良区</t>
    <rPh sb="0" eb="3">
      <t>ナガノケン</t>
    </rPh>
    <rPh sb="3" eb="6">
      <t>ハクバムラ</t>
    </rPh>
    <rPh sb="6" eb="8">
      <t>トチ</t>
    </rPh>
    <rPh sb="8" eb="10">
      <t>カイリョウ</t>
    </rPh>
    <rPh sb="10" eb="11">
      <t>ク</t>
    </rPh>
    <phoneticPr fontId="2"/>
  </si>
  <si>
    <t>白馬村</t>
    <rPh sb="0" eb="3">
      <t>ハクバムラ</t>
    </rPh>
    <phoneticPr fontId="2"/>
  </si>
  <si>
    <t>白馬村小水力発電事業</t>
    <phoneticPr fontId="2"/>
  </si>
  <si>
    <t>県のモデル事業である土地改良施設エネルギー活用推進事業により、平川左岸幹線用水を利用した小水力発電所を建設した。
固定価格買取制度による売電収益を農業施設の維持管理に充るとともに、農村資源の利活用を推進する。</t>
    <phoneticPr fontId="2"/>
  </si>
  <si>
    <t>長野市第一市庁舎・長野市民会館地中熱利用事業</t>
    <phoneticPr fontId="2"/>
  </si>
  <si>
    <t>建設中の長野市第一庁舎及び長野市芸術館（市民会館）に地中熱対応水冷式ヒートポンプチラーを建物の中央熱源として導入する。</t>
    <phoneticPr fontId="2"/>
  </si>
  <si>
    <t>山ノ内町ほなみ保育園自然エネルギー導入事業</t>
    <phoneticPr fontId="2"/>
  </si>
  <si>
    <t>町の保育園に屋根に太陽光発電を導入し、売電を行うことで園舎の照明代を賄う。</t>
    <phoneticPr fontId="2"/>
  </si>
  <si>
    <t>中野市</t>
    <rPh sb="0" eb="2">
      <t>ナカノ</t>
    </rPh>
    <rPh sb="2" eb="3">
      <t>シ</t>
    </rPh>
    <phoneticPr fontId="2"/>
  </si>
  <si>
    <t>中野市ひまわり保育園自然エネルギー導入事業</t>
    <phoneticPr fontId="2"/>
  </si>
  <si>
    <t>保育園に太陽光発電及び地中熱ヒートポンプシステムの導入により、良好な保育環境を確保するとともに、温室効果ガスの削減等を図る。</t>
    <phoneticPr fontId="2"/>
  </si>
  <si>
    <t>太陽光、
地中熱</t>
    <rPh sb="0" eb="3">
      <t>タイヨウコウ</t>
    </rPh>
    <rPh sb="5" eb="7">
      <t>チチュウ</t>
    </rPh>
    <rPh sb="7" eb="8">
      <t>ネツ</t>
    </rPh>
    <phoneticPr fontId="7"/>
  </si>
  <si>
    <t>株式会社　サンジュニア</t>
    <phoneticPr fontId="2"/>
  </si>
  <si>
    <t xml:space="preserve">おひさまBUN･SUNメガソーラープロジェクト第４弾（長野県木曽養護学校、教職員伊谷住宅の屋根借り太陽光発電事業）
</t>
    <phoneticPr fontId="2"/>
  </si>
  <si>
    <t>・県有施設の屋根を借受け太陽光発電事業により売電収入を得る
・事業実施に当たっては地域の資金、人材、技術を最大限活用し自然エネルギーの普及が地域経済の活性化に寄与する取組を目指す。
・太陽光発電導入に合わせて屋根を借り受ける施設等への貢献策を実施し、自然エネルギーの導入により施設が抱える課題を解決する</t>
    <phoneticPr fontId="2"/>
  </si>
  <si>
    <t>須坂市他</t>
    <rPh sb="0" eb="3">
      <t>スザカシ</t>
    </rPh>
    <rPh sb="3" eb="4">
      <t>ホカ</t>
    </rPh>
    <phoneticPr fontId="3"/>
  </si>
  <si>
    <t>太陽熱プールシャワーシステム「サンジュニアくん」普及事業</t>
    <phoneticPr fontId="2"/>
  </si>
  <si>
    <t>小中学校プールシャワーに太陽熱温水設備を導入し、教育環境の改善及び環境教育を支援するとともに、太陽熱を有効利用する。</t>
    <phoneticPr fontId="2"/>
  </si>
  <si>
    <t>温泉熱利用設備導入支援事業</t>
    <phoneticPr fontId="2"/>
  </si>
  <si>
    <t>再生可能エネルギーの一つである温泉熱エネルギーのさらなる利用促進を図るため、町内の温泉利用施設や温泉引湯住宅に温泉熱を利用した省エネルギー設備等を導入する者に対し、その経費の一部を支援する。</t>
    <phoneticPr fontId="2"/>
  </si>
  <si>
    <t>株式会社　守谷商会</t>
    <rPh sb="5" eb="7">
      <t>モリヤ</t>
    </rPh>
    <rPh sb="7" eb="9">
      <t>ショウカイ</t>
    </rPh>
    <phoneticPr fontId="2"/>
  </si>
  <si>
    <t>佐久市メガソーラー発電事業</t>
    <phoneticPr fontId="2"/>
  </si>
  <si>
    <t>全国トップクラスの日照時間を誇る佐久市が運営する太陽光発電所。
市が直接運営し、日照時間の長さを全国に向けて発信し、観光施設としての機能も備え、活気あるまちづくりの取組のひとつとしている。</t>
    <phoneticPr fontId="2"/>
  </si>
  <si>
    <t>一般社団法人自然エネルギー信州パートナーズ</t>
    <phoneticPr fontId="2"/>
  </si>
  <si>
    <t>長野県内一円</t>
    <rPh sb="0" eb="3">
      <t>ナガノケン</t>
    </rPh>
    <rPh sb="3" eb="4">
      <t>ナイ</t>
    </rPh>
    <rPh sb="4" eb="6">
      <t>イチエン</t>
    </rPh>
    <phoneticPr fontId="2"/>
  </si>
  <si>
    <t>信州自然エネルギーソーシャルビジネス・インキュベーション事業</t>
    <phoneticPr fontId="2"/>
  </si>
  <si>
    <t>長野県内の自然エネルギー自給率を高めるため、県内において自然エネルギービジネスの起業をサポートする仕組みの確立が急務と考え、公益型のソーシャルビジネスの展開をしていく。</t>
    <phoneticPr fontId="2"/>
  </si>
  <si>
    <t>ソーシャルビジネス</t>
    <phoneticPr fontId="3"/>
  </si>
  <si>
    <t>一般社団法人自然エネルギー共同設置推進機構</t>
    <phoneticPr fontId="2"/>
  </si>
  <si>
    <t>市民共同発電所サポート事業</t>
    <rPh sb="0" eb="2">
      <t>シミン</t>
    </rPh>
    <rPh sb="2" eb="4">
      <t>キョウドウ</t>
    </rPh>
    <rPh sb="4" eb="6">
      <t>ハツデン</t>
    </rPh>
    <rPh sb="6" eb="7">
      <t>ショ</t>
    </rPh>
    <rPh sb="11" eb="13">
      <t>ジギョウ</t>
    </rPh>
    <phoneticPr fontId="2"/>
  </si>
  <si>
    <t>設備費用を市民が出しあう「市民信託」と「経費を効率化したサポート」の提供によって、市民共同設置の自然エネルギー事業を推進します。</t>
    <rPh sb="0" eb="2">
      <t>セツビ</t>
    </rPh>
    <rPh sb="2" eb="4">
      <t>ヒヨウ</t>
    </rPh>
    <rPh sb="5" eb="7">
      <t>シミン</t>
    </rPh>
    <rPh sb="8" eb="9">
      <t>ダ</t>
    </rPh>
    <rPh sb="13" eb="15">
      <t>シミン</t>
    </rPh>
    <rPh sb="15" eb="17">
      <t>シンタク</t>
    </rPh>
    <rPh sb="20" eb="22">
      <t>ケイヒ</t>
    </rPh>
    <rPh sb="23" eb="26">
      <t>コウリツカ</t>
    </rPh>
    <rPh sb="34" eb="36">
      <t>テイキョウ</t>
    </rPh>
    <rPh sb="41" eb="43">
      <t>シミン</t>
    </rPh>
    <rPh sb="43" eb="45">
      <t>キョウドウ</t>
    </rPh>
    <rPh sb="45" eb="47">
      <t>セッチ</t>
    </rPh>
    <rPh sb="48" eb="50">
      <t>シゼン</t>
    </rPh>
    <rPh sb="55" eb="57">
      <t>ジギョウ</t>
    </rPh>
    <rPh sb="58" eb="60">
      <t>スイシン</t>
    </rPh>
    <phoneticPr fontId="2"/>
  </si>
  <si>
    <t>茅野市太陽光発電公共施設屋根貸し事業</t>
    <phoneticPr fontId="2"/>
  </si>
  <si>
    <t>太陽光発電事業を行う市内事業者に公共施設の屋根を貸出し、固定価格買取制度を活用し、借受け業者には売電収入が、市には業者からの賃料が受けられる</t>
    <phoneticPr fontId="2"/>
  </si>
  <si>
    <t>株式会社地域エネルギーイニシアティブ</t>
    <rPh sb="0" eb="2">
      <t>カブシキ</t>
    </rPh>
    <rPh sb="2" eb="4">
      <t>カイシャ</t>
    </rPh>
    <rPh sb="4" eb="6">
      <t>チイキ</t>
    </rPh>
    <phoneticPr fontId="2"/>
  </si>
  <si>
    <t>地域主導型太陽光発電事業</t>
    <rPh sb="0" eb="2">
      <t>チイキ</t>
    </rPh>
    <rPh sb="2" eb="5">
      <t>シュドウガタ</t>
    </rPh>
    <rPh sb="5" eb="8">
      <t>タイヨウコウ</t>
    </rPh>
    <rPh sb="8" eb="10">
      <t>ハツデン</t>
    </rPh>
    <rPh sb="10" eb="12">
      <t>ジギョウ</t>
    </rPh>
    <phoneticPr fontId="2"/>
  </si>
  <si>
    <t>固定価格買取制度と地域資源等を活用した革新的ビジネスモデルとして、地域主導型の太陽光発電事業を立ち上げる。</t>
    <rPh sb="0" eb="2">
      <t>コテイ</t>
    </rPh>
    <rPh sb="2" eb="4">
      <t>カカク</t>
    </rPh>
    <rPh sb="4" eb="6">
      <t>カイトリ</t>
    </rPh>
    <rPh sb="6" eb="8">
      <t>セイド</t>
    </rPh>
    <rPh sb="9" eb="11">
      <t>チイキ</t>
    </rPh>
    <rPh sb="11" eb="13">
      <t>シゲン</t>
    </rPh>
    <rPh sb="13" eb="14">
      <t>トウ</t>
    </rPh>
    <rPh sb="15" eb="17">
      <t>カツヨウ</t>
    </rPh>
    <rPh sb="19" eb="22">
      <t>カクシンテキ</t>
    </rPh>
    <rPh sb="47" eb="48">
      <t>タ</t>
    </rPh>
    <rPh sb="49" eb="50">
      <t>ア</t>
    </rPh>
    <phoneticPr fontId="2"/>
  </si>
  <si>
    <t>NPO</t>
    <phoneticPr fontId="2"/>
  </si>
  <si>
    <t>　計</t>
    <rPh sb="1" eb="2">
      <t>ケイ</t>
    </rPh>
    <phoneticPr fontId="2"/>
  </si>
  <si>
    <t>　計</t>
    <rPh sb="1" eb="2">
      <t>ケイ</t>
    </rPh>
    <phoneticPr fontId="3"/>
  </si>
  <si>
    <t>その他</t>
    <rPh sb="2" eb="3">
      <t>タ</t>
    </rPh>
    <phoneticPr fontId="2"/>
  </si>
  <si>
    <t>バイオマス</t>
    <phoneticPr fontId="3"/>
  </si>
  <si>
    <t>地熱</t>
    <rPh sb="0" eb="2">
      <t>チネツ</t>
    </rPh>
    <phoneticPr fontId="2"/>
  </si>
  <si>
    <t>　計</t>
    <rPh sb="1" eb="2">
      <t>ケイ</t>
    </rPh>
    <phoneticPr fontId="2"/>
  </si>
  <si>
    <t>部門</t>
    <rPh sb="0" eb="2">
      <t>ブモン</t>
    </rPh>
    <phoneticPr fontId="2"/>
  </si>
  <si>
    <t>取組主体</t>
    <rPh sb="0" eb="2">
      <t>トリクミ</t>
    </rPh>
    <rPh sb="2" eb="4">
      <t>シュタイ</t>
    </rPh>
    <phoneticPr fontId="2"/>
  </si>
  <si>
    <t>エネルギー種別</t>
    <rPh sb="5" eb="7">
      <t>シュベツ</t>
    </rPh>
    <phoneticPr fontId="2"/>
  </si>
  <si>
    <t>段階別</t>
    <rPh sb="0" eb="2">
      <t>ダンカイ</t>
    </rPh>
    <rPh sb="2" eb="3">
      <t>ベツ</t>
    </rPh>
    <phoneticPr fontId="2"/>
  </si>
  <si>
    <t>太陽光、
バイオマス</t>
    <phoneticPr fontId="2"/>
  </si>
  <si>
    <t>太陽光、
太陽熱利用、
バイオマス</t>
    <rPh sb="0" eb="3">
      <t>タイヨウコウ</t>
    </rPh>
    <rPh sb="5" eb="8">
      <t>タイヨウネツ</t>
    </rPh>
    <rPh sb="8" eb="10">
      <t>リヨウ</t>
    </rPh>
    <phoneticPr fontId="2"/>
  </si>
  <si>
    <t>太陽光、
小水力、
バイオマス発電</t>
    <rPh sb="0" eb="3">
      <t>タイヨウコウ</t>
    </rPh>
    <rPh sb="5" eb="6">
      <t>ショウ</t>
    </rPh>
    <rPh sb="6" eb="8">
      <t>スイリョク</t>
    </rPh>
    <rPh sb="15" eb="17">
      <t>ハツデン</t>
    </rPh>
    <phoneticPr fontId="7"/>
  </si>
  <si>
    <t>太陽光、
バイオマス</t>
    <rPh sb="0" eb="3">
      <t>タイヨウコウ</t>
    </rPh>
    <phoneticPr fontId="2"/>
  </si>
  <si>
    <t>パスタとワインの店「暖」</t>
    <phoneticPr fontId="2"/>
  </si>
  <si>
    <t>小諸市</t>
    <rPh sb="0" eb="3">
      <t>コモロシ</t>
    </rPh>
    <phoneticPr fontId="2"/>
  </si>
  <si>
    <t>バイオマス</t>
    <phoneticPr fontId="7"/>
  </si>
  <si>
    <t>小諸市パスタとワインの店「暖」薪ストーブ設置事業</t>
  </si>
  <si>
    <t xml:space="preserve">御影新田地区の防災拠点の一つとして、民間施設に薪ストーブを設置する。
単に薪ストーブを設置するだけではなく、災害時には地域と連携し、避難者に必要な暖房機能等を提供し、冬季における災害の二次被害の防止に努める。
</t>
    <rPh sb="77" eb="78">
      <t>トウ</t>
    </rPh>
    <phoneticPr fontId="2"/>
  </si>
  <si>
    <t>H25GND</t>
    <phoneticPr fontId="2"/>
  </si>
  <si>
    <t>薔薇café</t>
    <rPh sb="0" eb="2">
      <t>バラ</t>
    </rPh>
    <phoneticPr fontId="3"/>
  </si>
  <si>
    <t>坂城町</t>
    <rPh sb="0" eb="3">
      <t>サカキマチ</t>
    </rPh>
    <phoneticPr fontId="2"/>
  </si>
  <si>
    <t>バイオマス</t>
    <phoneticPr fontId="7"/>
  </si>
  <si>
    <t>坂城町薔薇café薪ストーブ設置事業</t>
    <rPh sb="0" eb="3">
      <t>サカキマチ</t>
    </rPh>
    <rPh sb="3" eb="5">
      <t>バラ</t>
    </rPh>
    <rPh sb="9" eb="10">
      <t>マキ</t>
    </rPh>
    <rPh sb="14" eb="16">
      <t>セッチ</t>
    </rPh>
    <rPh sb="16" eb="18">
      <t>ジギョウ</t>
    </rPh>
    <phoneticPr fontId="3"/>
  </si>
  <si>
    <t>網掛区の避難場所にされている公園に隣接する民間施設に薪ストーブを設置する。
単に薪ストーブを設置するだけではなく、災害時には地域と連携し、避難者に必要な暖房機能等を提供するなど災害拠点の一つとしての機能を有している。</t>
    <rPh sb="80" eb="81">
      <t>トウ</t>
    </rPh>
    <phoneticPr fontId="2"/>
  </si>
  <si>
    <t>H26GND</t>
    <phoneticPr fontId="2"/>
  </si>
  <si>
    <t>元気づくり支援金・GND</t>
    <rPh sb="0" eb="2">
      <t>ゲンキ</t>
    </rPh>
    <rPh sb="5" eb="7">
      <t>シエン</t>
    </rPh>
    <rPh sb="7" eb="8">
      <t>キン</t>
    </rPh>
    <phoneticPr fontId="3"/>
  </si>
  <si>
    <t>自然エネルギー長野北信地域協議会</t>
    <rPh sb="0" eb="2">
      <t>シゼン</t>
    </rPh>
    <rPh sb="7" eb="9">
      <t>ナガノ</t>
    </rPh>
    <rPh sb="9" eb="11">
      <t>ホクシン</t>
    </rPh>
    <rPh sb="11" eb="13">
      <t>チイキ</t>
    </rPh>
    <rPh sb="13" eb="16">
      <t>キョウギカイ</t>
    </rPh>
    <phoneticPr fontId="2"/>
  </si>
  <si>
    <t>長野市</t>
    <rPh sb="0" eb="3">
      <t>ナガノシ</t>
    </rPh>
    <phoneticPr fontId="2"/>
  </si>
  <si>
    <t>北信地域周辺自然エネルギー利用マップ作成プロジェクト</t>
    <rPh sb="0" eb="2">
      <t>ホクシン</t>
    </rPh>
    <rPh sb="2" eb="4">
      <t>チイキ</t>
    </rPh>
    <rPh sb="4" eb="6">
      <t>シュウヘン</t>
    </rPh>
    <rPh sb="6" eb="8">
      <t>シゼン</t>
    </rPh>
    <rPh sb="13" eb="15">
      <t>リヨウ</t>
    </rPh>
    <rPh sb="18" eb="20">
      <t>サクセイ</t>
    </rPh>
    <phoneticPr fontId="2"/>
  </si>
  <si>
    <t>朝日村</t>
    <phoneticPr fontId="2"/>
  </si>
  <si>
    <t>太陽光</t>
    <rPh sb="0" eb="3">
      <t>タイヨウコウ</t>
    </rPh>
    <phoneticPr fontId="2"/>
  </si>
  <si>
    <t>朝日村</t>
    <phoneticPr fontId="2"/>
  </si>
  <si>
    <t>朝日村</t>
    <phoneticPr fontId="2"/>
  </si>
  <si>
    <t>原村</t>
    <rPh sb="0" eb="2">
      <t>ハラムラ</t>
    </rPh>
    <phoneticPr fontId="2"/>
  </si>
  <si>
    <t>諏訪</t>
    <rPh sb="0" eb="2">
      <t>スワ</t>
    </rPh>
    <phoneticPr fontId="2"/>
  </si>
  <si>
    <t>バイオマス</t>
    <phoneticPr fontId="3"/>
  </si>
  <si>
    <t>コスモス街道実行委員会</t>
    <phoneticPr fontId="2"/>
  </si>
  <si>
    <t>佐久市</t>
    <rPh sb="0" eb="3">
      <t>サクシ</t>
    </rPh>
    <phoneticPr fontId="2"/>
  </si>
  <si>
    <t>佐久</t>
    <rPh sb="0" eb="2">
      <t>サク</t>
    </rPh>
    <phoneticPr fontId="2"/>
  </si>
  <si>
    <t>風力・小水力</t>
    <rPh sb="0" eb="2">
      <t>フウリョク</t>
    </rPh>
    <rPh sb="3" eb="4">
      <t>ショウ</t>
    </rPh>
    <rPh sb="4" eb="6">
      <t>スイリョク</t>
    </rPh>
    <phoneticPr fontId="2"/>
  </si>
  <si>
    <t>飯綱町</t>
    <phoneticPr fontId="2"/>
  </si>
  <si>
    <t>飯綱町</t>
    <phoneticPr fontId="2"/>
  </si>
  <si>
    <t>長野</t>
    <rPh sb="0" eb="2">
      <t>ナガノ</t>
    </rPh>
    <phoneticPr fontId="2"/>
  </si>
  <si>
    <t>太陽光、バイオマス</t>
    <rPh sb="0" eb="3">
      <t>タイヨウコウ</t>
    </rPh>
    <phoneticPr fontId="2"/>
  </si>
  <si>
    <t>飯綱町　雪室プロジェクト</t>
    <phoneticPr fontId="2"/>
  </si>
  <si>
    <t>特定非営利活動法人　森の民ねばりん</t>
    <phoneticPr fontId="2"/>
  </si>
  <si>
    <t>根羽村</t>
    <rPh sb="0" eb="3">
      <t>ネバムラ</t>
    </rPh>
    <phoneticPr fontId="2"/>
  </si>
  <si>
    <t>根羽村木の駅プロジェクト</t>
    <phoneticPr fontId="2"/>
  </si>
  <si>
    <t>ソーシャルビジネス</t>
    <phoneticPr fontId="3"/>
  </si>
  <si>
    <t>元気づくり支援金事業</t>
    <rPh sb="0" eb="2">
      <t>ゲンキ</t>
    </rPh>
    <rPh sb="5" eb="10">
      <t>シエンキンジギョウ</t>
    </rPh>
    <phoneticPr fontId="2"/>
  </si>
  <si>
    <t>飯田市</t>
    <rPh sb="0" eb="3">
      <t>イイダシ</t>
    </rPh>
    <phoneticPr fontId="2"/>
  </si>
  <si>
    <t>地域団体　NPO阿智村地域おこし協力隊</t>
    <phoneticPr fontId="2"/>
  </si>
  <si>
    <t>バイオマス</t>
    <phoneticPr fontId="3"/>
  </si>
  <si>
    <t>地域づくり</t>
    <rPh sb="0" eb="2">
      <t>チイキ</t>
    </rPh>
    <phoneticPr fontId="2"/>
  </si>
  <si>
    <t>NPO法人いいだ自然エネルギーネット山法師</t>
    <phoneticPr fontId="2"/>
  </si>
  <si>
    <t>飯田市内の協力林家の間伐と搬出作業により、薪需要者への原木（丸太）の配分と市場への出荷を通じて、安定した間伐材の確保及び自立した取組に向けたしくみを構築する。継続的に取組むため、活動に参加する作業者（間伐サポーター）に対する間伐技術研修及び保険加入を義務化し、安全かつ安心して参加できる取組みとする。</t>
    <phoneticPr fontId="2"/>
  </si>
  <si>
    <t>佐久市</t>
    <rPh sb="0" eb="3">
      <t>サクシ</t>
    </rPh>
    <phoneticPr fontId="2"/>
  </si>
  <si>
    <t>太陽光</t>
    <rPh sb="0" eb="3">
      <t>タイヨウコウ</t>
    </rPh>
    <phoneticPr fontId="2"/>
  </si>
  <si>
    <t>開発研究</t>
    <rPh sb="0" eb="2">
      <t>カイハツ</t>
    </rPh>
    <rPh sb="2" eb="4">
      <t>ケンキュウ</t>
    </rPh>
    <phoneticPr fontId="2"/>
  </si>
  <si>
    <t>長野</t>
    <rPh sb="0" eb="2">
      <t>ナガノ</t>
    </rPh>
    <phoneticPr fontId="2"/>
  </si>
  <si>
    <t>地域のシンボルである「コスモス」を活かし、地域・観光イベントに併せて自然エネルギー設備を導入し、地域の魅力を高め、ブランディング化を図っている。
毎年開催する「佐久高原コスモスまつり」において、地域で製作したコスモス型風車（発電設備）及び小水力発電設備を設置し、メイン会場であるコスモス広場のイルミネーション用電源として活用している。また、この機会を通じて、住民等への自然エネルギー体験学習等も実施し、自然エネルギーへの関心の高揚を図っている。</t>
    <phoneticPr fontId="2"/>
  </si>
  <si>
    <t>住民主体による「原村新エネルギー・省エネルギー推進委員会」を編成し、原村の地域資源を活かした自然エネルギーの導入を検討。村有林の間伐材等を有効活用し、「カラマツストーブ」の普及を図るため、地域循環バス待合所（役場ロビー）に薪ストーブを設置。また、原料となる材の安定供給のため、薪ステーションの設置・薪割機の貸付けも併せて行い、村有林の健全な育成と木質バイオマスエネルギーの普及と利用拡大を図る。</t>
    <phoneticPr fontId="2"/>
  </si>
  <si>
    <t>村内高齢者福祉施設で暖房・給湯用の薪ボイラーへ安定的に材を供給するため、供給の基地となる「木の駅」を建設し、出荷登録者から未利用材の提供を受けて施設へ供給するシステム（しくみ）を構築。また、この活動を通じて、自己所有林の有効活用の可能性を再確認し、木質エネルギー利用の普及のための下地づくりにつながっている。</t>
    <phoneticPr fontId="2"/>
  </si>
  <si>
    <t>飯田市「飯田山本おひさま広場」整備プロジェクト</t>
    <phoneticPr fontId="2"/>
  </si>
  <si>
    <t>阿智村の観光スポットの一つである「ヘブンスそのはら」に地域材を使用したログハウスの建設及び薪ストーブを設置し、自然エネルギー設備の導入による地域のブランディング化を目指す。また、冬季に薪ストーブを活用して暖を取る以外にも、料理の提供等一年を通じた活用方法を示し、薪の良さを実際に体感する場の提供を通じて、村内における木質バイオマスエネルギー利用の普及・拡大を目指す。</t>
    <phoneticPr fontId="2"/>
  </si>
  <si>
    <t>平成18年度まで一般廃棄物処分場としていた跡地5,668㎡を貸付け、固定価格買取制度（FIT）により売電事業により、賃料収入を得る。なお、単に貸付けを行うだけでなく、災害時にはスイッチを切替え、独立運転により災害時用として電源を確保し、また、EV・PHEV用充電器も備え、地域貢献や環境に寄与する取組みも併せて行い、環境ビジネスの創出と地域経済の活性化が期待できる。</t>
    <phoneticPr fontId="2"/>
  </si>
  <si>
    <t>朝日村内の農業用水利施設の老朽化に伴う維持管理費の増加等が、農家の大きな負担となっている。そのため、貯水池の屋根に太陽光発電設備を設置し固定価格買取制度（FIT）を活用し、売電収益をかん水のためのポンプアップに必要な電気代や維持管理などの経費の一部にあてる。</t>
    <phoneticPr fontId="2"/>
  </si>
  <si>
    <t>地域の人々に自然エネルギー利用の大切さや、すでに自然エネルギー利用が身近なものになっていることを実感していただくため、地域にある自然エネルギーを取り入れた見学可能な民間施設や学校などの公共施設などを紹介するマップや冊子を制作。</t>
    <phoneticPr fontId="2"/>
  </si>
  <si>
    <t>低温・高湿度の雪室による低温糖化や鮮度保持に優れた貯蔵方法と日本有数の積雪・高冷地を活かし、飯綱町の地場産品である蕎麦を始めとした米穀等農産物、果実（リンゴ）等を雪冷熱を利用した貯蔵施設に貯蔵することにより付加価値を高め、地域ブランド化を目指している。また、雪中保存した蕎麦は、「雪ねむりそば」として数量限定で販売し、観光客等にアピールをしている。</t>
    <phoneticPr fontId="2"/>
  </si>
  <si>
    <t>特定非営利活動法人太陽光発電所ネットワーク</t>
    <phoneticPr fontId="2"/>
  </si>
  <si>
    <t>太陽光</t>
    <rPh sb="0" eb="3">
      <t>タイヨウコウ</t>
    </rPh>
    <phoneticPr fontId="2"/>
  </si>
  <si>
    <t>「小諸エコビレッジ」内において、「自然エネルギー学校」を開催し、独立型電源システムの先進事例を学習するとともに、リユースパネル・バッテリーを活用した独立型発電システムを構築し、リユース活用のモデル化を目指す。</t>
    <phoneticPr fontId="2"/>
  </si>
  <si>
    <t>信大SENIおひさまプロジェクトチーム</t>
    <phoneticPr fontId="2"/>
  </si>
  <si>
    <t>信州大学繊維学部キャンパス内に、NPO法人上田市民エネルギーの相乗りくんの手法を用いて約50kWの太陽光発電設備を設置し、長期安定発電に関する問題の抽出、対策技術の研究開発等を行う。</t>
    <rPh sb="86" eb="87">
      <t>トウ</t>
    </rPh>
    <phoneticPr fontId="2"/>
  </si>
  <si>
    <t>自社設計室（750㎡）の空調等のため、交換井75m・100m×各８箇所、ヒートポンプ56kW×２台（室内機：7.1kW×16台）による地中熱ヒートポンプシステムを導入し、平成23年から25年までの3年間にわたり運用実績を検証する事業等を展開。</t>
    <rPh sb="116" eb="117">
      <t>トウ</t>
    </rPh>
    <phoneticPr fontId="2"/>
  </si>
  <si>
    <t>NPO</t>
    <phoneticPr fontId="2"/>
  </si>
  <si>
    <t>教育機関</t>
    <rPh sb="0" eb="2">
      <t>キョウイク</t>
    </rPh>
    <rPh sb="2" eb="4">
      <t>キカン</t>
    </rPh>
    <phoneticPr fontId="2"/>
  </si>
  <si>
    <t>H27地域主導型自然エネルギー創出支援事業</t>
    <rPh sb="3" eb="5">
      <t>チイキ</t>
    </rPh>
    <rPh sb="5" eb="8">
      <t>シュドウガタ</t>
    </rPh>
    <rPh sb="8" eb="10">
      <t>シゼン</t>
    </rPh>
    <rPh sb="15" eb="17">
      <t>ソウシュツ</t>
    </rPh>
    <rPh sb="17" eb="19">
      <t>シエン</t>
    </rPh>
    <rPh sb="19" eb="21">
      <t>ジギョウ</t>
    </rPh>
    <phoneticPr fontId="2"/>
  </si>
  <si>
    <t>バイオマス</t>
    <phoneticPr fontId="3"/>
  </si>
  <si>
    <t>多世代共有型福祉施設への地域と連携した自然エネルギー自給システムの導入</t>
    <rPh sb="0" eb="1">
      <t>タ</t>
    </rPh>
    <rPh sb="1" eb="3">
      <t>セダイ</t>
    </rPh>
    <rPh sb="3" eb="6">
      <t>キョウユウガタ</t>
    </rPh>
    <rPh sb="6" eb="8">
      <t>フクシ</t>
    </rPh>
    <rPh sb="8" eb="10">
      <t>シセツ</t>
    </rPh>
    <rPh sb="12" eb="14">
      <t>チイキ</t>
    </rPh>
    <rPh sb="15" eb="17">
      <t>レンケイ</t>
    </rPh>
    <rPh sb="19" eb="21">
      <t>シゼン</t>
    </rPh>
    <rPh sb="26" eb="28">
      <t>ジキュウ</t>
    </rPh>
    <rPh sb="33" eb="35">
      <t>ドウニュウ</t>
    </rPh>
    <phoneticPr fontId="2"/>
  </si>
  <si>
    <t>地元財産区有林からでた間伐材を地元森林組合から購入し、障がい者が地元ボランティアと一緒に薪づくりを行い、生産した薪を施設の熱源として利用するとともに、薪ストーブオーナーに販売し、薪の循環ルートを構築する。</t>
    <rPh sb="0" eb="2">
      <t>ジモト</t>
    </rPh>
    <rPh sb="2" eb="4">
      <t>ザイサン</t>
    </rPh>
    <rPh sb="4" eb="5">
      <t>ク</t>
    </rPh>
    <rPh sb="5" eb="6">
      <t>ユウ</t>
    </rPh>
    <rPh sb="6" eb="7">
      <t>リン</t>
    </rPh>
    <rPh sb="11" eb="14">
      <t>カンバツザイ</t>
    </rPh>
    <rPh sb="15" eb="17">
      <t>ジモト</t>
    </rPh>
    <rPh sb="17" eb="19">
      <t>シンリン</t>
    </rPh>
    <rPh sb="19" eb="21">
      <t>クミアイ</t>
    </rPh>
    <rPh sb="23" eb="25">
      <t>コウニュウ</t>
    </rPh>
    <rPh sb="27" eb="28">
      <t>ショウ</t>
    </rPh>
    <rPh sb="30" eb="31">
      <t>シャ</t>
    </rPh>
    <rPh sb="32" eb="34">
      <t>ジモト</t>
    </rPh>
    <rPh sb="41" eb="43">
      <t>イッショ</t>
    </rPh>
    <rPh sb="44" eb="45">
      <t>マキ</t>
    </rPh>
    <rPh sb="49" eb="50">
      <t>オコナ</t>
    </rPh>
    <rPh sb="52" eb="54">
      <t>セイサン</t>
    </rPh>
    <rPh sb="56" eb="57">
      <t>マキ</t>
    </rPh>
    <rPh sb="58" eb="60">
      <t>シセツ</t>
    </rPh>
    <rPh sb="61" eb="63">
      <t>ネツゲン</t>
    </rPh>
    <rPh sb="66" eb="68">
      <t>リヨウ</t>
    </rPh>
    <rPh sb="75" eb="76">
      <t>マキ</t>
    </rPh>
    <rPh sb="85" eb="87">
      <t>ハンバイ</t>
    </rPh>
    <rPh sb="89" eb="90">
      <t>マキ</t>
    </rPh>
    <rPh sb="91" eb="93">
      <t>ジュンカン</t>
    </rPh>
    <rPh sb="97" eb="99">
      <t>コウチク</t>
    </rPh>
    <phoneticPr fontId="2"/>
  </si>
  <si>
    <t>社会福祉法人
望月悠玄福祉会</t>
    <rPh sb="7" eb="9">
      <t>モチヅキ</t>
    </rPh>
    <rPh sb="9" eb="10">
      <t>ユウ</t>
    </rPh>
    <rPh sb="10" eb="11">
      <t>ゲン</t>
    </rPh>
    <rPh sb="11" eb="13">
      <t>フクシ</t>
    </rPh>
    <rPh sb="13" eb="14">
      <t>カイ</t>
    </rPh>
    <phoneticPr fontId="2"/>
  </si>
  <si>
    <t>※地域がまたがっている場合があります</t>
    <rPh sb="1" eb="3">
      <t>チイキ</t>
    </rPh>
    <rPh sb="11" eb="13">
      <t>バアイ</t>
    </rPh>
    <phoneticPr fontId="2"/>
  </si>
  <si>
    <t>「飯綱町地域新エネルギービジョン」（計画期間：平成26年度～35年度）を策定し、町で活用できる新エネルギーの普及等を推進している。具体的には、飯綱中学校及びりんっ子保育園に太陽光発電設備を、地域住民が集う飯綱福祉センターと福井団地簡易郵便局にペレットストーブを導入し、普及を推進している。</t>
    <rPh sb="65" eb="68">
      <t>グタイテキ</t>
    </rPh>
    <rPh sb="71" eb="73">
      <t>イイヅナ</t>
    </rPh>
    <rPh sb="73" eb="76">
      <t>チュウガッコウ</t>
    </rPh>
    <rPh sb="76" eb="77">
      <t>オヨ</t>
    </rPh>
    <rPh sb="81" eb="82">
      <t>コ</t>
    </rPh>
    <rPh sb="82" eb="85">
      <t>ホイクエン</t>
    </rPh>
    <rPh sb="86" eb="89">
      <t>タイヨウコウ</t>
    </rPh>
    <rPh sb="89" eb="91">
      <t>ハツデン</t>
    </rPh>
    <rPh sb="91" eb="93">
      <t>セツビ</t>
    </rPh>
    <rPh sb="95" eb="97">
      <t>チイキ</t>
    </rPh>
    <rPh sb="97" eb="99">
      <t>ジュウミン</t>
    </rPh>
    <rPh sb="100" eb="101">
      <t>ツド</t>
    </rPh>
    <rPh sb="102" eb="104">
      <t>イイヅナ</t>
    </rPh>
    <rPh sb="104" eb="106">
      <t>フクシ</t>
    </rPh>
    <rPh sb="111" eb="113">
      <t>フクイ</t>
    </rPh>
    <rPh sb="113" eb="115">
      <t>ダンチ</t>
    </rPh>
    <rPh sb="115" eb="117">
      <t>カンイ</t>
    </rPh>
    <rPh sb="117" eb="120">
      <t>ユウビンキョク</t>
    </rPh>
    <rPh sb="130" eb="132">
      <t>ドウニュウ</t>
    </rPh>
    <rPh sb="134" eb="136">
      <t>フキュウ</t>
    </rPh>
    <rPh sb="137" eb="139">
      <t>スイシン</t>
    </rPh>
    <phoneticPr fontId="2"/>
  </si>
  <si>
    <t>太陽光発電と次世代自動車等を組み合わせた住宅、企業・地域との新しい関係に向けた実証実験を行う。具体的には、オフィスの電力消費ピークに合わせて、各電源の状況をみながら適切に電気の融通をおこなうシステムの構築を目指し、ゼロ・エネルギーオフィスへの課題等を検証する。また、従業員宅に太陽光発電システム・SeMM（ｴﾈﾙｷﾞｰﾏﾈｼﾞﾒﾝﾄ機能搭載充電器）、EV充電器及びエコキュートを設置し、EVを蓄電池としてうまく活用し、住宅の電気を無理なく省エネできるかなどの検証を行う。</t>
    <phoneticPr fontId="2"/>
  </si>
  <si>
    <t>信大SENIおひさまプロジェクト</t>
    <phoneticPr fontId="2"/>
  </si>
  <si>
    <t>かねてより公園整備要望があった山本地区で、荒地であった土地を所有する企業の太陽光発電整備事業に併せて、防災機能を備えた公園を併設整備。公園整備には住民自ら芝生貼り作業を実施するなど、住民のための広場が住民の手により確保できた。また、売電収益の地元還元を通じて維持費の負担軽減を図り、持続可能な山本地区のまちづくりを進めていく。</t>
    <phoneticPr fontId="2"/>
  </si>
  <si>
    <t>佐久市内山地区「コスモス街道」自然エネルギー発電事業</t>
    <phoneticPr fontId="2"/>
  </si>
  <si>
    <t>小諸エコビレッジ「リユースパネル・バッテリー」活用プロジェクト</t>
    <phoneticPr fontId="2"/>
  </si>
  <si>
    <t>原村エコビレッジ・バイオマス普及・利用拡大プロジェクト</t>
    <phoneticPr fontId="2"/>
  </si>
  <si>
    <t>山本地域づくり委員会</t>
    <phoneticPr fontId="2"/>
  </si>
  <si>
    <t>阿智村産木材＆木質燃料・実感の場づくりプロジェクト</t>
    <phoneticPr fontId="2"/>
  </si>
  <si>
    <t>飯田「森集人（しんしゅうじん）」プロジェクト</t>
    <phoneticPr fontId="2"/>
  </si>
  <si>
    <t>塩尻市・朝日村最終処分場（跡地）太陽光発電事業</t>
    <phoneticPr fontId="2"/>
  </si>
  <si>
    <t>朝日村朝日西洗馬太陽光発電事業</t>
    <phoneticPr fontId="2"/>
  </si>
  <si>
    <t>飯綱町「公共施設等への新エネルギー導入プロジェクト」</t>
    <phoneticPr fontId="2"/>
  </si>
  <si>
    <t>飯綱町</t>
    <phoneticPr fontId="2"/>
  </si>
  <si>
    <t>株式会社　角藤</t>
    <phoneticPr fontId="2"/>
  </si>
  <si>
    <t>株式会社角藤「地中熱ヒートポンプシステム」技術開発等プロジェクト</t>
    <phoneticPr fontId="2"/>
  </si>
  <si>
    <t>塩尻市、朝日村</t>
    <phoneticPr fontId="2"/>
  </si>
  <si>
    <t>新興マタイ株式会社</t>
    <rPh sb="0" eb="2">
      <t>シンコウ</t>
    </rPh>
    <phoneticPr fontId="2"/>
  </si>
  <si>
    <t>新興マタイ㈱スマートエネルギー実証プロジェクト</t>
    <rPh sb="0" eb="2">
      <t>シンコウ</t>
    </rPh>
    <phoneticPr fontId="2"/>
  </si>
  <si>
    <t>松本市・四賀地区における中山間地創蓄省エネルギー化モデル構想</t>
    <rPh sb="0" eb="3">
      <t>マツモトシ</t>
    </rPh>
    <rPh sb="4" eb="6">
      <t>シガ</t>
    </rPh>
    <rPh sb="6" eb="8">
      <t>チク</t>
    </rPh>
    <rPh sb="12" eb="13">
      <t>チュウ</t>
    </rPh>
    <rPh sb="13" eb="15">
      <t>サンカン</t>
    </rPh>
    <rPh sb="15" eb="16">
      <t>チ</t>
    </rPh>
    <rPh sb="16" eb="17">
      <t>ハジメ</t>
    </rPh>
    <rPh sb="17" eb="18">
      <t>チク</t>
    </rPh>
    <rPh sb="18" eb="19">
      <t>ショウ</t>
    </rPh>
    <rPh sb="24" eb="25">
      <t>カ</t>
    </rPh>
    <rPh sb="28" eb="30">
      <t>コウソウ</t>
    </rPh>
    <phoneticPr fontId="2"/>
  </si>
  <si>
    <t>構想</t>
    <rPh sb="0" eb="2">
      <t>コウソウ</t>
    </rPh>
    <phoneticPr fontId="2"/>
  </si>
  <si>
    <t>太陽光、木質バイオマス発酵熱</t>
    <rPh sb="0" eb="3">
      <t>タイヨウコウ</t>
    </rPh>
    <rPh sb="4" eb="6">
      <t>モクシツ</t>
    </rPh>
    <rPh sb="11" eb="13">
      <t>ハッコウ</t>
    </rPh>
    <rPh sb="13" eb="14">
      <t>ネツ</t>
    </rPh>
    <phoneticPr fontId="2"/>
  </si>
  <si>
    <t>四賀地区地域づくり協議会</t>
    <rPh sb="0" eb="2">
      <t>シガ</t>
    </rPh>
    <rPh sb="2" eb="4">
      <t>チク</t>
    </rPh>
    <rPh sb="4" eb="6">
      <t>チイキ</t>
    </rPh>
    <rPh sb="9" eb="12">
      <t>キョウギカイ</t>
    </rPh>
    <phoneticPr fontId="2"/>
  </si>
  <si>
    <t>松本市</t>
    <rPh sb="0" eb="3">
      <t>マツモトシ</t>
    </rPh>
    <phoneticPr fontId="2"/>
  </si>
  <si>
    <t>大町地域地熱発電理解促進事業</t>
    <rPh sb="0" eb="2">
      <t>オオマチ</t>
    </rPh>
    <rPh sb="2" eb="4">
      <t>チイキ</t>
    </rPh>
    <rPh sb="4" eb="6">
      <t>チネツ</t>
    </rPh>
    <rPh sb="6" eb="8">
      <t>ハツデン</t>
    </rPh>
    <rPh sb="8" eb="10">
      <t>リカイ</t>
    </rPh>
    <rPh sb="10" eb="12">
      <t>ソクシン</t>
    </rPh>
    <rPh sb="12" eb="14">
      <t>ジギョウ</t>
    </rPh>
    <phoneticPr fontId="2"/>
  </si>
  <si>
    <t>既存の温泉水を利用して発電を行い、発電に伴う熱交換により発生する熱水を二次、三次りようにより、温室ハウスを設置して野菜等を栽培することを検討</t>
    <rPh sb="0" eb="2">
      <t>キソン</t>
    </rPh>
    <rPh sb="3" eb="5">
      <t>オンセン</t>
    </rPh>
    <rPh sb="5" eb="6">
      <t>スイ</t>
    </rPh>
    <rPh sb="7" eb="9">
      <t>リヨウ</t>
    </rPh>
    <rPh sb="11" eb="13">
      <t>ハツデン</t>
    </rPh>
    <rPh sb="14" eb="15">
      <t>オコナ</t>
    </rPh>
    <rPh sb="17" eb="19">
      <t>ハツデン</t>
    </rPh>
    <rPh sb="20" eb="21">
      <t>トモナ</t>
    </rPh>
    <rPh sb="22" eb="25">
      <t>ネツコウカン</t>
    </rPh>
    <rPh sb="28" eb="30">
      <t>ハッセイ</t>
    </rPh>
    <rPh sb="32" eb="34">
      <t>ネッスイ</t>
    </rPh>
    <rPh sb="35" eb="37">
      <t>ニジ</t>
    </rPh>
    <rPh sb="38" eb="40">
      <t>サンジ</t>
    </rPh>
    <rPh sb="47" eb="49">
      <t>オンシツ</t>
    </rPh>
    <rPh sb="53" eb="55">
      <t>セッチ</t>
    </rPh>
    <rPh sb="57" eb="59">
      <t>ヤサイ</t>
    </rPh>
    <rPh sb="59" eb="60">
      <t>トウ</t>
    </rPh>
    <rPh sb="61" eb="63">
      <t>サイバイ</t>
    </rPh>
    <rPh sb="68" eb="70">
      <t>ケントウ</t>
    </rPh>
    <phoneticPr fontId="2"/>
  </si>
  <si>
    <t>2005年から中古パネルのリユース事業を国内で先駆的に取組むことで、中古パネルの信頼性（耐用年数・発電実績等）の実証、自社O&amp;M（運用保守）サービス及び評価・検査等の技術の蓄積が可能となった。そこで、さらに保証体制を含めた品質向上へ向けた取り組みとして、中古パネルの太陽光発電所（小規模分散型）を建設する。</t>
    <phoneticPr fontId="2"/>
  </si>
  <si>
    <t>ソーシャルビジネス</t>
    <phoneticPr fontId="3"/>
  </si>
  <si>
    <t>生坂村</t>
    <rPh sb="0" eb="3">
      <t>イクサカムラ</t>
    </rPh>
    <phoneticPr fontId="2"/>
  </si>
  <si>
    <t>バイオマス</t>
    <phoneticPr fontId="3"/>
  </si>
  <si>
    <t>塩尻市</t>
    <rPh sb="0" eb="2">
      <t>シオジリ</t>
    </rPh>
    <rPh sb="2" eb="3">
      <t>シ</t>
    </rPh>
    <phoneticPr fontId="2"/>
  </si>
  <si>
    <t>誰もが気軽に森林整備に参加できる取組みとして、個人や財産区などの地域の自伐林家が切り出した間伐材を買い取る「山のお宝ステーション」を開設。</t>
    <phoneticPr fontId="2"/>
  </si>
  <si>
    <t>おひさまBUN・SUNメガソーラープロジェクト第３弾
（消防学校の屋根借り太陽光発電事業）</t>
    <rPh sb="23" eb="24">
      <t>ダイ</t>
    </rPh>
    <rPh sb="25" eb="26">
      <t>ダン</t>
    </rPh>
    <phoneticPr fontId="2"/>
  </si>
  <si>
    <t>千曲市</t>
  </si>
  <si>
    <t>温泉熱、地中熱、太陽光発電</t>
    <phoneticPr fontId="2"/>
  </si>
  <si>
    <t>須坂市</t>
  </si>
  <si>
    <t>木島平村内山集落で生産された酒米と集落内の湧水「龍興寺清水」で仕込んだ日本酒「内山乃雫（うちやまのしずく）」を雪中貯蔵により付加価値を高め、地域ブランド化を目指している。</t>
  </si>
  <si>
    <t>元気づくり支援金</t>
    <rPh sb="0" eb="2">
      <t>ゲンキ</t>
    </rPh>
    <rPh sb="5" eb="7">
      <t>シエン</t>
    </rPh>
    <rPh sb="7" eb="8">
      <t>キン</t>
    </rPh>
    <phoneticPr fontId="2"/>
  </si>
  <si>
    <t>複合種</t>
    <rPh sb="0" eb="2">
      <t>フクゴウ</t>
    </rPh>
    <rPh sb="2" eb="3">
      <t>シュ</t>
    </rPh>
    <phoneticPr fontId="2"/>
  </si>
  <si>
    <t>長和町</t>
    <rPh sb="0" eb="3">
      <t>ナガワマチ</t>
    </rPh>
    <phoneticPr fontId="2"/>
  </si>
  <si>
    <t>太陽熱、太陽光</t>
    <rPh sb="0" eb="3">
      <t>タイヨウネツ</t>
    </rPh>
    <rPh sb="4" eb="7">
      <t>タイヨウコウ</t>
    </rPh>
    <phoneticPr fontId="2"/>
  </si>
  <si>
    <t>カミツレ研究所「八寿恵荘」チップボイラ導入事業</t>
    <rPh sb="4" eb="7">
      <t>ケンキュウジョ</t>
    </rPh>
    <rPh sb="19" eb="21">
      <t>ドウニュウ</t>
    </rPh>
    <rPh sb="21" eb="23">
      <t>ジギョウ</t>
    </rPh>
    <phoneticPr fontId="2"/>
  </si>
  <si>
    <t>宿泊施設である「八寿恵荘」の全面改修に合わせて木質チップによる温水ボイラ（100ｋW)を導入し、地域資源である木質バイオマスを有効活用するとともに、灯油の使用量を削減する取組みを実施した。</t>
    <rPh sb="0" eb="2">
      <t>シュクハク</t>
    </rPh>
    <rPh sb="2" eb="4">
      <t>シセツ</t>
    </rPh>
    <rPh sb="8" eb="9">
      <t>ハチ</t>
    </rPh>
    <rPh sb="9" eb="10">
      <t>ジュ</t>
    </rPh>
    <rPh sb="10" eb="11">
      <t>メグ</t>
    </rPh>
    <rPh sb="11" eb="12">
      <t>ソウ</t>
    </rPh>
    <rPh sb="14" eb="16">
      <t>ゼンメン</t>
    </rPh>
    <rPh sb="16" eb="18">
      <t>カイシュウ</t>
    </rPh>
    <rPh sb="19" eb="20">
      <t>ア</t>
    </rPh>
    <rPh sb="23" eb="25">
      <t>モクシツ</t>
    </rPh>
    <rPh sb="31" eb="33">
      <t>オンスイ</t>
    </rPh>
    <rPh sb="44" eb="46">
      <t>ドウニュウ</t>
    </rPh>
    <rPh sb="48" eb="50">
      <t>チイキ</t>
    </rPh>
    <rPh sb="50" eb="52">
      <t>シゲン</t>
    </rPh>
    <rPh sb="55" eb="57">
      <t>モクシツ</t>
    </rPh>
    <rPh sb="63" eb="65">
      <t>ユウコウ</t>
    </rPh>
    <rPh sb="65" eb="67">
      <t>カツヨウ</t>
    </rPh>
    <rPh sb="74" eb="76">
      <t>トウユ</t>
    </rPh>
    <rPh sb="77" eb="79">
      <t>シヨウ</t>
    </rPh>
    <rPh sb="79" eb="80">
      <t>リョウ</t>
    </rPh>
    <rPh sb="81" eb="83">
      <t>サクゲン</t>
    </rPh>
    <rPh sb="85" eb="87">
      <t>トリクミ</t>
    </rPh>
    <rPh sb="89" eb="91">
      <t>ジッシ</t>
    </rPh>
    <phoneticPr fontId="2"/>
  </si>
  <si>
    <t>その他</t>
    <rPh sb="2" eb="3">
      <t>タ</t>
    </rPh>
    <phoneticPr fontId="2"/>
  </si>
  <si>
    <t>協議体</t>
    <rPh sb="0" eb="3">
      <t>キョウギタイ</t>
    </rPh>
    <phoneticPr fontId="2"/>
  </si>
  <si>
    <t>H27GND</t>
    <phoneticPr fontId="2"/>
  </si>
  <si>
    <t>大町市</t>
    <rPh sb="0" eb="2">
      <t>オオマチ</t>
    </rPh>
    <rPh sb="2" eb="3">
      <t>シ</t>
    </rPh>
    <phoneticPr fontId="2"/>
  </si>
  <si>
    <t>太陽光</t>
    <rPh sb="0" eb="3">
      <t>タイヨウコウ</t>
    </rPh>
    <phoneticPr fontId="2"/>
  </si>
  <si>
    <t>地域の防災拠点での地域と連携した自然エネルギー活用システムの導入、自然エネルギーの活用に関する学習活動</t>
    <rPh sb="0" eb="2">
      <t>チイキ</t>
    </rPh>
    <rPh sb="3" eb="5">
      <t>ボウサイ</t>
    </rPh>
    <rPh sb="5" eb="7">
      <t>キョテン</t>
    </rPh>
    <rPh sb="9" eb="11">
      <t>チイキ</t>
    </rPh>
    <rPh sb="12" eb="14">
      <t>レンケイ</t>
    </rPh>
    <rPh sb="16" eb="18">
      <t>シゼン</t>
    </rPh>
    <rPh sb="23" eb="25">
      <t>カツヨウ</t>
    </rPh>
    <rPh sb="30" eb="32">
      <t>ドウニュウ</t>
    </rPh>
    <rPh sb="33" eb="35">
      <t>シゼン</t>
    </rPh>
    <rPh sb="41" eb="43">
      <t>カツヨウ</t>
    </rPh>
    <rPh sb="44" eb="45">
      <t>カン</t>
    </rPh>
    <rPh sb="47" eb="49">
      <t>ガクシュウ</t>
    </rPh>
    <rPh sb="49" eb="51">
      <t>カツドウ</t>
    </rPh>
    <phoneticPr fontId="2"/>
  </si>
  <si>
    <t>防災拠点や避難所としての機能強化の観点から、大町市常盤公民館へ太陽光発電設備と蓄電池設備を設置する。</t>
    <rPh sb="0" eb="2">
      <t>ボウサイ</t>
    </rPh>
    <rPh sb="2" eb="4">
      <t>キョテン</t>
    </rPh>
    <rPh sb="5" eb="8">
      <t>ヒナンジョ</t>
    </rPh>
    <rPh sb="12" eb="14">
      <t>キノウ</t>
    </rPh>
    <rPh sb="14" eb="16">
      <t>キョウカ</t>
    </rPh>
    <rPh sb="17" eb="19">
      <t>カンテン</t>
    </rPh>
    <rPh sb="22" eb="24">
      <t>オオマチ</t>
    </rPh>
    <rPh sb="24" eb="25">
      <t>シ</t>
    </rPh>
    <rPh sb="25" eb="27">
      <t>トキワ</t>
    </rPh>
    <rPh sb="27" eb="30">
      <t>コウミンカン</t>
    </rPh>
    <rPh sb="31" eb="34">
      <t>タイヨウコウ</t>
    </rPh>
    <rPh sb="34" eb="36">
      <t>ハツデン</t>
    </rPh>
    <rPh sb="36" eb="38">
      <t>セツビ</t>
    </rPh>
    <rPh sb="39" eb="42">
      <t>チクデンチ</t>
    </rPh>
    <rPh sb="42" eb="44">
      <t>セツビ</t>
    </rPh>
    <rPh sb="45" eb="47">
      <t>セッチ</t>
    </rPh>
    <phoneticPr fontId="2"/>
  </si>
  <si>
    <t>地域づくり</t>
    <rPh sb="0" eb="2">
      <t>チイキ</t>
    </rPh>
    <phoneticPr fontId="2"/>
  </si>
  <si>
    <t>大町市あすなろ保育園　地中熱利用床暖房設備整備</t>
    <rPh sb="0" eb="2">
      <t>オオマチ</t>
    </rPh>
    <rPh sb="2" eb="3">
      <t>シ</t>
    </rPh>
    <rPh sb="7" eb="10">
      <t>ホイクエン</t>
    </rPh>
    <rPh sb="11" eb="13">
      <t>チチュウ</t>
    </rPh>
    <rPh sb="13" eb="14">
      <t>ネツ</t>
    </rPh>
    <rPh sb="14" eb="16">
      <t>リヨウ</t>
    </rPh>
    <rPh sb="16" eb="17">
      <t>ユカ</t>
    </rPh>
    <rPh sb="17" eb="19">
      <t>ダンボウ</t>
    </rPh>
    <rPh sb="19" eb="21">
      <t>セツビ</t>
    </rPh>
    <rPh sb="21" eb="23">
      <t>セイビ</t>
    </rPh>
    <phoneticPr fontId="2"/>
  </si>
  <si>
    <t>災害時における避難施設として位置づけられている当施設において、冬季の被災者・弱者に対する生活環境を確保するため、園舎の一部に地中熱を利用した床暖房設備を整備する。</t>
    <rPh sb="0" eb="2">
      <t>サイガイ</t>
    </rPh>
    <rPh sb="2" eb="3">
      <t>ジ</t>
    </rPh>
    <rPh sb="7" eb="9">
      <t>ヒナン</t>
    </rPh>
    <rPh sb="9" eb="11">
      <t>シセツ</t>
    </rPh>
    <rPh sb="14" eb="16">
      <t>イチ</t>
    </rPh>
    <rPh sb="23" eb="26">
      <t>トウシセツ</t>
    </rPh>
    <rPh sb="31" eb="33">
      <t>トウキ</t>
    </rPh>
    <rPh sb="34" eb="37">
      <t>ヒサイシャ</t>
    </rPh>
    <rPh sb="38" eb="40">
      <t>ジャクシャ</t>
    </rPh>
    <rPh sb="41" eb="42">
      <t>タイ</t>
    </rPh>
    <rPh sb="44" eb="46">
      <t>セイカツ</t>
    </rPh>
    <rPh sb="46" eb="48">
      <t>カンキョウ</t>
    </rPh>
    <rPh sb="49" eb="51">
      <t>カクホ</t>
    </rPh>
    <rPh sb="56" eb="58">
      <t>エンシャ</t>
    </rPh>
    <rPh sb="59" eb="61">
      <t>イチブ</t>
    </rPh>
    <rPh sb="62" eb="64">
      <t>チチュウ</t>
    </rPh>
    <rPh sb="64" eb="65">
      <t>ネツ</t>
    </rPh>
    <rPh sb="66" eb="68">
      <t>リヨウ</t>
    </rPh>
    <rPh sb="70" eb="71">
      <t>ユカ</t>
    </rPh>
    <rPh sb="71" eb="73">
      <t>ダンボウ</t>
    </rPh>
    <rPh sb="73" eb="75">
      <t>セツビ</t>
    </rPh>
    <rPh sb="76" eb="78">
      <t>セイビ</t>
    </rPh>
    <phoneticPr fontId="2"/>
  </si>
  <si>
    <t>伊那市</t>
    <rPh sb="0" eb="3">
      <t>イナシ</t>
    </rPh>
    <phoneticPr fontId="2"/>
  </si>
  <si>
    <t>平成27年度　伊那小学校　太陽光発電設備設置事業</t>
    <rPh sb="0" eb="2">
      <t>ヘイセイ</t>
    </rPh>
    <rPh sb="4" eb="6">
      <t>ネンド</t>
    </rPh>
    <rPh sb="7" eb="9">
      <t>イナ</t>
    </rPh>
    <rPh sb="9" eb="12">
      <t>ショウガッコウ</t>
    </rPh>
    <rPh sb="13" eb="16">
      <t>タイヨウコウ</t>
    </rPh>
    <rPh sb="16" eb="18">
      <t>ハツデン</t>
    </rPh>
    <rPh sb="18" eb="20">
      <t>セツビ</t>
    </rPh>
    <rPh sb="20" eb="22">
      <t>セッチ</t>
    </rPh>
    <rPh sb="22" eb="24">
      <t>ジギョウ</t>
    </rPh>
    <phoneticPr fontId="2"/>
  </si>
  <si>
    <t>災害時の防災拠点である伊那小学校に太陽光発電及び蓄電池を導入し、災害時の電力を確保し情報収集・通信機能の維持を図る。</t>
    <rPh sb="0" eb="2">
      <t>サイガイ</t>
    </rPh>
    <rPh sb="2" eb="3">
      <t>ジ</t>
    </rPh>
    <rPh sb="4" eb="6">
      <t>ボウサイ</t>
    </rPh>
    <rPh sb="6" eb="8">
      <t>キョテン</t>
    </rPh>
    <rPh sb="11" eb="13">
      <t>イナ</t>
    </rPh>
    <rPh sb="13" eb="16">
      <t>ショウガッコウ</t>
    </rPh>
    <rPh sb="17" eb="20">
      <t>タイヨウコウ</t>
    </rPh>
    <rPh sb="20" eb="22">
      <t>ハツデン</t>
    </rPh>
    <rPh sb="22" eb="23">
      <t>オヨ</t>
    </rPh>
    <rPh sb="24" eb="27">
      <t>チクデンチ</t>
    </rPh>
    <rPh sb="28" eb="30">
      <t>ドウニュウ</t>
    </rPh>
    <rPh sb="32" eb="34">
      <t>サイガイ</t>
    </rPh>
    <rPh sb="34" eb="35">
      <t>ジ</t>
    </rPh>
    <rPh sb="36" eb="38">
      <t>デンリョク</t>
    </rPh>
    <rPh sb="39" eb="41">
      <t>カクホ</t>
    </rPh>
    <rPh sb="42" eb="44">
      <t>ジョウホウ</t>
    </rPh>
    <rPh sb="44" eb="46">
      <t>シュウシュウ</t>
    </rPh>
    <rPh sb="47" eb="49">
      <t>ツウシン</t>
    </rPh>
    <rPh sb="49" eb="51">
      <t>キノウ</t>
    </rPh>
    <rPh sb="52" eb="54">
      <t>イジ</t>
    </rPh>
    <rPh sb="55" eb="56">
      <t>ハカ</t>
    </rPh>
    <phoneticPr fontId="2"/>
  </si>
  <si>
    <t>平成27年度　伊那公民館　太陽光発電設備設置事業</t>
    <rPh sb="0" eb="2">
      <t>ヘイセイ</t>
    </rPh>
    <rPh sb="4" eb="6">
      <t>ネンド</t>
    </rPh>
    <rPh sb="7" eb="9">
      <t>イナ</t>
    </rPh>
    <rPh sb="9" eb="12">
      <t>コウミンカン</t>
    </rPh>
    <rPh sb="13" eb="16">
      <t>タイヨウコウ</t>
    </rPh>
    <rPh sb="16" eb="18">
      <t>ハツデン</t>
    </rPh>
    <rPh sb="18" eb="20">
      <t>セツビ</t>
    </rPh>
    <rPh sb="20" eb="22">
      <t>セッチ</t>
    </rPh>
    <rPh sb="22" eb="24">
      <t>ジギョウ</t>
    </rPh>
    <phoneticPr fontId="2"/>
  </si>
  <si>
    <t>災害時の防災拠点である伊那公民館に太陽光発電及び蓄電池を導入し、災害時の電力を確保し情報収集・通信機能の維持を図る。</t>
    <rPh sb="0" eb="2">
      <t>サイガイ</t>
    </rPh>
    <rPh sb="2" eb="3">
      <t>ジ</t>
    </rPh>
    <rPh sb="4" eb="6">
      <t>ボウサイ</t>
    </rPh>
    <rPh sb="6" eb="8">
      <t>キョテン</t>
    </rPh>
    <rPh sb="11" eb="13">
      <t>イナ</t>
    </rPh>
    <rPh sb="13" eb="16">
      <t>コウミンカン</t>
    </rPh>
    <rPh sb="17" eb="20">
      <t>タイヨウコウ</t>
    </rPh>
    <rPh sb="20" eb="22">
      <t>ハツデン</t>
    </rPh>
    <rPh sb="22" eb="23">
      <t>オヨ</t>
    </rPh>
    <rPh sb="24" eb="27">
      <t>チクデンチ</t>
    </rPh>
    <rPh sb="28" eb="30">
      <t>ドウニュウ</t>
    </rPh>
    <rPh sb="32" eb="34">
      <t>サイガイ</t>
    </rPh>
    <rPh sb="34" eb="35">
      <t>ジ</t>
    </rPh>
    <rPh sb="36" eb="38">
      <t>デンリョク</t>
    </rPh>
    <rPh sb="39" eb="41">
      <t>カクホ</t>
    </rPh>
    <rPh sb="42" eb="44">
      <t>ジョウホウ</t>
    </rPh>
    <rPh sb="44" eb="46">
      <t>シュウシュウ</t>
    </rPh>
    <rPh sb="47" eb="49">
      <t>ツウシン</t>
    </rPh>
    <rPh sb="49" eb="51">
      <t>キノウ</t>
    </rPh>
    <rPh sb="52" eb="54">
      <t>イジ</t>
    </rPh>
    <rPh sb="55" eb="56">
      <t>ハカ</t>
    </rPh>
    <phoneticPr fontId="2"/>
  </si>
  <si>
    <t>長野県グリーンニューディール事業　上松町避難施設誘導道路街路灯設置</t>
    <rPh sb="0" eb="3">
      <t>ナガノケン</t>
    </rPh>
    <rPh sb="14" eb="16">
      <t>ジギョウ</t>
    </rPh>
    <rPh sb="17" eb="20">
      <t>アゲマツマチ</t>
    </rPh>
    <rPh sb="20" eb="22">
      <t>ヒナン</t>
    </rPh>
    <rPh sb="22" eb="24">
      <t>シセツ</t>
    </rPh>
    <rPh sb="24" eb="26">
      <t>ユウドウ</t>
    </rPh>
    <rPh sb="26" eb="28">
      <t>ドウロ</t>
    </rPh>
    <rPh sb="28" eb="31">
      <t>ガイロトウ</t>
    </rPh>
    <rPh sb="31" eb="33">
      <t>セッチ</t>
    </rPh>
    <phoneticPr fontId="2"/>
  </si>
  <si>
    <t>避難所に指定されている上松町健康増進センター周辺に９基、旧荻原小学校体育館周辺に６基の太陽光発電のLED街路灯を設置し、災害等の停電時でも避難路の照明を確保し、避難の安全を図る。</t>
    <rPh sb="0" eb="3">
      <t>ヒナンジョ</t>
    </rPh>
    <rPh sb="4" eb="6">
      <t>シテイ</t>
    </rPh>
    <rPh sb="11" eb="14">
      <t>アゲマツマチ</t>
    </rPh>
    <rPh sb="14" eb="16">
      <t>ケンコウ</t>
    </rPh>
    <rPh sb="16" eb="18">
      <t>ゾウシン</t>
    </rPh>
    <rPh sb="22" eb="24">
      <t>シュウヘン</t>
    </rPh>
    <rPh sb="26" eb="27">
      <t>キ</t>
    </rPh>
    <rPh sb="28" eb="29">
      <t>キュウ</t>
    </rPh>
    <rPh sb="29" eb="31">
      <t>オギワラ</t>
    </rPh>
    <rPh sb="31" eb="34">
      <t>ショウガッコウ</t>
    </rPh>
    <rPh sb="34" eb="37">
      <t>タイイクカン</t>
    </rPh>
    <rPh sb="37" eb="39">
      <t>シュウヘン</t>
    </rPh>
    <rPh sb="41" eb="42">
      <t>キ</t>
    </rPh>
    <rPh sb="43" eb="46">
      <t>タイヨウコウ</t>
    </rPh>
    <rPh sb="46" eb="48">
      <t>ハツデン</t>
    </rPh>
    <rPh sb="52" eb="55">
      <t>ガイロトウ</t>
    </rPh>
    <rPh sb="56" eb="58">
      <t>セッチ</t>
    </rPh>
    <rPh sb="60" eb="62">
      <t>サイガイ</t>
    </rPh>
    <rPh sb="62" eb="63">
      <t>トウ</t>
    </rPh>
    <rPh sb="64" eb="66">
      <t>テイデン</t>
    </rPh>
    <rPh sb="66" eb="67">
      <t>ジ</t>
    </rPh>
    <rPh sb="69" eb="72">
      <t>ヒナンロ</t>
    </rPh>
    <rPh sb="73" eb="75">
      <t>ショウメイ</t>
    </rPh>
    <rPh sb="76" eb="78">
      <t>カクホ</t>
    </rPh>
    <rPh sb="80" eb="82">
      <t>ヒナン</t>
    </rPh>
    <rPh sb="83" eb="85">
      <t>アンゼン</t>
    </rPh>
    <rPh sb="86" eb="87">
      <t>ハカ</t>
    </rPh>
    <phoneticPr fontId="2"/>
  </si>
  <si>
    <t>防災拠点太陽光一体型LED外灯設置工事</t>
    <rPh sb="0" eb="2">
      <t>ボウサイ</t>
    </rPh>
    <rPh sb="2" eb="4">
      <t>キョテン</t>
    </rPh>
    <rPh sb="4" eb="7">
      <t>タイヨウコウ</t>
    </rPh>
    <rPh sb="7" eb="10">
      <t>イッタイガタ</t>
    </rPh>
    <rPh sb="13" eb="15">
      <t>ガイトウ</t>
    </rPh>
    <rPh sb="15" eb="17">
      <t>セッチ</t>
    </rPh>
    <rPh sb="17" eb="19">
      <t>コウジ</t>
    </rPh>
    <phoneticPr fontId="2"/>
  </si>
  <si>
    <t>指定緊急避難場所及び指定避難所、福祉避難所、役場庁舎、消防署が集まる防災拠点に、太陽光一体型LED外灯を20基設置する。</t>
    <rPh sb="0" eb="2">
      <t>シテイ</t>
    </rPh>
    <rPh sb="2" eb="4">
      <t>キンキュウ</t>
    </rPh>
    <rPh sb="4" eb="6">
      <t>ヒナン</t>
    </rPh>
    <rPh sb="6" eb="8">
      <t>バショ</t>
    </rPh>
    <rPh sb="8" eb="9">
      <t>オヨ</t>
    </rPh>
    <rPh sb="10" eb="12">
      <t>シテイ</t>
    </rPh>
    <rPh sb="12" eb="15">
      <t>ヒナンジョ</t>
    </rPh>
    <rPh sb="16" eb="18">
      <t>フクシ</t>
    </rPh>
    <rPh sb="18" eb="21">
      <t>ヒナンジョ</t>
    </rPh>
    <rPh sb="22" eb="24">
      <t>ヤクバ</t>
    </rPh>
    <rPh sb="24" eb="26">
      <t>チョウシャ</t>
    </rPh>
    <rPh sb="27" eb="30">
      <t>ショウボウショ</t>
    </rPh>
    <rPh sb="31" eb="32">
      <t>アツ</t>
    </rPh>
    <rPh sb="34" eb="36">
      <t>ボウサイ</t>
    </rPh>
    <rPh sb="36" eb="38">
      <t>キョテン</t>
    </rPh>
    <rPh sb="40" eb="43">
      <t>タイヨウコウ</t>
    </rPh>
    <rPh sb="43" eb="46">
      <t>イッタイガタ</t>
    </rPh>
    <rPh sb="49" eb="51">
      <t>ガイトウ</t>
    </rPh>
    <rPh sb="54" eb="55">
      <t>キ</t>
    </rPh>
    <rPh sb="55" eb="57">
      <t>セッチ</t>
    </rPh>
    <phoneticPr fontId="2"/>
  </si>
  <si>
    <t>中川村</t>
    <rPh sb="0" eb="3">
      <t>ナカガワムラ</t>
    </rPh>
    <phoneticPr fontId="2"/>
  </si>
  <si>
    <t>中川村役場防災強化事業</t>
    <rPh sb="0" eb="3">
      <t>ナカガワムラ</t>
    </rPh>
    <rPh sb="3" eb="5">
      <t>ヤクバ</t>
    </rPh>
    <rPh sb="5" eb="7">
      <t>ボウサイ</t>
    </rPh>
    <rPh sb="7" eb="9">
      <t>キョウカ</t>
    </rPh>
    <rPh sb="9" eb="11">
      <t>ジギョウ</t>
    </rPh>
    <phoneticPr fontId="2"/>
  </si>
  <si>
    <t>中川村役場庁舎への太陽光発電及びLED照明器具の整備</t>
    <rPh sb="0" eb="3">
      <t>ナカガワムラ</t>
    </rPh>
    <rPh sb="3" eb="5">
      <t>ヤクバ</t>
    </rPh>
    <rPh sb="5" eb="7">
      <t>チョウシャ</t>
    </rPh>
    <rPh sb="9" eb="12">
      <t>タイヨウコウ</t>
    </rPh>
    <rPh sb="12" eb="14">
      <t>ハツデン</t>
    </rPh>
    <rPh sb="14" eb="15">
      <t>オヨ</t>
    </rPh>
    <rPh sb="19" eb="21">
      <t>ショウメイ</t>
    </rPh>
    <rPh sb="21" eb="23">
      <t>キグ</t>
    </rPh>
    <rPh sb="24" eb="26">
      <t>セイビ</t>
    </rPh>
    <phoneticPr fontId="2"/>
  </si>
  <si>
    <t>市町村</t>
    <rPh sb="0" eb="3">
      <t>シチョウソン</t>
    </rPh>
    <phoneticPr fontId="2"/>
  </si>
  <si>
    <t>ペレットストーブ導入事業</t>
    <rPh sb="8" eb="10">
      <t>ドウニュウ</t>
    </rPh>
    <rPh sb="10" eb="12">
      <t>ジギョウ</t>
    </rPh>
    <phoneticPr fontId="2"/>
  </si>
  <si>
    <t>市内小中学校（２校２台）、保育園（２園９台）及び児童館（１館４台）にペレットストーブを設置する。</t>
    <rPh sb="2" eb="6">
      <t>ショウチュウガッコウ</t>
    </rPh>
    <rPh sb="8" eb="9">
      <t>コウ</t>
    </rPh>
    <rPh sb="10" eb="11">
      <t>ダイ</t>
    </rPh>
    <rPh sb="13" eb="16">
      <t>ホイクエン</t>
    </rPh>
    <rPh sb="18" eb="19">
      <t>エン</t>
    </rPh>
    <rPh sb="20" eb="21">
      <t>ダイ</t>
    </rPh>
    <rPh sb="22" eb="23">
      <t>オヨ</t>
    </rPh>
    <rPh sb="24" eb="27">
      <t>ジドウカン</t>
    </rPh>
    <rPh sb="29" eb="30">
      <t>カン</t>
    </rPh>
    <rPh sb="31" eb="32">
      <t>ダイ</t>
    </rPh>
    <rPh sb="43" eb="45">
      <t>セッチ</t>
    </rPh>
    <phoneticPr fontId="2"/>
  </si>
  <si>
    <t>株式会社　上高地温泉ホテル</t>
    <rPh sb="0" eb="2">
      <t>カブシキ</t>
    </rPh>
    <rPh sb="2" eb="4">
      <t>カイシャ</t>
    </rPh>
    <rPh sb="5" eb="8">
      <t>カミコウチ</t>
    </rPh>
    <rPh sb="8" eb="10">
      <t>オンセン</t>
    </rPh>
    <phoneticPr fontId="2"/>
  </si>
  <si>
    <t>上高地温泉ホテル　自然エネルギーを利用した冷暖房システム導入事業</t>
    <rPh sb="0" eb="3">
      <t>カミコウチ</t>
    </rPh>
    <rPh sb="3" eb="5">
      <t>オンセン</t>
    </rPh>
    <rPh sb="9" eb="11">
      <t>シゼン</t>
    </rPh>
    <rPh sb="17" eb="19">
      <t>リヨウ</t>
    </rPh>
    <rPh sb="21" eb="24">
      <t>レイダンボウ</t>
    </rPh>
    <rPh sb="28" eb="30">
      <t>ドウニュウ</t>
    </rPh>
    <rPh sb="30" eb="32">
      <t>ジギョウ</t>
    </rPh>
    <phoneticPr fontId="2"/>
  </si>
  <si>
    <t>上高地温泉ホテル客室の冷暖房設備導入に当たり、温泉熱、自然冷水（沢水）を利用した熱交換型のシステムを採用する。</t>
    <rPh sb="0" eb="3">
      <t>カミコウチ</t>
    </rPh>
    <rPh sb="3" eb="5">
      <t>オンセン</t>
    </rPh>
    <rPh sb="8" eb="10">
      <t>キャクシツ</t>
    </rPh>
    <rPh sb="11" eb="14">
      <t>レイダンボウ</t>
    </rPh>
    <rPh sb="14" eb="16">
      <t>セツビ</t>
    </rPh>
    <rPh sb="16" eb="18">
      <t>ドウニュウ</t>
    </rPh>
    <rPh sb="19" eb="20">
      <t>ア</t>
    </rPh>
    <rPh sb="23" eb="25">
      <t>オンセン</t>
    </rPh>
    <rPh sb="25" eb="26">
      <t>ネツ</t>
    </rPh>
    <rPh sb="27" eb="29">
      <t>シゼン</t>
    </rPh>
    <rPh sb="29" eb="31">
      <t>レイスイ</t>
    </rPh>
    <rPh sb="32" eb="33">
      <t>サワ</t>
    </rPh>
    <rPh sb="33" eb="34">
      <t>ミズ</t>
    </rPh>
    <rPh sb="36" eb="38">
      <t>リヨウ</t>
    </rPh>
    <rPh sb="40" eb="43">
      <t>ネツコウカン</t>
    </rPh>
    <rPh sb="43" eb="44">
      <t>ガタ</t>
    </rPh>
    <rPh sb="50" eb="52">
      <t>サイヨウ</t>
    </rPh>
    <phoneticPr fontId="2"/>
  </si>
  <si>
    <t>有限会社　車留夢</t>
    <rPh sb="0" eb="4">
      <t>ユウゲンガイシャ</t>
    </rPh>
    <rPh sb="5" eb="6">
      <t>クルマ</t>
    </rPh>
    <rPh sb="6" eb="7">
      <t>ドメ</t>
    </rPh>
    <rPh sb="7" eb="8">
      <t>ユメ</t>
    </rPh>
    <phoneticPr fontId="2"/>
  </si>
  <si>
    <t>レストラン車留夢への薪ボイラー導入事業</t>
    <rPh sb="5" eb="6">
      <t>クルマ</t>
    </rPh>
    <rPh sb="6" eb="7">
      <t>ドメ</t>
    </rPh>
    <rPh sb="7" eb="8">
      <t>ユメ</t>
    </rPh>
    <rPh sb="10" eb="11">
      <t>タキギ</t>
    </rPh>
    <rPh sb="15" eb="17">
      <t>ドウニュウ</t>
    </rPh>
    <rPh sb="17" eb="19">
      <t>ジギョウ</t>
    </rPh>
    <phoneticPr fontId="2"/>
  </si>
  <si>
    <t>薪ボイラーをレストランに設置して給湯や暖房を行う。地元の森林間伐材を有効利用することで、化石燃料使用量と二酸化炭素排出量を削減するとともに燃料費を削減する。また、薪ボイラー（木質バイオマス）の利点を多くの人にPRすることで、薪ボイラーの普及拡大を目指す。</t>
    <rPh sb="12" eb="14">
      <t>セッチ</t>
    </rPh>
    <rPh sb="16" eb="18">
      <t>キュウトウ</t>
    </rPh>
    <rPh sb="19" eb="21">
      <t>ダンボウ</t>
    </rPh>
    <rPh sb="22" eb="23">
      <t>オコナ</t>
    </rPh>
    <rPh sb="25" eb="27">
      <t>ジモト</t>
    </rPh>
    <rPh sb="28" eb="30">
      <t>シンリン</t>
    </rPh>
    <rPh sb="30" eb="33">
      <t>カンバツザイ</t>
    </rPh>
    <rPh sb="34" eb="36">
      <t>ユウコウ</t>
    </rPh>
    <rPh sb="36" eb="38">
      <t>リヨウ</t>
    </rPh>
    <rPh sb="44" eb="46">
      <t>カセキ</t>
    </rPh>
    <rPh sb="46" eb="48">
      <t>ネンリョウ</t>
    </rPh>
    <rPh sb="48" eb="51">
      <t>シヨウリョウ</t>
    </rPh>
    <rPh sb="52" eb="55">
      <t>ニサンカ</t>
    </rPh>
    <rPh sb="55" eb="57">
      <t>タンソ</t>
    </rPh>
    <rPh sb="57" eb="59">
      <t>ハイシュツ</t>
    </rPh>
    <rPh sb="59" eb="60">
      <t>リョウ</t>
    </rPh>
    <rPh sb="61" eb="63">
      <t>サクゲン</t>
    </rPh>
    <rPh sb="69" eb="72">
      <t>ネンリョウヒ</t>
    </rPh>
    <rPh sb="73" eb="75">
      <t>サクゲン</t>
    </rPh>
    <rPh sb="81" eb="82">
      <t>マキ</t>
    </rPh>
    <rPh sb="87" eb="89">
      <t>モクシツ</t>
    </rPh>
    <rPh sb="96" eb="98">
      <t>リテン</t>
    </rPh>
    <rPh sb="99" eb="100">
      <t>オオ</t>
    </rPh>
    <rPh sb="102" eb="103">
      <t>ヒト</t>
    </rPh>
    <rPh sb="112" eb="113">
      <t>マキ</t>
    </rPh>
    <rPh sb="118" eb="120">
      <t>フキュウ</t>
    </rPh>
    <rPh sb="120" eb="122">
      <t>カクダイ</t>
    </rPh>
    <rPh sb="123" eb="125">
      <t>メザ</t>
    </rPh>
    <phoneticPr fontId="2"/>
  </si>
  <si>
    <t>特定非営利活動法人　南アルプス研究会</t>
    <rPh sb="0" eb="2">
      <t>トクテイ</t>
    </rPh>
    <rPh sb="2" eb="5">
      <t>ヒエイリ</t>
    </rPh>
    <rPh sb="5" eb="7">
      <t>カツドウ</t>
    </rPh>
    <rPh sb="7" eb="9">
      <t>ホウジン</t>
    </rPh>
    <rPh sb="10" eb="11">
      <t>ミナミ</t>
    </rPh>
    <rPh sb="15" eb="18">
      <t>ケンキュウカイ</t>
    </rPh>
    <phoneticPr fontId="2"/>
  </si>
  <si>
    <t>水力・木質バイオマス等の拠点を巡る「エコツアー」の創設・企画</t>
    <rPh sb="0" eb="2">
      <t>スイリョク</t>
    </rPh>
    <rPh sb="3" eb="5">
      <t>モクシツ</t>
    </rPh>
    <rPh sb="10" eb="11">
      <t>トウ</t>
    </rPh>
    <rPh sb="12" eb="14">
      <t>キョテン</t>
    </rPh>
    <rPh sb="15" eb="16">
      <t>メグ</t>
    </rPh>
    <rPh sb="25" eb="27">
      <t>ソウセツ</t>
    </rPh>
    <rPh sb="28" eb="30">
      <t>キカク</t>
    </rPh>
    <phoneticPr fontId="2"/>
  </si>
  <si>
    <t>NPO</t>
    <phoneticPr fontId="2"/>
  </si>
  <si>
    <t>バイオマス</t>
    <phoneticPr fontId="3"/>
  </si>
  <si>
    <t>安曇野しゃくなげの湯　薪ボイラー導入事業</t>
    <rPh sb="0" eb="3">
      <t>アズミノ</t>
    </rPh>
    <rPh sb="9" eb="10">
      <t>ユ</t>
    </rPh>
    <rPh sb="11" eb="12">
      <t>マキ</t>
    </rPh>
    <rPh sb="16" eb="18">
      <t>ドウニュウ</t>
    </rPh>
    <rPh sb="18" eb="20">
      <t>ジギョウ</t>
    </rPh>
    <phoneticPr fontId="2"/>
  </si>
  <si>
    <t>「安曇野しゃくなげの湯」（新設日帰り入浴施設）へ薪ボイラーを導入し、松くい虫の被害を受けた松から製造した薪を地域から供給する仕組みづくりを行う。</t>
    <rPh sb="1" eb="4">
      <t>アヅミノ</t>
    </rPh>
    <rPh sb="10" eb="11">
      <t>ユ</t>
    </rPh>
    <rPh sb="13" eb="15">
      <t>シンセツ</t>
    </rPh>
    <rPh sb="15" eb="17">
      <t>ヒガエ</t>
    </rPh>
    <rPh sb="18" eb="20">
      <t>ニュウヨク</t>
    </rPh>
    <rPh sb="20" eb="22">
      <t>シセツ</t>
    </rPh>
    <rPh sb="24" eb="25">
      <t>マキ</t>
    </rPh>
    <rPh sb="30" eb="32">
      <t>ドウニュウ</t>
    </rPh>
    <rPh sb="34" eb="35">
      <t>マツ</t>
    </rPh>
    <rPh sb="37" eb="38">
      <t>ムシ</t>
    </rPh>
    <rPh sb="39" eb="41">
      <t>ヒガイ</t>
    </rPh>
    <rPh sb="42" eb="43">
      <t>ウ</t>
    </rPh>
    <rPh sb="45" eb="46">
      <t>マツ</t>
    </rPh>
    <rPh sb="48" eb="50">
      <t>セイゾウ</t>
    </rPh>
    <rPh sb="52" eb="53">
      <t>マキ</t>
    </rPh>
    <rPh sb="54" eb="56">
      <t>チイキ</t>
    </rPh>
    <rPh sb="58" eb="60">
      <t>キョウキュウ</t>
    </rPh>
    <rPh sb="62" eb="64">
      <t>シク</t>
    </rPh>
    <rPh sb="69" eb="70">
      <t>オコナ</t>
    </rPh>
    <phoneticPr fontId="2"/>
  </si>
  <si>
    <t>剪定枝をボイラーで延焼させた熱を利用し、石油燃料を代替し、二酸化炭素排出量の削減を目指す。</t>
    <rPh sb="0" eb="2">
      <t>センテイ</t>
    </rPh>
    <rPh sb="2" eb="3">
      <t>エダ</t>
    </rPh>
    <rPh sb="9" eb="11">
      <t>エンショウ</t>
    </rPh>
    <rPh sb="14" eb="15">
      <t>ネツ</t>
    </rPh>
    <rPh sb="16" eb="18">
      <t>リヨウ</t>
    </rPh>
    <rPh sb="20" eb="22">
      <t>セキユ</t>
    </rPh>
    <rPh sb="22" eb="24">
      <t>ネンリョウ</t>
    </rPh>
    <rPh sb="25" eb="27">
      <t>ダイタイ</t>
    </rPh>
    <rPh sb="29" eb="32">
      <t>ニサンカ</t>
    </rPh>
    <rPh sb="32" eb="34">
      <t>タンソ</t>
    </rPh>
    <rPh sb="34" eb="36">
      <t>ハイシュツ</t>
    </rPh>
    <rPh sb="36" eb="37">
      <t>リョウ</t>
    </rPh>
    <rPh sb="38" eb="40">
      <t>サクゲン</t>
    </rPh>
    <rPh sb="41" eb="43">
      <t>メザ</t>
    </rPh>
    <phoneticPr fontId="2"/>
  </si>
  <si>
    <t>小布施町</t>
    <rPh sb="0" eb="4">
      <t>オブセマチ</t>
    </rPh>
    <phoneticPr fontId="2"/>
  </si>
  <si>
    <t>おぶせフラワーセンターへのバイオマスボイラー導入</t>
    <rPh sb="22" eb="24">
      <t>ドウニュウ</t>
    </rPh>
    <phoneticPr fontId="2"/>
  </si>
  <si>
    <t>水力・木質バイオマス・太陽光</t>
    <rPh sb="0" eb="2">
      <t>スイリョク</t>
    </rPh>
    <rPh sb="3" eb="5">
      <t>モクシツ</t>
    </rPh>
    <rPh sb="11" eb="14">
      <t>タイヨウコウ</t>
    </rPh>
    <phoneticPr fontId="2"/>
  </si>
  <si>
    <t>地中熱・太陽光</t>
    <rPh sb="0" eb="2">
      <t>チチュウ</t>
    </rPh>
    <rPh sb="2" eb="3">
      <t>ネツ</t>
    </rPh>
    <rPh sb="4" eb="7">
      <t>タイヨウコウ</t>
    </rPh>
    <phoneticPr fontId="2"/>
  </si>
  <si>
    <t>H27自然エネルギー地域発電推進事業</t>
    <rPh sb="3" eb="5">
      <t>シゼン</t>
    </rPh>
    <rPh sb="10" eb="12">
      <t>チイキ</t>
    </rPh>
    <rPh sb="12" eb="14">
      <t>ハツデン</t>
    </rPh>
    <rPh sb="14" eb="16">
      <t>スイシン</t>
    </rPh>
    <rPh sb="16" eb="18">
      <t>ジギョウ</t>
    </rPh>
    <phoneticPr fontId="2"/>
  </si>
  <si>
    <t>アパート等６棟に計49.5kWの太陽光発電設備を設置し、自立運転機能を具備し、災害時等は電力を供給する防災拠点を進める。</t>
    <rPh sb="4" eb="5">
      <t>トウ</t>
    </rPh>
    <rPh sb="6" eb="7">
      <t>ムネ</t>
    </rPh>
    <rPh sb="8" eb="9">
      <t>ケイ</t>
    </rPh>
    <rPh sb="16" eb="19">
      <t>タイヨウコウ</t>
    </rPh>
    <rPh sb="19" eb="21">
      <t>ハツデン</t>
    </rPh>
    <rPh sb="21" eb="23">
      <t>セツビ</t>
    </rPh>
    <rPh sb="24" eb="26">
      <t>セッチ</t>
    </rPh>
    <rPh sb="28" eb="30">
      <t>ジリツ</t>
    </rPh>
    <rPh sb="30" eb="32">
      <t>ウンテン</t>
    </rPh>
    <rPh sb="32" eb="34">
      <t>キノウ</t>
    </rPh>
    <rPh sb="35" eb="37">
      <t>グビ</t>
    </rPh>
    <rPh sb="39" eb="41">
      <t>サイガイ</t>
    </rPh>
    <rPh sb="41" eb="42">
      <t>ジ</t>
    </rPh>
    <rPh sb="42" eb="43">
      <t>トウ</t>
    </rPh>
    <rPh sb="44" eb="46">
      <t>デンリョク</t>
    </rPh>
    <rPh sb="47" eb="49">
      <t>キョウキュウ</t>
    </rPh>
    <rPh sb="51" eb="53">
      <t>ボウサイ</t>
    </rPh>
    <rPh sb="53" eb="55">
      <t>キョテン</t>
    </rPh>
    <rPh sb="56" eb="57">
      <t>スス</t>
    </rPh>
    <phoneticPr fontId="2"/>
  </si>
  <si>
    <t>おひさま市民共同プロジェクト</t>
    <rPh sb="4" eb="6">
      <t>シミン</t>
    </rPh>
    <rPh sb="6" eb="8">
      <t>キョウドウ</t>
    </rPh>
    <phoneticPr fontId="2"/>
  </si>
  <si>
    <t>株式会社イースリー</t>
    <rPh sb="0" eb="2">
      <t>カブシキ</t>
    </rPh>
    <rPh sb="2" eb="4">
      <t>カイシャ</t>
    </rPh>
    <phoneticPr fontId="2"/>
  </si>
  <si>
    <t>太陽光</t>
    <rPh sb="0" eb="3">
      <t>タイヨウコウ</t>
    </rPh>
    <phoneticPr fontId="2"/>
  </si>
  <si>
    <t>防災拠点自然エネルギー整備事業（立科町役場庁舎）</t>
    <rPh sb="16" eb="19">
      <t>タテシナマチ</t>
    </rPh>
    <rPh sb="19" eb="21">
      <t>ヤクバ</t>
    </rPh>
    <rPh sb="21" eb="23">
      <t>チョウシャ</t>
    </rPh>
    <phoneticPr fontId="2"/>
  </si>
  <si>
    <t>長野県グリーンニューディール基金事業により、立科町役場庁舎へ太陽光発電及び蓄電池を設置し、防災拠点の強化を図る。</t>
    <rPh sb="0" eb="3">
      <t>ナガノケン</t>
    </rPh>
    <rPh sb="14" eb="16">
      <t>キキン</t>
    </rPh>
    <rPh sb="16" eb="18">
      <t>ジギョウ</t>
    </rPh>
    <rPh sb="22" eb="25">
      <t>タテシナマチ</t>
    </rPh>
    <rPh sb="25" eb="27">
      <t>ヤクバ</t>
    </rPh>
    <rPh sb="27" eb="29">
      <t>チョウシャ</t>
    </rPh>
    <rPh sb="30" eb="33">
      <t>タイヨウコウ</t>
    </rPh>
    <rPh sb="33" eb="35">
      <t>ハツデン</t>
    </rPh>
    <rPh sb="35" eb="36">
      <t>オヨ</t>
    </rPh>
    <rPh sb="37" eb="40">
      <t>チクデンチ</t>
    </rPh>
    <rPh sb="41" eb="43">
      <t>セッチ</t>
    </rPh>
    <rPh sb="45" eb="47">
      <t>ボウサイ</t>
    </rPh>
    <rPh sb="47" eb="49">
      <t>キョテン</t>
    </rPh>
    <rPh sb="50" eb="52">
      <t>キョウカ</t>
    </rPh>
    <rPh sb="53" eb="54">
      <t>ハカ</t>
    </rPh>
    <phoneticPr fontId="2"/>
  </si>
  <si>
    <t>川上村</t>
    <rPh sb="0" eb="3">
      <t>カワカミムラ</t>
    </rPh>
    <phoneticPr fontId="2"/>
  </si>
  <si>
    <t>太陽光・地中熱</t>
    <rPh sb="0" eb="3">
      <t>タイヨウコウ</t>
    </rPh>
    <rPh sb="4" eb="6">
      <t>チチュウ</t>
    </rPh>
    <rPh sb="6" eb="7">
      <t>ネツ</t>
    </rPh>
    <phoneticPr fontId="2"/>
  </si>
  <si>
    <t>かわかみ保育園における自然エネルギーの導入</t>
    <rPh sb="4" eb="7">
      <t>ホイクエン</t>
    </rPh>
    <rPh sb="11" eb="13">
      <t>シゼン</t>
    </rPh>
    <rPh sb="19" eb="21">
      <t>ドウニュウ</t>
    </rPh>
    <phoneticPr fontId="2"/>
  </si>
  <si>
    <t>現在２園ある保育園の統合に合わせ、再生可能エネルギー（地中熱利用・太陽光発電）を利用し避難施設として統合保育所を建設し、乳幼児や妊婦、高齢者等の災害弱者に優しい避難所を整備。</t>
    <rPh sb="0" eb="2">
      <t>ゲンザイ</t>
    </rPh>
    <rPh sb="3" eb="4">
      <t>エン</t>
    </rPh>
    <rPh sb="6" eb="9">
      <t>ホイクエン</t>
    </rPh>
    <rPh sb="10" eb="12">
      <t>トウゴウ</t>
    </rPh>
    <rPh sb="13" eb="14">
      <t>ア</t>
    </rPh>
    <rPh sb="17" eb="19">
      <t>サイセイ</t>
    </rPh>
    <rPh sb="19" eb="21">
      <t>カノウ</t>
    </rPh>
    <rPh sb="27" eb="29">
      <t>チチュウ</t>
    </rPh>
    <rPh sb="29" eb="30">
      <t>ネツ</t>
    </rPh>
    <rPh sb="30" eb="32">
      <t>リヨウ</t>
    </rPh>
    <rPh sb="33" eb="36">
      <t>タイヨウコウ</t>
    </rPh>
    <rPh sb="36" eb="38">
      <t>ハツデン</t>
    </rPh>
    <rPh sb="40" eb="42">
      <t>リヨウ</t>
    </rPh>
    <rPh sb="43" eb="45">
      <t>ヒナン</t>
    </rPh>
    <rPh sb="45" eb="47">
      <t>シセツ</t>
    </rPh>
    <rPh sb="50" eb="52">
      <t>トウゴウ</t>
    </rPh>
    <rPh sb="52" eb="54">
      <t>ホイク</t>
    </rPh>
    <rPh sb="54" eb="55">
      <t>ショ</t>
    </rPh>
    <rPh sb="56" eb="58">
      <t>ケンセツ</t>
    </rPh>
    <rPh sb="60" eb="63">
      <t>ニュウヨウジ</t>
    </rPh>
    <rPh sb="64" eb="66">
      <t>ニンプ</t>
    </rPh>
    <rPh sb="67" eb="70">
      <t>コウレイシャ</t>
    </rPh>
    <rPh sb="70" eb="71">
      <t>トウ</t>
    </rPh>
    <rPh sb="72" eb="74">
      <t>サイガイ</t>
    </rPh>
    <rPh sb="74" eb="76">
      <t>ジャクシャ</t>
    </rPh>
    <rPh sb="77" eb="78">
      <t>ヤサ</t>
    </rPh>
    <rPh sb="80" eb="83">
      <t>ヒナンジョ</t>
    </rPh>
    <rPh sb="84" eb="86">
      <t>セイビ</t>
    </rPh>
    <phoneticPr fontId="2"/>
  </si>
  <si>
    <t>わかば保育園と大門保育園を統合し、平成26年10月に竣工した「ながと保育園」（長和町で初めてとなる「子育て支援センター」併設）に、太陽熱利用システム及び太陽光発電設備を導入。</t>
    <phoneticPr fontId="2"/>
  </si>
  <si>
    <t>平成28年２月に竣工した「長和町新庁舎」に、地中熱ヒートポンプシステム及び太陽光発電設備を導入。また、内装に長和町産唐松材をふんだんに使用しLED照明器具などの環境に配慮した庁舎とした。</t>
    <phoneticPr fontId="2"/>
  </si>
  <si>
    <t>南アルプスを源とする地域資源を利用した自然エネルギー拠点（三峰川流域の水力発電所、木質バイオマス関連施設、長谷の太陽光発電など）を巡るモデル的な「エコツアー」を創設・企画・運営する。</t>
    <phoneticPr fontId="2"/>
  </si>
  <si>
    <t>村の介護施設（生活支援ハウス及びデイサービスセンター）の増改築に合わせて、地中熱利用システムを導入する（施設完成予定：平成28年12月）。</t>
    <phoneticPr fontId="2"/>
  </si>
  <si>
    <t>生坂村薪ステーション設置等プロジェクト</t>
    <phoneticPr fontId="2"/>
  </si>
  <si>
    <t>中山間地域のモデルとして、人口減少・高齢化の進展する地域においても、自立したエネルギーの創出や、交通のモビリティマネジメント、コンパクト化を通じて、四賀地区の住民が活力を持つ低炭素で持続可能な地域づくりを目指す。</t>
    <phoneticPr fontId="2"/>
  </si>
  <si>
    <t>地域内を循環する地域マネーを活用した村内自伐林家の薪材搬出システムを構築するため、村内に薪ステーション（ストックヤード及び管理等の整備）を開設した。</t>
    <phoneticPr fontId="2"/>
  </si>
  <si>
    <t>一般社団法人　塩尻振興公社</t>
    <phoneticPr fontId="2"/>
  </si>
  <si>
    <t>株式会社相互　八寿恵荘</t>
    <phoneticPr fontId="2"/>
  </si>
  <si>
    <t>長野市</t>
    <rPh sb="0" eb="3">
      <t>ナガノシ</t>
    </rPh>
    <phoneticPr fontId="3"/>
  </si>
  <si>
    <t>須坂市「北旭ヶ丘保育園」地中熱導入プロジェクト</t>
    <phoneticPr fontId="2"/>
  </si>
  <si>
    <t>・県有施設の屋根を借受け太陽光発電事業により売電収入を得る
・事業実施に当たっては地域の資金、人材、技術を最大限活用し自然エネルギーの普及が地域経済の活性化に寄与する取組を目指す。
・太陽光発電導入に合わせて屋根を借り受ける施設等への貢献策を実施し、自然エネルギーの導入により施設が抱える課題を解決する</t>
    <phoneticPr fontId="2"/>
  </si>
  <si>
    <t>市の温泉健康増進施設「白鳥園」の新規施設の建設計画に合わせて、温泉熱（豊富な既存源泉）と地中熱（豊富な地下水）を利用した複合熱源システムを導入した（平成27年10月営業開始）。</t>
    <phoneticPr fontId="2"/>
  </si>
  <si>
    <t>平成９年に開館した「関谷温泉　湯っ蔵んど」のボイラーなどの中枢設備の更新に合わせ、温泉熱（排湯熱）を利用できる高効率のヒートポンプを導入した。</t>
    <phoneticPr fontId="2"/>
  </si>
  <si>
    <t>平成27年３月に開園した「須坂市立北旭ヶ丘保育園」に、地中熱ヒートポンプシステムを須坂市で初めて導入。また、須坂産の間伐材も積極的に活用した木造園舎となっている。</t>
    <phoneticPr fontId="2"/>
  </si>
  <si>
    <t>輻射熱により、対流式の暖房に比べて室温が低めでも十分暖かさが感じられる省エネ暖房の特徴を活かして、ヒートポンプ技術により大気と地中熱を効率よく利用し、他の暖房機と比較しても経済的な技術として確立を目指す。</t>
    <phoneticPr fontId="2"/>
  </si>
  <si>
    <t>下諏訪町</t>
    <rPh sb="0" eb="4">
      <t>シモスワマチ</t>
    </rPh>
    <phoneticPr fontId="2"/>
  </si>
  <si>
    <t>温泉熱有効利用検討プロジェクト</t>
    <rPh sb="0" eb="2">
      <t>オンセン</t>
    </rPh>
    <rPh sb="2" eb="3">
      <t>ネツ</t>
    </rPh>
    <rPh sb="3" eb="5">
      <t>ユウコウ</t>
    </rPh>
    <rPh sb="5" eb="7">
      <t>リヨウ</t>
    </rPh>
    <rPh sb="7" eb="9">
      <t>ケントウ</t>
    </rPh>
    <phoneticPr fontId="2"/>
  </si>
  <si>
    <t>地域関係者とともに、下諏訪地域において現在捨てられている温泉熱を、ヒートポンプ等により冷暖房、床暖房及び給湯等に有効活用するための事業計画の策定を目指す。</t>
    <rPh sb="0" eb="2">
      <t>チイキ</t>
    </rPh>
    <rPh sb="2" eb="5">
      <t>カンケイシャ</t>
    </rPh>
    <rPh sb="10" eb="13">
      <t>シモスワ</t>
    </rPh>
    <rPh sb="13" eb="15">
      <t>チイキ</t>
    </rPh>
    <rPh sb="19" eb="21">
      <t>ゲンザイ</t>
    </rPh>
    <rPh sb="21" eb="22">
      <t>ス</t>
    </rPh>
    <rPh sb="28" eb="30">
      <t>オンセン</t>
    </rPh>
    <rPh sb="30" eb="31">
      <t>ネツ</t>
    </rPh>
    <rPh sb="39" eb="40">
      <t>トウ</t>
    </rPh>
    <rPh sb="43" eb="46">
      <t>レイダンボウ</t>
    </rPh>
    <rPh sb="47" eb="48">
      <t>ユカ</t>
    </rPh>
    <rPh sb="48" eb="50">
      <t>ダンボウ</t>
    </rPh>
    <rPh sb="50" eb="51">
      <t>オヨ</t>
    </rPh>
    <rPh sb="52" eb="54">
      <t>キュウトウ</t>
    </rPh>
    <rPh sb="54" eb="55">
      <t>トウ</t>
    </rPh>
    <rPh sb="56" eb="58">
      <t>ユウコウ</t>
    </rPh>
    <rPh sb="58" eb="60">
      <t>カツヨウ</t>
    </rPh>
    <rPh sb="65" eb="67">
      <t>ジギョウ</t>
    </rPh>
    <rPh sb="67" eb="69">
      <t>ケイカク</t>
    </rPh>
    <rPh sb="70" eb="72">
      <t>サクテイ</t>
    </rPh>
    <rPh sb="73" eb="75">
      <t>メザ</t>
    </rPh>
    <phoneticPr fontId="2"/>
  </si>
  <si>
    <t>ソーシャルビジネス</t>
    <phoneticPr fontId="3"/>
  </si>
  <si>
    <t>大町市温泉開発株式会社</t>
    <phoneticPr fontId="2"/>
  </si>
  <si>
    <t>株式会社 ダイワテック</t>
    <phoneticPr fontId="2"/>
  </si>
  <si>
    <t>株式会社 ダイワテック「地中熱蓄熱式床暖房システム」技術開発等プロジェクト</t>
    <phoneticPr fontId="2"/>
  </si>
  <si>
    <t>大鹿村生活支援ハウス等地中熱導入プロジェクト</t>
    <phoneticPr fontId="2"/>
  </si>
  <si>
    <t>ネクストエナジー・アンド・リソース株式会社</t>
    <phoneticPr fontId="2"/>
  </si>
  <si>
    <t>ネクストエナジー・アンド・リソース株式会社「中古パネル太陽光発電所」プロジェクト</t>
    <phoneticPr fontId="2"/>
  </si>
  <si>
    <t>生坂村</t>
    <phoneticPr fontId="2"/>
  </si>
  <si>
    <t>塩尻「山のお宝ステーション事業」プロジェクト</t>
    <phoneticPr fontId="2"/>
  </si>
  <si>
    <t>株式会社　サンジュニア</t>
    <phoneticPr fontId="2"/>
  </si>
  <si>
    <t>千曲市</t>
    <phoneticPr fontId="2"/>
  </si>
  <si>
    <t>千曲市「白鳥園」再生可能エネルギー導入プロジェクト</t>
    <phoneticPr fontId="2"/>
  </si>
  <si>
    <t>須坂市</t>
    <phoneticPr fontId="2"/>
  </si>
  <si>
    <t>須坂市「湯っ蔵んど」温泉熱利用による省エネルギープロジェクト</t>
    <phoneticPr fontId="2"/>
  </si>
  <si>
    <t>内山酒米研究会</t>
    <phoneticPr fontId="2"/>
  </si>
  <si>
    <t>木島平「内山乃雫（うちやまのしずく）」雪中貯蔵酒づくり事業</t>
    <phoneticPr fontId="2"/>
  </si>
  <si>
    <t>長和町「ながと保育園」自然エネルギー導入プロジェクト</t>
    <phoneticPr fontId="2"/>
  </si>
  <si>
    <t>長和町「新庁舎」自然エネルギー導入プロジェクト</t>
    <phoneticPr fontId="2"/>
  </si>
  <si>
    <t>塩尻市</t>
    <phoneticPr fontId="2"/>
  </si>
  <si>
    <t>太陽力株式会社</t>
    <rPh sb="0" eb="2">
      <t>タイヨウ</t>
    </rPh>
    <rPh sb="2" eb="3">
      <t>リョク</t>
    </rPh>
    <rPh sb="3" eb="5">
      <t>カブシキ</t>
    </rPh>
    <rPh sb="5" eb="7">
      <t>カイシャ</t>
    </rPh>
    <phoneticPr fontId="2"/>
  </si>
  <si>
    <t>太陽光</t>
    <rPh sb="0" eb="3">
      <t>タイヨウコウ</t>
    </rPh>
    <phoneticPr fontId="2"/>
  </si>
  <si>
    <t>独立型太陽光発電機器の開発、普及促進</t>
    <rPh sb="0" eb="3">
      <t>ドクリツガタ</t>
    </rPh>
    <rPh sb="3" eb="6">
      <t>タイヨウコウ</t>
    </rPh>
    <rPh sb="6" eb="8">
      <t>ハツデン</t>
    </rPh>
    <rPh sb="8" eb="10">
      <t>キキ</t>
    </rPh>
    <rPh sb="11" eb="13">
      <t>カイハツ</t>
    </rPh>
    <rPh sb="14" eb="16">
      <t>フキュウ</t>
    </rPh>
    <rPh sb="16" eb="18">
      <t>ソクシン</t>
    </rPh>
    <phoneticPr fontId="2"/>
  </si>
  <si>
    <t>民間事業者</t>
    <rPh sb="0" eb="2">
      <t>ミンカン</t>
    </rPh>
    <rPh sb="2" eb="4">
      <t>ジギョウ</t>
    </rPh>
    <rPh sb="4" eb="5">
      <t>シャ</t>
    </rPh>
    <phoneticPr fontId="2"/>
  </si>
  <si>
    <t>様々な規模の蓄電池と太陽光発電システムを組み合わせた機器の開発、普及を目指す取組で、自然エネルギー上小ネット太陽光部会の取組ともリンクしている。</t>
    <rPh sb="0" eb="2">
      <t>サマザマ</t>
    </rPh>
    <rPh sb="3" eb="5">
      <t>キボ</t>
    </rPh>
    <rPh sb="6" eb="9">
      <t>チクデンチ</t>
    </rPh>
    <rPh sb="10" eb="13">
      <t>タイヨウコウ</t>
    </rPh>
    <rPh sb="13" eb="15">
      <t>ハツデン</t>
    </rPh>
    <rPh sb="20" eb="21">
      <t>ク</t>
    </rPh>
    <rPh sb="22" eb="23">
      <t>ア</t>
    </rPh>
    <rPh sb="26" eb="28">
      <t>キキ</t>
    </rPh>
    <rPh sb="29" eb="31">
      <t>カイハツ</t>
    </rPh>
    <rPh sb="32" eb="34">
      <t>フキュウ</t>
    </rPh>
    <rPh sb="35" eb="37">
      <t>メザ</t>
    </rPh>
    <rPh sb="38" eb="40">
      <t>トリクミ</t>
    </rPh>
    <rPh sb="42" eb="44">
      <t>シゼン</t>
    </rPh>
    <rPh sb="49" eb="50">
      <t>ジョウ</t>
    </rPh>
    <rPh sb="50" eb="51">
      <t>ショウ</t>
    </rPh>
    <rPh sb="54" eb="57">
      <t>タイヨウコウ</t>
    </rPh>
    <rPh sb="57" eb="59">
      <t>ブカイ</t>
    </rPh>
    <rPh sb="60" eb="62">
      <t>トリクミ</t>
    </rPh>
    <phoneticPr fontId="2"/>
  </si>
  <si>
    <t>木曽町</t>
    <rPh sb="0" eb="3">
      <t>キソマチ</t>
    </rPh>
    <phoneticPr fontId="2"/>
  </si>
  <si>
    <t>木曽町複合施設自然エネルギー導入事業</t>
    <rPh sb="0" eb="3">
      <t>キソマチ</t>
    </rPh>
    <rPh sb="3" eb="5">
      <t>フクゴウ</t>
    </rPh>
    <rPh sb="5" eb="7">
      <t>シセツ</t>
    </rPh>
    <rPh sb="7" eb="9">
      <t>シゼン</t>
    </rPh>
    <rPh sb="14" eb="16">
      <t>ドウニュウ</t>
    </rPh>
    <rPh sb="16" eb="18">
      <t>ジギョウ</t>
    </rPh>
    <phoneticPr fontId="2"/>
  </si>
  <si>
    <t>長野県グリーンニューディール基金事業により、木曽町複合施設へ太陽光発電設備（蓄電池含む）を導入し、基金事業以外により暖房器具としてペレットストーブを導入し、災害時の避難所として、又役場庁舎が被災した場合の災害対策本部として整備した。</t>
    <rPh sb="0" eb="3">
      <t>ナガノケン</t>
    </rPh>
    <rPh sb="14" eb="16">
      <t>キキン</t>
    </rPh>
    <rPh sb="16" eb="18">
      <t>ジギョウ</t>
    </rPh>
    <rPh sb="22" eb="24">
      <t>キソ</t>
    </rPh>
    <rPh sb="24" eb="25">
      <t>マチ</t>
    </rPh>
    <rPh sb="25" eb="27">
      <t>フクゴウ</t>
    </rPh>
    <rPh sb="27" eb="29">
      <t>シセツ</t>
    </rPh>
    <rPh sb="30" eb="33">
      <t>タイヨウコウ</t>
    </rPh>
    <rPh sb="33" eb="35">
      <t>ハツデン</t>
    </rPh>
    <rPh sb="35" eb="37">
      <t>セツビ</t>
    </rPh>
    <rPh sb="38" eb="41">
      <t>チクデンチ</t>
    </rPh>
    <rPh sb="41" eb="42">
      <t>フク</t>
    </rPh>
    <rPh sb="45" eb="47">
      <t>ドウニュウ</t>
    </rPh>
    <rPh sb="49" eb="51">
      <t>キキン</t>
    </rPh>
    <rPh sb="51" eb="53">
      <t>ジギョウ</t>
    </rPh>
    <rPh sb="53" eb="55">
      <t>イガイ</t>
    </rPh>
    <rPh sb="58" eb="60">
      <t>ダンボウ</t>
    </rPh>
    <rPh sb="60" eb="62">
      <t>キグ</t>
    </rPh>
    <rPh sb="74" eb="76">
      <t>ドウニュウ</t>
    </rPh>
    <rPh sb="78" eb="80">
      <t>サイガイ</t>
    </rPh>
    <rPh sb="80" eb="81">
      <t>ジ</t>
    </rPh>
    <rPh sb="82" eb="85">
      <t>ヒナンジョ</t>
    </rPh>
    <rPh sb="89" eb="90">
      <t>マタ</t>
    </rPh>
    <rPh sb="90" eb="92">
      <t>ヤクバ</t>
    </rPh>
    <rPh sb="92" eb="94">
      <t>チョウシャ</t>
    </rPh>
    <rPh sb="95" eb="97">
      <t>ヒサイ</t>
    </rPh>
    <rPh sb="99" eb="101">
      <t>バアイ</t>
    </rPh>
    <rPh sb="102" eb="104">
      <t>サイガイ</t>
    </rPh>
    <rPh sb="104" eb="106">
      <t>タイサク</t>
    </rPh>
    <rPh sb="106" eb="108">
      <t>ホンブ</t>
    </rPh>
    <rPh sb="111" eb="113">
      <t>セイビ</t>
    </rPh>
    <phoneticPr fontId="2"/>
  </si>
  <si>
    <t>太陽光・木質バイオマス</t>
    <rPh sb="0" eb="3">
      <t>タイヨウコウ</t>
    </rPh>
    <rPh sb="4" eb="6">
      <t>モクシツ</t>
    </rPh>
    <phoneticPr fontId="2"/>
  </si>
  <si>
    <t>バイオマス</t>
    <phoneticPr fontId="3"/>
  </si>
  <si>
    <t>日帰り温泉施設「御嶽明神温泉　やまゆり荘」　木質バイオマス（薪ボイラー）導入事業</t>
    <rPh sb="0" eb="2">
      <t>ヒガエ</t>
    </rPh>
    <rPh sb="3" eb="5">
      <t>オンセン</t>
    </rPh>
    <rPh sb="5" eb="7">
      <t>シセツ</t>
    </rPh>
    <rPh sb="8" eb="10">
      <t>オンタケ</t>
    </rPh>
    <rPh sb="10" eb="12">
      <t>ミョウジン</t>
    </rPh>
    <rPh sb="12" eb="14">
      <t>オンセン</t>
    </rPh>
    <rPh sb="19" eb="20">
      <t>ソウ</t>
    </rPh>
    <rPh sb="22" eb="24">
      <t>モクシツ</t>
    </rPh>
    <rPh sb="30" eb="31">
      <t>マキ</t>
    </rPh>
    <rPh sb="36" eb="38">
      <t>ドウニュウ</t>
    </rPh>
    <rPh sb="38" eb="40">
      <t>ジギョウ</t>
    </rPh>
    <phoneticPr fontId="2"/>
  </si>
  <si>
    <t>日帰り温泉施設の源泉加温用に薪ボイラーを導入し、地域資源である木質バイオマスを有効活用すると共に、環境負荷の軽減を図る。</t>
    <rPh sb="0" eb="2">
      <t>ヒガエ</t>
    </rPh>
    <rPh sb="3" eb="5">
      <t>オンセン</t>
    </rPh>
    <rPh sb="5" eb="7">
      <t>シセツ</t>
    </rPh>
    <rPh sb="8" eb="10">
      <t>ゲンセン</t>
    </rPh>
    <rPh sb="10" eb="12">
      <t>カオン</t>
    </rPh>
    <rPh sb="12" eb="13">
      <t>ヨウ</t>
    </rPh>
    <rPh sb="14" eb="15">
      <t>マキ</t>
    </rPh>
    <rPh sb="20" eb="22">
      <t>ドウニュウ</t>
    </rPh>
    <rPh sb="24" eb="26">
      <t>チイキ</t>
    </rPh>
    <rPh sb="26" eb="28">
      <t>シゲン</t>
    </rPh>
    <rPh sb="31" eb="33">
      <t>モクシツ</t>
    </rPh>
    <rPh sb="39" eb="41">
      <t>ユウコウ</t>
    </rPh>
    <rPh sb="41" eb="43">
      <t>カツヨウ</t>
    </rPh>
    <rPh sb="46" eb="47">
      <t>トモ</t>
    </rPh>
    <rPh sb="49" eb="51">
      <t>カンキョウ</t>
    </rPh>
    <rPh sb="51" eb="53">
      <t>フカ</t>
    </rPh>
    <rPh sb="54" eb="56">
      <t>ケイゲン</t>
    </rPh>
    <rPh sb="57" eb="58">
      <t>ハカ</t>
    </rPh>
    <phoneticPr fontId="2"/>
  </si>
  <si>
    <t>根羽村</t>
    <rPh sb="0" eb="3">
      <t>ネバムラ</t>
    </rPh>
    <phoneticPr fontId="2"/>
  </si>
  <si>
    <t>木質バイオマスエネルギーを利用した熱エネルギー供給事業</t>
    <rPh sb="0" eb="2">
      <t>モクシツ</t>
    </rPh>
    <rPh sb="13" eb="15">
      <t>リヨウ</t>
    </rPh>
    <rPh sb="17" eb="18">
      <t>ネツ</t>
    </rPh>
    <rPh sb="23" eb="25">
      <t>キョウキュウ</t>
    </rPh>
    <rPh sb="25" eb="27">
      <t>ジギョウ</t>
    </rPh>
    <phoneticPr fontId="2"/>
  </si>
  <si>
    <t>製材工場の木質廃材、林地残材等の地域資源を活用し、木質資源利用ボイラーの導入、さらには木材流通センター及び加工施設の暖房熱として使用し化石燃料の削減を図る。</t>
    <rPh sb="0" eb="2">
      <t>セイザイ</t>
    </rPh>
    <rPh sb="2" eb="4">
      <t>コウジョウ</t>
    </rPh>
    <rPh sb="5" eb="7">
      <t>モクシツ</t>
    </rPh>
    <rPh sb="7" eb="9">
      <t>ハイザイ</t>
    </rPh>
    <rPh sb="10" eb="12">
      <t>リンチ</t>
    </rPh>
    <rPh sb="12" eb="14">
      <t>ザンザイ</t>
    </rPh>
    <rPh sb="14" eb="15">
      <t>トウ</t>
    </rPh>
    <rPh sb="16" eb="18">
      <t>チイキ</t>
    </rPh>
    <rPh sb="18" eb="20">
      <t>シゲン</t>
    </rPh>
    <rPh sb="21" eb="23">
      <t>カツヨウ</t>
    </rPh>
    <rPh sb="25" eb="27">
      <t>モクシツ</t>
    </rPh>
    <rPh sb="27" eb="29">
      <t>シゲン</t>
    </rPh>
    <rPh sb="29" eb="31">
      <t>リヨウ</t>
    </rPh>
    <rPh sb="36" eb="38">
      <t>ドウニュウ</t>
    </rPh>
    <rPh sb="43" eb="45">
      <t>モクザイ</t>
    </rPh>
    <rPh sb="45" eb="47">
      <t>リュウツウ</t>
    </rPh>
    <rPh sb="51" eb="52">
      <t>オヨ</t>
    </rPh>
    <rPh sb="53" eb="55">
      <t>カコウ</t>
    </rPh>
    <rPh sb="55" eb="57">
      <t>シセツ</t>
    </rPh>
    <rPh sb="58" eb="60">
      <t>ダンボウ</t>
    </rPh>
    <rPh sb="60" eb="61">
      <t>ネツ</t>
    </rPh>
    <rPh sb="64" eb="66">
      <t>シヨウ</t>
    </rPh>
    <rPh sb="67" eb="69">
      <t>カセキ</t>
    </rPh>
    <rPh sb="69" eb="71">
      <t>ネンリョウ</t>
    </rPh>
    <rPh sb="72" eb="74">
      <t>サクゲン</t>
    </rPh>
    <rPh sb="75" eb="76">
      <t>ハカ</t>
    </rPh>
    <phoneticPr fontId="2"/>
  </si>
  <si>
    <t>その他</t>
    <rPh sb="2" eb="3">
      <t>タ</t>
    </rPh>
    <phoneticPr fontId="2"/>
  </si>
  <si>
    <t>有限会社　丸徳建工</t>
    <rPh sb="0" eb="4">
      <t>ユウゲンガイシャ</t>
    </rPh>
    <rPh sb="5" eb="6">
      <t>マル</t>
    </rPh>
    <rPh sb="6" eb="7">
      <t>トク</t>
    </rPh>
    <rPh sb="7" eb="9">
      <t>ケンコウ</t>
    </rPh>
    <phoneticPr fontId="2"/>
  </si>
  <si>
    <t>諏訪</t>
    <rPh sb="0" eb="2">
      <t>スワ</t>
    </rPh>
    <phoneticPr fontId="2"/>
  </si>
  <si>
    <t>ソーシャルビジネス</t>
    <phoneticPr fontId="3"/>
  </si>
  <si>
    <t>モミガライトの製造販売</t>
    <rPh sb="7" eb="9">
      <t>セイゾウ</t>
    </rPh>
    <rPh sb="9" eb="11">
      <t>ハンバイ</t>
    </rPh>
    <phoneticPr fontId="2"/>
  </si>
  <si>
    <t>廃棄予定の籾殻を無償堤料してもらい、固形燃料として再生し販売する。また、製造過程の見学や実演販売を行い、他地域におけるモミガライトの普及にも貢献する取組。</t>
    <rPh sb="0" eb="2">
      <t>ハイキ</t>
    </rPh>
    <rPh sb="2" eb="4">
      <t>ヨテイ</t>
    </rPh>
    <rPh sb="5" eb="7">
      <t>モミガラ</t>
    </rPh>
    <rPh sb="8" eb="10">
      <t>ムショウ</t>
    </rPh>
    <rPh sb="10" eb="11">
      <t>テイ</t>
    </rPh>
    <rPh sb="11" eb="12">
      <t>リョウ</t>
    </rPh>
    <rPh sb="18" eb="20">
      <t>コケイ</t>
    </rPh>
    <rPh sb="20" eb="22">
      <t>ネンリョウ</t>
    </rPh>
    <rPh sb="25" eb="27">
      <t>サイセイ</t>
    </rPh>
    <rPh sb="28" eb="30">
      <t>ハンバイ</t>
    </rPh>
    <rPh sb="36" eb="38">
      <t>セイゾウ</t>
    </rPh>
    <rPh sb="38" eb="40">
      <t>カテイ</t>
    </rPh>
    <rPh sb="41" eb="43">
      <t>ケンガク</t>
    </rPh>
    <rPh sb="44" eb="46">
      <t>ジツエン</t>
    </rPh>
    <rPh sb="46" eb="48">
      <t>ハンバイ</t>
    </rPh>
    <rPh sb="49" eb="50">
      <t>オコナ</t>
    </rPh>
    <rPh sb="52" eb="55">
      <t>タチイキ</t>
    </rPh>
    <rPh sb="66" eb="68">
      <t>フキュウ</t>
    </rPh>
    <rPh sb="70" eb="72">
      <t>コウケン</t>
    </rPh>
    <rPh sb="74" eb="76">
      <t>トリクミ</t>
    </rPh>
    <phoneticPr fontId="2"/>
  </si>
  <si>
    <t>白馬錦　雪中埋蔵</t>
    <rPh sb="0" eb="2">
      <t>ハクバ</t>
    </rPh>
    <rPh sb="2" eb="3">
      <t>ニシキ</t>
    </rPh>
    <rPh sb="4" eb="6">
      <t>セッチュウ</t>
    </rPh>
    <rPh sb="6" eb="8">
      <t>マイゾウ</t>
    </rPh>
    <phoneticPr fontId="2"/>
  </si>
  <si>
    <t>純米醸造生酒を雪の中で約100日間熟成させ、うま味となめらかさを引き出し、夏の季節酒として製造販売を行っている。</t>
    <rPh sb="0" eb="2">
      <t>ジュンマイ</t>
    </rPh>
    <rPh sb="2" eb="4">
      <t>ジョウゾウ</t>
    </rPh>
    <rPh sb="4" eb="5">
      <t>ショウ</t>
    </rPh>
    <rPh sb="5" eb="6">
      <t>ザケ</t>
    </rPh>
    <rPh sb="7" eb="8">
      <t>ユキ</t>
    </rPh>
    <rPh sb="9" eb="10">
      <t>ナカ</t>
    </rPh>
    <rPh sb="11" eb="12">
      <t>ヤク</t>
    </rPh>
    <rPh sb="15" eb="16">
      <t>ニチ</t>
    </rPh>
    <rPh sb="16" eb="17">
      <t>カン</t>
    </rPh>
    <rPh sb="17" eb="19">
      <t>ジュクセイ</t>
    </rPh>
    <rPh sb="24" eb="25">
      <t>ミ</t>
    </rPh>
    <rPh sb="32" eb="33">
      <t>ヒ</t>
    </rPh>
    <rPh sb="34" eb="35">
      <t>ダ</t>
    </rPh>
    <rPh sb="37" eb="38">
      <t>ナツ</t>
    </rPh>
    <rPh sb="39" eb="41">
      <t>キセツ</t>
    </rPh>
    <rPh sb="41" eb="42">
      <t>シュ</t>
    </rPh>
    <rPh sb="45" eb="47">
      <t>セイゾウ</t>
    </rPh>
    <rPh sb="47" eb="49">
      <t>ハンバイ</t>
    </rPh>
    <rPh sb="50" eb="51">
      <t>オコナ</t>
    </rPh>
    <phoneticPr fontId="2"/>
  </si>
  <si>
    <t>株式会社薄井商店</t>
    <rPh sb="0" eb="2">
      <t>カブシキ</t>
    </rPh>
    <rPh sb="2" eb="4">
      <t>カイシャ</t>
    </rPh>
    <rPh sb="4" eb="6">
      <t>ウスイ</t>
    </rPh>
    <rPh sb="6" eb="8">
      <t>ショウテン</t>
    </rPh>
    <phoneticPr fontId="2"/>
  </si>
  <si>
    <t>飯田市</t>
    <rPh sb="0" eb="3">
      <t>イイダシ</t>
    </rPh>
    <phoneticPr fontId="2"/>
  </si>
  <si>
    <t>旭ヶ丘中学校太陽光推進協議会</t>
    <rPh sb="0" eb="3">
      <t>アサヒガオカ</t>
    </rPh>
    <rPh sb="3" eb="6">
      <t>チュウガッコウ</t>
    </rPh>
    <rPh sb="6" eb="9">
      <t>タイヨウコウ</t>
    </rPh>
    <rPh sb="9" eb="11">
      <t>スイシン</t>
    </rPh>
    <rPh sb="11" eb="14">
      <t>キョウギカイ</t>
    </rPh>
    <phoneticPr fontId="2"/>
  </si>
  <si>
    <t>飯田市立旭ヶ丘中学校太陽光発電設備設置事業</t>
    <rPh sb="3" eb="4">
      <t>リツ</t>
    </rPh>
    <rPh sb="4" eb="7">
      <t>アサヒガオカ</t>
    </rPh>
    <rPh sb="7" eb="8">
      <t>チュウ</t>
    </rPh>
    <rPh sb="8" eb="10">
      <t>ガッコウ</t>
    </rPh>
    <rPh sb="10" eb="13">
      <t>タイヨウコウ</t>
    </rPh>
    <rPh sb="13" eb="15">
      <t>ハツデン</t>
    </rPh>
    <rPh sb="15" eb="17">
      <t>セツビ</t>
    </rPh>
    <rPh sb="17" eb="19">
      <t>セッチ</t>
    </rPh>
    <rPh sb="19" eb="21">
      <t>ジギョウ</t>
    </rPh>
    <phoneticPr fontId="2"/>
  </si>
  <si>
    <t>太陽光・風力</t>
    <rPh sb="0" eb="3">
      <t>タイヨウコウ</t>
    </rPh>
    <rPh sb="4" eb="6">
      <t>フウリョク</t>
    </rPh>
    <phoneticPr fontId="2"/>
  </si>
  <si>
    <t>太陽光</t>
    <rPh sb="0" eb="3">
      <t>タイヨウコウ</t>
    </rPh>
    <phoneticPr fontId="2"/>
  </si>
  <si>
    <t>街路灯整備事業</t>
    <rPh sb="0" eb="2">
      <t>ガイロ</t>
    </rPh>
    <rPh sb="2" eb="3">
      <t>トウ</t>
    </rPh>
    <rPh sb="3" eb="5">
      <t>セイビ</t>
    </rPh>
    <rPh sb="5" eb="7">
      <t>ジギョウ</t>
    </rPh>
    <phoneticPr fontId="2"/>
  </si>
  <si>
    <t>緊急給水拠点整備事業</t>
    <rPh sb="0" eb="2">
      <t>キンキュウ</t>
    </rPh>
    <rPh sb="2" eb="4">
      <t>キュウスイ</t>
    </rPh>
    <rPh sb="4" eb="6">
      <t>キョテン</t>
    </rPh>
    <rPh sb="6" eb="8">
      <t>セイビ</t>
    </rPh>
    <rPh sb="8" eb="10">
      <t>ジギョウ</t>
    </rPh>
    <phoneticPr fontId="2"/>
  </si>
  <si>
    <t>旭ヶ丘中学校の生徒会選挙の公約をきっかけに、生徒会が環境モデル都市の地元飯田市の取組を学び、地区の方々や共同事業者とともに校舎へ太陽光パネルを設置した。</t>
    <rPh sb="0" eb="3">
      <t>アサヒガオカ</t>
    </rPh>
    <rPh sb="3" eb="6">
      <t>チュウガッコウ</t>
    </rPh>
    <rPh sb="7" eb="9">
      <t>セイト</t>
    </rPh>
    <rPh sb="9" eb="10">
      <t>カイ</t>
    </rPh>
    <rPh sb="10" eb="12">
      <t>センキョ</t>
    </rPh>
    <rPh sb="13" eb="15">
      <t>コウヤク</t>
    </rPh>
    <rPh sb="22" eb="25">
      <t>セイトカイ</t>
    </rPh>
    <rPh sb="26" eb="28">
      <t>カンキョウ</t>
    </rPh>
    <rPh sb="31" eb="33">
      <t>トシ</t>
    </rPh>
    <rPh sb="34" eb="36">
      <t>ジモト</t>
    </rPh>
    <rPh sb="36" eb="39">
      <t>イイダシ</t>
    </rPh>
    <rPh sb="40" eb="42">
      <t>トリクミ</t>
    </rPh>
    <rPh sb="43" eb="44">
      <t>マナ</t>
    </rPh>
    <rPh sb="46" eb="48">
      <t>チク</t>
    </rPh>
    <rPh sb="49" eb="51">
      <t>カタガタ</t>
    </rPh>
    <rPh sb="52" eb="54">
      <t>キョウドウ</t>
    </rPh>
    <rPh sb="54" eb="56">
      <t>ジギョウ</t>
    </rPh>
    <rPh sb="56" eb="57">
      <t>シャ</t>
    </rPh>
    <rPh sb="61" eb="63">
      <t>コウシャ</t>
    </rPh>
    <rPh sb="64" eb="67">
      <t>タイヨウコウ</t>
    </rPh>
    <rPh sb="71" eb="73">
      <t>セッチ</t>
    </rPh>
    <phoneticPr fontId="2"/>
  </si>
  <si>
    <t>災害時の電力供給が止まることを想定して、夜間でも安全に避難ができるための街路灯を設置して地域の町民の安全に努める取組である。</t>
    <rPh sb="0" eb="2">
      <t>サイガイ</t>
    </rPh>
    <rPh sb="2" eb="3">
      <t>ジ</t>
    </rPh>
    <rPh sb="4" eb="6">
      <t>デンリョク</t>
    </rPh>
    <rPh sb="6" eb="8">
      <t>キョウキュウ</t>
    </rPh>
    <rPh sb="9" eb="10">
      <t>ト</t>
    </rPh>
    <rPh sb="15" eb="17">
      <t>ソウテイ</t>
    </rPh>
    <rPh sb="20" eb="22">
      <t>ヤカン</t>
    </rPh>
    <rPh sb="24" eb="26">
      <t>アンゼン</t>
    </rPh>
    <rPh sb="27" eb="29">
      <t>ヒナン</t>
    </rPh>
    <rPh sb="36" eb="39">
      <t>ガイロトウ</t>
    </rPh>
    <rPh sb="40" eb="42">
      <t>セッチ</t>
    </rPh>
    <rPh sb="44" eb="46">
      <t>チイキ</t>
    </rPh>
    <rPh sb="47" eb="49">
      <t>チョウミン</t>
    </rPh>
    <rPh sb="50" eb="52">
      <t>アンゼン</t>
    </rPh>
    <rPh sb="53" eb="54">
      <t>ツト</t>
    </rPh>
    <rPh sb="56" eb="58">
      <t>トリクミ</t>
    </rPh>
    <phoneticPr fontId="2"/>
  </si>
  <si>
    <t>災害時で重要となる水の供給について、配水池に太陽光発電機と蓄電装置を整備し、水を安心して供給できるように対応した。また、ＬＥＤ・太陽光風力発電照明も整備し夜間も対も可能とした。</t>
    <rPh sb="0" eb="2">
      <t>サイガイ</t>
    </rPh>
    <rPh sb="2" eb="3">
      <t>ジ</t>
    </rPh>
    <rPh sb="4" eb="6">
      <t>ジュウヨウ</t>
    </rPh>
    <rPh sb="9" eb="10">
      <t>ミズ</t>
    </rPh>
    <rPh sb="11" eb="13">
      <t>キョウキュウ</t>
    </rPh>
    <rPh sb="18" eb="21">
      <t>ハイスイチ</t>
    </rPh>
    <rPh sb="22" eb="25">
      <t>タイヨウコウ</t>
    </rPh>
    <rPh sb="25" eb="27">
      <t>ハツデン</t>
    </rPh>
    <rPh sb="27" eb="28">
      <t>キ</t>
    </rPh>
    <rPh sb="29" eb="31">
      <t>チクデン</t>
    </rPh>
    <rPh sb="31" eb="33">
      <t>ソウチ</t>
    </rPh>
    <rPh sb="34" eb="36">
      <t>セイビ</t>
    </rPh>
    <rPh sb="38" eb="39">
      <t>ミズ</t>
    </rPh>
    <rPh sb="40" eb="42">
      <t>アンシン</t>
    </rPh>
    <rPh sb="44" eb="46">
      <t>キョウキュウ</t>
    </rPh>
    <rPh sb="52" eb="54">
      <t>タイオウ</t>
    </rPh>
    <rPh sb="64" eb="67">
      <t>タイヨウコウ</t>
    </rPh>
    <rPh sb="67" eb="69">
      <t>フウリョク</t>
    </rPh>
    <rPh sb="69" eb="71">
      <t>ハツデン</t>
    </rPh>
    <rPh sb="71" eb="73">
      <t>ショウメイ</t>
    </rPh>
    <rPh sb="74" eb="76">
      <t>セイビ</t>
    </rPh>
    <rPh sb="77" eb="79">
      <t>ヤカン</t>
    </rPh>
    <rPh sb="80" eb="81">
      <t>ツイ</t>
    </rPh>
    <rPh sb="82" eb="84">
      <t>カノウ</t>
    </rPh>
    <phoneticPr fontId="2"/>
  </si>
  <si>
    <t>上田市所有施設屋根等貸付事業</t>
    <rPh sb="0" eb="3">
      <t>ウエダシ</t>
    </rPh>
    <rPh sb="3" eb="5">
      <t>ショユウ</t>
    </rPh>
    <rPh sb="5" eb="7">
      <t>シセツ</t>
    </rPh>
    <rPh sb="7" eb="9">
      <t>ヤネ</t>
    </rPh>
    <rPh sb="9" eb="10">
      <t>トウ</t>
    </rPh>
    <rPh sb="10" eb="12">
      <t>カシツケ</t>
    </rPh>
    <rPh sb="12" eb="14">
      <t>ジギョウ</t>
    </rPh>
    <phoneticPr fontId="2"/>
  </si>
  <si>
    <t>市所有施設の屋根等を発電事業者に貸し付け、再生可能エネルギーの普及・発電量増加を図る。事業実績も年度毎に増加し、再生可能エネルギーを広げていく。</t>
    <rPh sb="0" eb="1">
      <t>シ</t>
    </rPh>
    <rPh sb="1" eb="3">
      <t>ショユウ</t>
    </rPh>
    <rPh sb="3" eb="5">
      <t>シセツ</t>
    </rPh>
    <rPh sb="6" eb="8">
      <t>ヤネ</t>
    </rPh>
    <rPh sb="8" eb="9">
      <t>トウ</t>
    </rPh>
    <rPh sb="10" eb="12">
      <t>ハツデン</t>
    </rPh>
    <rPh sb="12" eb="15">
      <t>ジギョウシャ</t>
    </rPh>
    <rPh sb="13" eb="15">
      <t>ギョウシャ</t>
    </rPh>
    <rPh sb="16" eb="17">
      <t>カ</t>
    </rPh>
    <rPh sb="18" eb="19">
      <t>ツ</t>
    </rPh>
    <rPh sb="21" eb="23">
      <t>サイセイ</t>
    </rPh>
    <rPh sb="23" eb="25">
      <t>カノウ</t>
    </rPh>
    <rPh sb="31" eb="33">
      <t>フキュウ</t>
    </rPh>
    <rPh sb="34" eb="36">
      <t>ハツデン</t>
    </rPh>
    <rPh sb="36" eb="37">
      <t>リョウ</t>
    </rPh>
    <rPh sb="37" eb="39">
      <t>ゾウカ</t>
    </rPh>
    <rPh sb="40" eb="41">
      <t>ハカ</t>
    </rPh>
    <rPh sb="43" eb="45">
      <t>ジギョウ</t>
    </rPh>
    <rPh sb="45" eb="47">
      <t>ジッセキ</t>
    </rPh>
    <rPh sb="48" eb="50">
      <t>ネンド</t>
    </rPh>
    <rPh sb="50" eb="51">
      <t>ゴト</t>
    </rPh>
    <rPh sb="52" eb="54">
      <t>ゾウカ</t>
    </rPh>
    <rPh sb="56" eb="58">
      <t>サイセイ</t>
    </rPh>
    <rPh sb="58" eb="60">
      <t>カノウ</t>
    </rPh>
    <rPh sb="66" eb="67">
      <t>ヒロ</t>
    </rPh>
    <phoneticPr fontId="2"/>
  </si>
  <si>
    <t>塩尻市</t>
    <rPh sb="0" eb="2">
      <t>シオジリ</t>
    </rPh>
    <rPh sb="2" eb="3">
      <t>シ</t>
    </rPh>
    <phoneticPr fontId="2"/>
  </si>
  <si>
    <t>太陽光発電導入事業</t>
    <rPh sb="0" eb="3">
      <t>タイヨウコウ</t>
    </rPh>
    <rPh sb="3" eb="5">
      <t>ハツデン</t>
    </rPh>
    <rPh sb="5" eb="7">
      <t>ドウニュウ</t>
    </rPh>
    <rPh sb="7" eb="9">
      <t>ジギョウ</t>
    </rPh>
    <phoneticPr fontId="2"/>
  </si>
  <si>
    <t>公共施設に太陽光パネルを設置して、再生可能エネルギーを有効活用する取組で、積極的に公共施設への導入を図っている。発電した電力は施設利用や余剰売電をするなどして経費削減に寄与している。</t>
    <rPh sb="0" eb="2">
      <t>コウキョウ</t>
    </rPh>
    <rPh sb="2" eb="4">
      <t>シセツ</t>
    </rPh>
    <rPh sb="5" eb="8">
      <t>タイヨウコウ</t>
    </rPh>
    <rPh sb="12" eb="14">
      <t>セッチ</t>
    </rPh>
    <rPh sb="17" eb="19">
      <t>サイセイ</t>
    </rPh>
    <rPh sb="19" eb="21">
      <t>カノウ</t>
    </rPh>
    <rPh sb="27" eb="29">
      <t>ユウコウ</t>
    </rPh>
    <rPh sb="29" eb="31">
      <t>カツヨウ</t>
    </rPh>
    <rPh sb="33" eb="35">
      <t>トリクミ</t>
    </rPh>
    <rPh sb="37" eb="40">
      <t>セッキョクテキ</t>
    </rPh>
    <rPh sb="41" eb="43">
      <t>コウキョウ</t>
    </rPh>
    <rPh sb="43" eb="45">
      <t>シセツ</t>
    </rPh>
    <rPh sb="47" eb="49">
      <t>ドウニュウ</t>
    </rPh>
    <rPh sb="50" eb="51">
      <t>ハカ</t>
    </rPh>
    <rPh sb="56" eb="58">
      <t>ハツデン</t>
    </rPh>
    <rPh sb="60" eb="62">
      <t>デンリョク</t>
    </rPh>
    <rPh sb="63" eb="65">
      <t>シセツ</t>
    </rPh>
    <rPh sb="65" eb="67">
      <t>リヨウ</t>
    </rPh>
    <rPh sb="68" eb="70">
      <t>ヨジョウ</t>
    </rPh>
    <rPh sb="70" eb="72">
      <t>バイデン</t>
    </rPh>
    <rPh sb="79" eb="81">
      <t>ケイヒ</t>
    </rPh>
    <rPh sb="81" eb="83">
      <t>サクゲン</t>
    </rPh>
    <rPh sb="84" eb="86">
      <t>キヨ</t>
    </rPh>
    <phoneticPr fontId="2"/>
  </si>
  <si>
    <t>太陽熱</t>
    <rPh sb="0" eb="3">
      <t>タイヨウネツ</t>
    </rPh>
    <phoneticPr fontId="2"/>
  </si>
  <si>
    <t>実施</t>
    <rPh sb="0" eb="2">
      <t>ジッシ</t>
    </rPh>
    <phoneticPr fontId="2"/>
  </si>
  <si>
    <t>公共施設に太陽熱設備を導入して、再生可能エネルギーを有効活用する取組であり、積極的に導入を図っている。太陽熱を活用し、施設の給湯や暖房に利用している。</t>
    <rPh sb="0" eb="2">
      <t>コウキョウ</t>
    </rPh>
    <rPh sb="2" eb="4">
      <t>シセツ</t>
    </rPh>
    <rPh sb="5" eb="8">
      <t>タイヨウネツ</t>
    </rPh>
    <rPh sb="8" eb="10">
      <t>セツビ</t>
    </rPh>
    <rPh sb="11" eb="13">
      <t>ドウニュウ</t>
    </rPh>
    <rPh sb="16" eb="18">
      <t>サイセイ</t>
    </rPh>
    <rPh sb="18" eb="20">
      <t>カノウ</t>
    </rPh>
    <rPh sb="26" eb="28">
      <t>ユウコウ</t>
    </rPh>
    <rPh sb="28" eb="30">
      <t>カツヨウ</t>
    </rPh>
    <rPh sb="32" eb="34">
      <t>トリクミ</t>
    </rPh>
    <rPh sb="38" eb="41">
      <t>セッキョクテキ</t>
    </rPh>
    <rPh sb="42" eb="44">
      <t>ドウニュウ</t>
    </rPh>
    <rPh sb="45" eb="46">
      <t>ハカ</t>
    </rPh>
    <rPh sb="51" eb="54">
      <t>タイヨウネツ</t>
    </rPh>
    <rPh sb="55" eb="57">
      <t>カツヨウ</t>
    </rPh>
    <rPh sb="59" eb="61">
      <t>シセツ</t>
    </rPh>
    <rPh sb="62" eb="64">
      <t>キュウトウ</t>
    </rPh>
    <rPh sb="65" eb="67">
      <t>ダンボウ</t>
    </rPh>
    <rPh sb="68" eb="70">
      <t>リヨウ</t>
    </rPh>
    <phoneticPr fontId="2"/>
  </si>
  <si>
    <t>風力</t>
    <rPh sb="0" eb="2">
      <t>フウリョク</t>
    </rPh>
    <phoneticPr fontId="2"/>
  </si>
  <si>
    <t>風力発電導入事業</t>
    <rPh sb="0" eb="2">
      <t>フウリョク</t>
    </rPh>
    <rPh sb="2" eb="4">
      <t>ハツデン</t>
    </rPh>
    <rPh sb="4" eb="6">
      <t>ドウニュウ</t>
    </rPh>
    <rPh sb="6" eb="8">
      <t>ジギョウ</t>
    </rPh>
    <phoneticPr fontId="2"/>
  </si>
  <si>
    <t>公園の案内看板や霊園の駐車場に風力発電を設置し、案内看板の夜間照明や駐車場の夜間照明に使用している。</t>
    <rPh sb="0" eb="2">
      <t>コウエン</t>
    </rPh>
    <rPh sb="3" eb="5">
      <t>アンナイ</t>
    </rPh>
    <rPh sb="5" eb="7">
      <t>カンバン</t>
    </rPh>
    <rPh sb="8" eb="10">
      <t>レイエン</t>
    </rPh>
    <rPh sb="11" eb="14">
      <t>チュウシャジョウ</t>
    </rPh>
    <rPh sb="15" eb="17">
      <t>フウリョク</t>
    </rPh>
    <rPh sb="17" eb="19">
      <t>ハツデン</t>
    </rPh>
    <rPh sb="20" eb="22">
      <t>セッチ</t>
    </rPh>
    <rPh sb="24" eb="26">
      <t>アンナイ</t>
    </rPh>
    <rPh sb="26" eb="28">
      <t>カンバン</t>
    </rPh>
    <rPh sb="29" eb="31">
      <t>ヤカン</t>
    </rPh>
    <rPh sb="31" eb="33">
      <t>ショウメイ</t>
    </rPh>
    <rPh sb="34" eb="37">
      <t>チュウシャジョウ</t>
    </rPh>
    <rPh sb="38" eb="40">
      <t>ヤカン</t>
    </rPh>
    <rPh sb="40" eb="42">
      <t>ショウメイ</t>
    </rPh>
    <rPh sb="43" eb="45">
      <t>シヨウ</t>
    </rPh>
    <phoneticPr fontId="2"/>
  </si>
  <si>
    <t>ほたる童謡公園環境保全自然エネルギー活用事業</t>
    <rPh sb="3" eb="5">
      <t>ドウヨウ</t>
    </rPh>
    <rPh sb="5" eb="7">
      <t>コウエン</t>
    </rPh>
    <rPh sb="7" eb="9">
      <t>カンキョウ</t>
    </rPh>
    <rPh sb="9" eb="11">
      <t>ホゼン</t>
    </rPh>
    <rPh sb="11" eb="13">
      <t>シゼン</t>
    </rPh>
    <rPh sb="18" eb="20">
      <t>カツヨウ</t>
    </rPh>
    <rPh sb="20" eb="22">
      <t>ジギョウ</t>
    </rPh>
    <phoneticPr fontId="2"/>
  </si>
  <si>
    <t>松尾峡の「ほたる童謡公園」の水路に、小水量発電用の水車を設置し、同公園内公衆トイレの12灯のＬＥＤ電球に電力を供給している。また、水車は一部透明になっていて水車の仕組みをみることもできる。トイレ内には自動変電装置、蓄電器を設け、昼間は蓄電し、暗くなると一般電源から自動で切り替わる。地域の方の協力を得て開発を行った。</t>
    <rPh sb="0" eb="2">
      <t>マツオ</t>
    </rPh>
    <rPh sb="2" eb="3">
      <t>キョウ</t>
    </rPh>
    <rPh sb="8" eb="10">
      <t>ドウヨウ</t>
    </rPh>
    <rPh sb="10" eb="12">
      <t>コウエン</t>
    </rPh>
    <rPh sb="14" eb="16">
      <t>スイロ</t>
    </rPh>
    <rPh sb="18" eb="21">
      <t>ショウスイリョウ</t>
    </rPh>
    <rPh sb="21" eb="23">
      <t>ハツデン</t>
    </rPh>
    <rPh sb="23" eb="24">
      <t>ヨウ</t>
    </rPh>
    <rPh sb="25" eb="27">
      <t>スイシャ</t>
    </rPh>
    <rPh sb="28" eb="30">
      <t>セッチ</t>
    </rPh>
    <rPh sb="32" eb="33">
      <t>ドウ</t>
    </rPh>
    <rPh sb="33" eb="35">
      <t>コウエン</t>
    </rPh>
    <rPh sb="35" eb="36">
      <t>ナイ</t>
    </rPh>
    <rPh sb="36" eb="38">
      <t>コウシュウ</t>
    </rPh>
    <rPh sb="44" eb="45">
      <t>トウ</t>
    </rPh>
    <rPh sb="49" eb="51">
      <t>デンキュウ</t>
    </rPh>
    <rPh sb="52" eb="54">
      <t>デンリョク</t>
    </rPh>
    <rPh sb="55" eb="57">
      <t>キョウキュウ</t>
    </rPh>
    <rPh sb="65" eb="67">
      <t>スイシャ</t>
    </rPh>
    <rPh sb="68" eb="70">
      <t>イチブ</t>
    </rPh>
    <rPh sb="70" eb="72">
      <t>トウメイ</t>
    </rPh>
    <rPh sb="78" eb="80">
      <t>スイシャ</t>
    </rPh>
    <rPh sb="81" eb="83">
      <t>シク</t>
    </rPh>
    <rPh sb="97" eb="98">
      <t>ナイ</t>
    </rPh>
    <rPh sb="100" eb="102">
      <t>ジドウ</t>
    </rPh>
    <rPh sb="102" eb="104">
      <t>ヘンデン</t>
    </rPh>
    <rPh sb="104" eb="106">
      <t>ソウチ</t>
    </rPh>
    <rPh sb="141" eb="143">
      <t>チイキ</t>
    </rPh>
    <rPh sb="144" eb="145">
      <t>カタ</t>
    </rPh>
    <rPh sb="146" eb="148">
      <t>キョウリョク</t>
    </rPh>
    <rPh sb="149" eb="150">
      <t>エ</t>
    </rPh>
    <rPh sb="151" eb="153">
      <t>カイハツ</t>
    </rPh>
    <rPh sb="154" eb="155">
      <t>オコナ</t>
    </rPh>
    <phoneticPr fontId="2"/>
  </si>
  <si>
    <t>公共施設への太陽光発電システム導入</t>
    <rPh sb="0" eb="2">
      <t>コウキョウ</t>
    </rPh>
    <rPh sb="2" eb="4">
      <t>シセツ</t>
    </rPh>
    <rPh sb="6" eb="9">
      <t>タイヨウコウ</t>
    </rPh>
    <rPh sb="9" eb="11">
      <t>ハツデン</t>
    </rPh>
    <rPh sb="15" eb="17">
      <t>ドウニュウ</t>
    </rPh>
    <phoneticPr fontId="2"/>
  </si>
  <si>
    <t>公共施設の屋根に太陽光発電システムを設置して、再生可能エネルギーを有効活用する取組であり、積極的に公共施設への導入を図っている。再生可能エネルギー自給率を向上させ、持続可能な取組を広げていく。</t>
    <rPh sb="0" eb="2">
      <t>コウキョウ</t>
    </rPh>
    <rPh sb="2" eb="4">
      <t>シセツ</t>
    </rPh>
    <rPh sb="5" eb="7">
      <t>ヤネ</t>
    </rPh>
    <rPh sb="8" eb="11">
      <t>タイヨウコウ</t>
    </rPh>
    <rPh sb="11" eb="13">
      <t>ハツデン</t>
    </rPh>
    <rPh sb="18" eb="20">
      <t>セッチ</t>
    </rPh>
    <rPh sb="23" eb="25">
      <t>サイセイ</t>
    </rPh>
    <rPh sb="25" eb="27">
      <t>カノウ</t>
    </rPh>
    <rPh sb="33" eb="35">
      <t>ユウコウ</t>
    </rPh>
    <rPh sb="35" eb="37">
      <t>カツヨウ</t>
    </rPh>
    <rPh sb="39" eb="41">
      <t>トリクミ</t>
    </rPh>
    <rPh sb="45" eb="48">
      <t>セッキョクテキ</t>
    </rPh>
    <rPh sb="49" eb="51">
      <t>コウキョウ</t>
    </rPh>
    <rPh sb="51" eb="53">
      <t>シセツ</t>
    </rPh>
    <rPh sb="55" eb="57">
      <t>ドウニュウ</t>
    </rPh>
    <rPh sb="58" eb="59">
      <t>ハカ</t>
    </rPh>
    <rPh sb="64" eb="66">
      <t>サイセイ</t>
    </rPh>
    <rPh sb="66" eb="68">
      <t>カノウ</t>
    </rPh>
    <rPh sb="73" eb="76">
      <t>ジキュウリツ</t>
    </rPh>
    <rPh sb="77" eb="79">
      <t>コウジョウ</t>
    </rPh>
    <rPh sb="82" eb="84">
      <t>ジゾク</t>
    </rPh>
    <rPh sb="84" eb="86">
      <t>カノウ</t>
    </rPh>
    <rPh sb="87" eb="89">
      <t>トリクミ</t>
    </rPh>
    <rPh sb="90" eb="91">
      <t>ヒロ</t>
    </rPh>
    <phoneticPr fontId="2"/>
  </si>
  <si>
    <t>小谷村</t>
    <phoneticPr fontId="2"/>
  </si>
  <si>
    <t>観光防災ステーション整備事業</t>
    <rPh sb="0" eb="2">
      <t>カンコウ</t>
    </rPh>
    <rPh sb="2" eb="4">
      <t>ボウサイ</t>
    </rPh>
    <rPh sb="10" eb="12">
      <t>セイビ</t>
    </rPh>
    <rPh sb="12" eb="14">
      <t>ジギョウ</t>
    </rPh>
    <phoneticPr fontId="2"/>
  </si>
  <si>
    <t>年間10万人が訪れる小谷村の栂池自然園内にWi-fiステーションを設置することで、山麓から離れた自然園内でも、携帯電話、スマートフォンが利用できる環境をつくり、来村者の情報手段を確保する。冬季期間は５ｍを超える積雪のため、ステーションは撤去できる小型なタイプとし、電源はソーラーパネルを用いる。</t>
    <rPh sb="0" eb="2">
      <t>ネンカン</t>
    </rPh>
    <rPh sb="4" eb="6">
      <t>マンニン</t>
    </rPh>
    <rPh sb="7" eb="8">
      <t>オトズ</t>
    </rPh>
    <rPh sb="10" eb="13">
      <t>オタリムラ</t>
    </rPh>
    <rPh sb="14" eb="16">
      <t>ツガイケ</t>
    </rPh>
    <rPh sb="16" eb="19">
      <t>シゼンエン</t>
    </rPh>
    <rPh sb="19" eb="20">
      <t>ナイ</t>
    </rPh>
    <rPh sb="33" eb="35">
      <t>セッチ</t>
    </rPh>
    <rPh sb="41" eb="42">
      <t>サン</t>
    </rPh>
    <rPh sb="42" eb="43">
      <t>フモト</t>
    </rPh>
    <rPh sb="45" eb="46">
      <t>ハナ</t>
    </rPh>
    <rPh sb="48" eb="51">
      <t>シゼンエン</t>
    </rPh>
    <rPh sb="51" eb="52">
      <t>ナイ</t>
    </rPh>
    <rPh sb="55" eb="57">
      <t>ケイタイ</t>
    </rPh>
    <rPh sb="57" eb="59">
      <t>デンワ</t>
    </rPh>
    <rPh sb="68" eb="70">
      <t>リヨウ</t>
    </rPh>
    <rPh sb="73" eb="75">
      <t>カンキョウ</t>
    </rPh>
    <rPh sb="80" eb="81">
      <t>ライ</t>
    </rPh>
    <rPh sb="81" eb="82">
      <t>ソン</t>
    </rPh>
    <rPh sb="82" eb="83">
      <t>シャ</t>
    </rPh>
    <rPh sb="84" eb="86">
      <t>ジョウホウ</t>
    </rPh>
    <rPh sb="86" eb="88">
      <t>シュダン</t>
    </rPh>
    <rPh sb="89" eb="91">
      <t>カクホ</t>
    </rPh>
    <rPh sb="94" eb="96">
      <t>トウキ</t>
    </rPh>
    <rPh sb="96" eb="98">
      <t>キカン</t>
    </rPh>
    <rPh sb="102" eb="103">
      <t>コ</t>
    </rPh>
    <rPh sb="105" eb="107">
      <t>セキセツ</t>
    </rPh>
    <rPh sb="118" eb="120">
      <t>テッキョ</t>
    </rPh>
    <rPh sb="123" eb="125">
      <t>コガタ</t>
    </rPh>
    <rPh sb="132" eb="134">
      <t>デンゲン</t>
    </rPh>
    <rPh sb="143" eb="144">
      <t>モチ</t>
    </rPh>
    <phoneticPr fontId="2"/>
  </si>
  <si>
    <t>「坂城スマートタウン」構想推進事業</t>
    <rPh sb="1" eb="3">
      <t>サカキ</t>
    </rPh>
    <rPh sb="11" eb="13">
      <t>コウソウ</t>
    </rPh>
    <rPh sb="13" eb="15">
      <t>スイシン</t>
    </rPh>
    <rPh sb="15" eb="17">
      <t>ジギョウ</t>
    </rPh>
    <phoneticPr fontId="3"/>
  </si>
  <si>
    <t>「創・蓄・省エネルギー」に取り組める環境づくりにあたり、住宅を対象としたスマートエネルギーシステムの導入支援を行うとともに、公共施設における再生可能エネルギーの導入を進める。テクノさかき工業団地を対象として、産学官連携によるスマート工業団地の構築に取り組む。</t>
    <rPh sb="1" eb="2">
      <t>ソウ</t>
    </rPh>
    <rPh sb="3" eb="4">
      <t>チク</t>
    </rPh>
    <rPh sb="5" eb="6">
      <t>ショウ</t>
    </rPh>
    <rPh sb="13" eb="14">
      <t>ト</t>
    </rPh>
    <rPh sb="15" eb="16">
      <t>ク</t>
    </rPh>
    <rPh sb="18" eb="20">
      <t>カンキョウ</t>
    </rPh>
    <rPh sb="28" eb="30">
      <t>ジュウタク</t>
    </rPh>
    <rPh sb="31" eb="33">
      <t>タイショウ</t>
    </rPh>
    <rPh sb="50" eb="52">
      <t>ドウニュウ</t>
    </rPh>
    <rPh sb="52" eb="54">
      <t>シエン</t>
    </rPh>
    <rPh sb="55" eb="56">
      <t>オコナ</t>
    </rPh>
    <rPh sb="62" eb="64">
      <t>コウキョウ</t>
    </rPh>
    <rPh sb="64" eb="66">
      <t>シセツ</t>
    </rPh>
    <rPh sb="70" eb="72">
      <t>サイセイ</t>
    </rPh>
    <rPh sb="72" eb="74">
      <t>カノウ</t>
    </rPh>
    <rPh sb="80" eb="82">
      <t>ドウニュウ</t>
    </rPh>
    <rPh sb="83" eb="84">
      <t>スス</t>
    </rPh>
    <rPh sb="93" eb="95">
      <t>コウギョウ</t>
    </rPh>
    <rPh sb="95" eb="97">
      <t>ダンチ</t>
    </rPh>
    <rPh sb="98" eb="100">
      <t>タイショウ</t>
    </rPh>
    <rPh sb="104" eb="107">
      <t>サンガクカン</t>
    </rPh>
    <rPh sb="107" eb="109">
      <t>レンケイ</t>
    </rPh>
    <rPh sb="116" eb="118">
      <t>コウギョウ</t>
    </rPh>
    <rPh sb="118" eb="120">
      <t>ダンチ</t>
    </rPh>
    <rPh sb="121" eb="123">
      <t>コウチク</t>
    </rPh>
    <rPh sb="124" eb="125">
      <t>ト</t>
    </rPh>
    <rPh sb="126" eb="127">
      <t>ク</t>
    </rPh>
    <phoneticPr fontId="2"/>
  </si>
  <si>
    <t>ワイルドツリー</t>
    <phoneticPr fontId="2"/>
  </si>
  <si>
    <t>太陽光</t>
    <rPh sb="0" eb="3">
      <t>タイヨウコウ</t>
    </rPh>
    <phoneticPr fontId="2"/>
  </si>
  <si>
    <t>地域を元気に！商店街に自作ソーラー発電機「SO」を設置</t>
    <rPh sb="0" eb="2">
      <t>チイキ</t>
    </rPh>
    <rPh sb="3" eb="5">
      <t>ゲンキ</t>
    </rPh>
    <rPh sb="7" eb="10">
      <t>ショウテンガイ</t>
    </rPh>
    <rPh sb="11" eb="13">
      <t>ジサク</t>
    </rPh>
    <rPh sb="17" eb="19">
      <t>ハツデン</t>
    </rPh>
    <rPh sb="19" eb="20">
      <t>キ</t>
    </rPh>
    <rPh sb="25" eb="27">
      <t>セッチ</t>
    </rPh>
    <phoneticPr fontId="2"/>
  </si>
  <si>
    <t>太陽光パネルと蓄電池を組み合わせたソーラー発電機「SO」を商店街に設置して、地域の人が無料で携帯電話やパソコンを充電することができ、夜間には、昼にためた電気を使って店舗の看板を照らす常夜灯としても使用し、地域が元気になり、商店街から話題を発信するとともに、自然エネルギーを身近に感じてもらう取組である。</t>
    <rPh sb="0" eb="3">
      <t>タイヨウコウ</t>
    </rPh>
    <rPh sb="7" eb="10">
      <t>チクデンチ</t>
    </rPh>
    <rPh sb="11" eb="12">
      <t>ク</t>
    </rPh>
    <rPh sb="13" eb="14">
      <t>ア</t>
    </rPh>
    <rPh sb="21" eb="23">
      <t>ハツデン</t>
    </rPh>
    <rPh sb="23" eb="24">
      <t>キ</t>
    </rPh>
    <rPh sb="29" eb="32">
      <t>ショウテンガイ</t>
    </rPh>
    <rPh sb="33" eb="35">
      <t>セッチ</t>
    </rPh>
    <rPh sb="38" eb="40">
      <t>チイキ</t>
    </rPh>
    <rPh sb="41" eb="42">
      <t>ヒト</t>
    </rPh>
    <rPh sb="43" eb="45">
      <t>ムリョウ</t>
    </rPh>
    <rPh sb="46" eb="48">
      <t>ケイタイ</t>
    </rPh>
    <rPh sb="48" eb="50">
      <t>デンワ</t>
    </rPh>
    <rPh sb="56" eb="58">
      <t>ジュウデン</t>
    </rPh>
    <rPh sb="66" eb="68">
      <t>ヤカン</t>
    </rPh>
    <rPh sb="71" eb="72">
      <t>ヒル</t>
    </rPh>
    <rPh sb="76" eb="78">
      <t>デンキ</t>
    </rPh>
    <rPh sb="79" eb="80">
      <t>ツカ</t>
    </rPh>
    <rPh sb="82" eb="84">
      <t>テンポ</t>
    </rPh>
    <rPh sb="85" eb="87">
      <t>カンバン</t>
    </rPh>
    <rPh sb="88" eb="89">
      <t>テ</t>
    </rPh>
    <rPh sb="91" eb="94">
      <t>ジョウヤトウ</t>
    </rPh>
    <rPh sb="98" eb="100">
      <t>シヨウ</t>
    </rPh>
    <rPh sb="102" eb="104">
      <t>チイキ</t>
    </rPh>
    <rPh sb="105" eb="107">
      <t>ゲンキ</t>
    </rPh>
    <rPh sb="111" eb="114">
      <t>ショウテンガイ</t>
    </rPh>
    <rPh sb="116" eb="118">
      <t>ワダイ</t>
    </rPh>
    <rPh sb="119" eb="121">
      <t>ハッシン</t>
    </rPh>
    <rPh sb="128" eb="130">
      <t>シゼン</t>
    </rPh>
    <rPh sb="136" eb="138">
      <t>ミジカ</t>
    </rPh>
    <rPh sb="139" eb="140">
      <t>カン</t>
    </rPh>
    <rPh sb="145" eb="147">
      <t>トリクミ</t>
    </rPh>
    <phoneticPr fontId="2"/>
  </si>
  <si>
    <t>駒ヶ根市</t>
    <rPh sb="0" eb="4">
      <t>コマガネシ</t>
    </rPh>
    <phoneticPr fontId="2"/>
  </si>
  <si>
    <t>公共施設屋根貸太陽光発電システム事業</t>
    <rPh sb="0" eb="2">
      <t>コウキョウ</t>
    </rPh>
    <rPh sb="2" eb="4">
      <t>シセツ</t>
    </rPh>
    <rPh sb="4" eb="6">
      <t>ヤネ</t>
    </rPh>
    <rPh sb="6" eb="7">
      <t>ガ</t>
    </rPh>
    <rPh sb="7" eb="10">
      <t>タイヨウコウ</t>
    </rPh>
    <rPh sb="10" eb="12">
      <t>ハツデン</t>
    </rPh>
    <rPh sb="16" eb="18">
      <t>ジギョウ</t>
    </rPh>
    <phoneticPr fontId="2"/>
  </si>
  <si>
    <t>市内５か所の公共施設の屋根を無償あるいは有償で貸与し、太陽光発電システムを設置して、発電された電力は各施設で消費され、余剰電力は売電する。また、子どもたちが環境を身近に感じるように発電量累計が表示されるモニターを設置した。</t>
    <rPh sb="0" eb="2">
      <t>シナイ</t>
    </rPh>
    <rPh sb="4" eb="5">
      <t>ショ</t>
    </rPh>
    <rPh sb="6" eb="8">
      <t>コウキョウ</t>
    </rPh>
    <rPh sb="8" eb="10">
      <t>シセツ</t>
    </rPh>
    <rPh sb="11" eb="13">
      <t>ヤネ</t>
    </rPh>
    <rPh sb="14" eb="16">
      <t>ムショウ</t>
    </rPh>
    <rPh sb="20" eb="22">
      <t>ユウショウ</t>
    </rPh>
    <rPh sb="23" eb="25">
      <t>タイヨ</t>
    </rPh>
    <rPh sb="27" eb="30">
      <t>タイヨウコウ</t>
    </rPh>
    <rPh sb="30" eb="32">
      <t>ハツデン</t>
    </rPh>
    <rPh sb="37" eb="39">
      <t>セッチ</t>
    </rPh>
    <rPh sb="42" eb="44">
      <t>ハツデン</t>
    </rPh>
    <rPh sb="47" eb="49">
      <t>デンリョク</t>
    </rPh>
    <rPh sb="50" eb="53">
      <t>カクシセツ</t>
    </rPh>
    <rPh sb="54" eb="56">
      <t>ショウヒ</t>
    </rPh>
    <rPh sb="59" eb="61">
      <t>ヨジョウ</t>
    </rPh>
    <rPh sb="61" eb="63">
      <t>デンリョク</t>
    </rPh>
    <rPh sb="64" eb="66">
      <t>バイデン</t>
    </rPh>
    <rPh sb="72" eb="73">
      <t>コ</t>
    </rPh>
    <rPh sb="78" eb="80">
      <t>カンキョウ</t>
    </rPh>
    <rPh sb="81" eb="83">
      <t>ミジカ</t>
    </rPh>
    <rPh sb="84" eb="85">
      <t>カン</t>
    </rPh>
    <rPh sb="90" eb="92">
      <t>ハツデン</t>
    </rPh>
    <rPh sb="92" eb="93">
      <t>リョウ</t>
    </rPh>
    <rPh sb="93" eb="95">
      <t>ルイケイ</t>
    </rPh>
    <rPh sb="96" eb="98">
      <t>ヒョウジ</t>
    </rPh>
    <rPh sb="106" eb="108">
      <t>セッチ</t>
    </rPh>
    <phoneticPr fontId="2"/>
  </si>
  <si>
    <t>白樺堂</t>
    <rPh sb="0" eb="2">
      <t>シラカバ</t>
    </rPh>
    <rPh sb="2" eb="3">
      <t>ドウ</t>
    </rPh>
    <phoneticPr fontId="2"/>
  </si>
  <si>
    <t>軽井沢町</t>
    <rPh sb="0" eb="3">
      <t>カルイザワ</t>
    </rPh>
    <rPh sb="3" eb="4">
      <t>マチ</t>
    </rPh>
    <phoneticPr fontId="2"/>
  </si>
  <si>
    <t>太陽光発電を使用した太陽のどら焼き「つぶつぶプリン生どら」</t>
    <rPh sb="6" eb="8">
      <t>シヨウ</t>
    </rPh>
    <rPh sb="10" eb="12">
      <t>タイヨウ</t>
    </rPh>
    <rPh sb="15" eb="16">
      <t>ヤ</t>
    </rPh>
    <rPh sb="25" eb="26">
      <t>ナマ</t>
    </rPh>
    <phoneticPr fontId="2"/>
  </si>
  <si>
    <t>ソーシャルビジネス</t>
    <phoneticPr fontId="3"/>
  </si>
  <si>
    <t>工場の屋根に太陽光パネルを設置し、建物の３階に蓄電池を置き、２階の製造室にあるどら焼き機を太陽光発電の電気で稼働させ、どら焼きの皮を焼きあげた。好天時には500～750個分の皮が焼けて、再生可能エネルギーを活用したどら焼きの製造に至った。今後は、ジャム作りにも活用できないかを研究していく。</t>
    <rPh sb="0" eb="2">
      <t>コウジョウ</t>
    </rPh>
    <rPh sb="3" eb="5">
      <t>ヤネ</t>
    </rPh>
    <rPh sb="6" eb="9">
      <t>タイヨウコウ</t>
    </rPh>
    <rPh sb="13" eb="15">
      <t>セッチ</t>
    </rPh>
    <rPh sb="17" eb="19">
      <t>タテモノ</t>
    </rPh>
    <rPh sb="21" eb="22">
      <t>カイ</t>
    </rPh>
    <rPh sb="23" eb="26">
      <t>チクデンチ</t>
    </rPh>
    <rPh sb="27" eb="28">
      <t>オ</t>
    </rPh>
    <rPh sb="31" eb="32">
      <t>カイ</t>
    </rPh>
    <rPh sb="33" eb="35">
      <t>セイゾウ</t>
    </rPh>
    <rPh sb="35" eb="36">
      <t>シツ</t>
    </rPh>
    <rPh sb="41" eb="42">
      <t>ヤ</t>
    </rPh>
    <rPh sb="43" eb="44">
      <t>キ</t>
    </rPh>
    <rPh sb="45" eb="48">
      <t>タイヨウコウ</t>
    </rPh>
    <rPh sb="48" eb="50">
      <t>ハツデン</t>
    </rPh>
    <rPh sb="51" eb="53">
      <t>デンキ</t>
    </rPh>
    <rPh sb="54" eb="56">
      <t>カドウ</t>
    </rPh>
    <rPh sb="61" eb="62">
      <t>ヤ</t>
    </rPh>
    <rPh sb="64" eb="65">
      <t>カワ</t>
    </rPh>
    <rPh sb="66" eb="67">
      <t>ヤ</t>
    </rPh>
    <rPh sb="72" eb="74">
      <t>コウテン</t>
    </rPh>
    <rPh sb="74" eb="75">
      <t>ジ</t>
    </rPh>
    <rPh sb="84" eb="85">
      <t>コ</t>
    </rPh>
    <rPh sb="85" eb="86">
      <t>ブン</t>
    </rPh>
    <rPh sb="87" eb="88">
      <t>カワ</t>
    </rPh>
    <rPh sb="89" eb="90">
      <t>ヤ</t>
    </rPh>
    <rPh sb="93" eb="95">
      <t>サイセイ</t>
    </rPh>
    <rPh sb="95" eb="97">
      <t>カノウ</t>
    </rPh>
    <rPh sb="103" eb="105">
      <t>カツヨウ</t>
    </rPh>
    <rPh sb="109" eb="110">
      <t>ヤ</t>
    </rPh>
    <rPh sb="112" eb="114">
      <t>セイゾウ</t>
    </rPh>
    <rPh sb="115" eb="116">
      <t>イタ</t>
    </rPh>
    <rPh sb="119" eb="121">
      <t>コンゴ</t>
    </rPh>
    <rPh sb="126" eb="127">
      <t>ヅク</t>
    </rPh>
    <rPh sb="130" eb="132">
      <t>カツヨウ</t>
    </rPh>
    <rPh sb="138" eb="140">
      <t>ケンキュウ</t>
    </rPh>
    <phoneticPr fontId="2"/>
  </si>
  <si>
    <t>中山東花園から農村を元気にするプロジェクト</t>
    <rPh sb="0" eb="2">
      <t>ナカヤマ</t>
    </rPh>
    <rPh sb="2" eb="3">
      <t>ヒガシ</t>
    </rPh>
    <rPh sb="3" eb="4">
      <t>ハナ</t>
    </rPh>
    <rPh sb="4" eb="5">
      <t>エン</t>
    </rPh>
    <rPh sb="7" eb="9">
      <t>ノウソン</t>
    </rPh>
    <rPh sb="10" eb="12">
      <t>ゲンキ</t>
    </rPh>
    <phoneticPr fontId="2"/>
  </si>
  <si>
    <t>地域農業従事者による小水力発電事業導入計画、又導入後10年20年後を見据えた自然と調和した地域循環社会を構築し、地域活性化に繋げる活動を開始した。</t>
    <rPh sb="0" eb="1">
      <t>チ</t>
    </rPh>
    <rPh sb="1" eb="2">
      <t>イキ</t>
    </rPh>
    <rPh sb="2" eb="4">
      <t>ノウギョウ</t>
    </rPh>
    <rPh sb="4" eb="7">
      <t>ジュウジシャ</t>
    </rPh>
    <rPh sb="10" eb="11">
      <t>ショウ</t>
    </rPh>
    <rPh sb="11" eb="13">
      <t>スイリョク</t>
    </rPh>
    <rPh sb="13" eb="15">
      <t>ハツデン</t>
    </rPh>
    <rPh sb="15" eb="17">
      <t>ジギョウ</t>
    </rPh>
    <rPh sb="17" eb="19">
      <t>ドウニュウ</t>
    </rPh>
    <rPh sb="19" eb="21">
      <t>ケイカク</t>
    </rPh>
    <rPh sb="22" eb="23">
      <t>マタ</t>
    </rPh>
    <rPh sb="23" eb="25">
      <t>ドウニュウ</t>
    </rPh>
    <rPh sb="25" eb="26">
      <t>ゴ</t>
    </rPh>
    <rPh sb="28" eb="29">
      <t>ネン</t>
    </rPh>
    <rPh sb="31" eb="32">
      <t>ネン</t>
    </rPh>
    <rPh sb="32" eb="33">
      <t>ゴ</t>
    </rPh>
    <rPh sb="34" eb="36">
      <t>ミス</t>
    </rPh>
    <rPh sb="38" eb="40">
      <t>シゼン</t>
    </rPh>
    <rPh sb="41" eb="43">
      <t>チョウワ</t>
    </rPh>
    <rPh sb="45" eb="47">
      <t>チイキ</t>
    </rPh>
    <rPh sb="47" eb="49">
      <t>ジュンカン</t>
    </rPh>
    <rPh sb="49" eb="51">
      <t>シャカイ</t>
    </rPh>
    <rPh sb="52" eb="54">
      <t>コウチク</t>
    </rPh>
    <rPh sb="56" eb="58">
      <t>チイキ</t>
    </rPh>
    <rPh sb="58" eb="61">
      <t>カッセイカ</t>
    </rPh>
    <rPh sb="62" eb="63">
      <t>ツナ</t>
    </rPh>
    <rPh sb="65" eb="67">
      <t>カツドウ</t>
    </rPh>
    <rPh sb="68" eb="70">
      <t>カイシ</t>
    </rPh>
    <phoneticPr fontId="2"/>
  </si>
  <si>
    <t>佐久市</t>
    <rPh sb="0" eb="3">
      <t>サクシ</t>
    </rPh>
    <phoneticPr fontId="2"/>
  </si>
  <si>
    <t>市立小中学校への太陽光発電設備設置</t>
    <rPh sb="0" eb="2">
      <t>シリツ</t>
    </rPh>
    <rPh sb="2" eb="6">
      <t>ショウチュウガッコウ</t>
    </rPh>
    <rPh sb="8" eb="11">
      <t>タイヨウコウ</t>
    </rPh>
    <rPh sb="11" eb="13">
      <t>ハツデン</t>
    </rPh>
    <rPh sb="13" eb="15">
      <t>セツビ</t>
    </rPh>
    <rPh sb="15" eb="17">
      <t>セッチ</t>
    </rPh>
    <phoneticPr fontId="2"/>
  </si>
  <si>
    <t>市内小中学校に太陽光発電設備を設置することで、CO2排出量を削減し、地球温暖化防止へ寄与する。また、児童や生徒等に対する環境教育や普及啓発、防災拠点における災害時の電源確保につながる。</t>
    <rPh sb="0" eb="2">
      <t>シナイ</t>
    </rPh>
    <rPh sb="2" eb="6">
      <t>ショウチュウガッコウ</t>
    </rPh>
    <rPh sb="7" eb="10">
      <t>タイヨウコウ</t>
    </rPh>
    <rPh sb="10" eb="12">
      <t>ハツデン</t>
    </rPh>
    <rPh sb="12" eb="14">
      <t>セツビ</t>
    </rPh>
    <rPh sb="15" eb="17">
      <t>セッチ</t>
    </rPh>
    <rPh sb="26" eb="28">
      <t>ハイシュツ</t>
    </rPh>
    <rPh sb="28" eb="29">
      <t>リョウ</t>
    </rPh>
    <rPh sb="30" eb="32">
      <t>サクゲン</t>
    </rPh>
    <rPh sb="34" eb="36">
      <t>チキュウ</t>
    </rPh>
    <rPh sb="36" eb="39">
      <t>オンダンカ</t>
    </rPh>
    <rPh sb="39" eb="41">
      <t>ボウシ</t>
    </rPh>
    <rPh sb="42" eb="44">
      <t>キヨ</t>
    </rPh>
    <rPh sb="50" eb="52">
      <t>ジドウ</t>
    </rPh>
    <rPh sb="53" eb="55">
      <t>セイト</t>
    </rPh>
    <rPh sb="55" eb="56">
      <t>トウ</t>
    </rPh>
    <rPh sb="57" eb="58">
      <t>タイ</t>
    </rPh>
    <rPh sb="60" eb="62">
      <t>カンキョウ</t>
    </rPh>
    <rPh sb="62" eb="64">
      <t>キョウイク</t>
    </rPh>
    <rPh sb="65" eb="67">
      <t>フキュウ</t>
    </rPh>
    <rPh sb="67" eb="69">
      <t>ケイハツ</t>
    </rPh>
    <rPh sb="70" eb="72">
      <t>ボウサイ</t>
    </rPh>
    <rPh sb="72" eb="74">
      <t>キョテン</t>
    </rPh>
    <rPh sb="78" eb="80">
      <t>サイガイ</t>
    </rPh>
    <rPh sb="80" eb="81">
      <t>ジ</t>
    </rPh>
    <rPh sb="82" eb="84">
      <t>デンゲン</t>
    </rPh>
    <rPh sb="84" eb="86">
      <t>カクホ</t>
    </rPh>
    <phoneticPr fontId="2"/>
  </si>
  <si>
    <t>農業用水路活用の小水力発電</t>
    <rPh sb="0" eb="2">
      <t>ノウギョウ</t>
    </rPh>
    <rPh sb="2" eb="5">
      <t>ヨウスイロ</t>
    </rPh>
    <rPh sb="5" eb="7">
      <t>カツヨウ</t>
    </rPh>
    <rPh sb="8" eb="9">
      <t>ショウ</t>
    </rPh>
    <rPh sb="9" eb="11">
      <t>スイリョク</t>
    </rPh>
    <rPh sb="11" eb="13">
      <t>ハツデン</t>
    </rPh>
    <phoneticPr fontId="2"/>
  </si>
  <si>
    <t>王滝村下条の農業用水路を活用し、小水力発電を設置して、発電した電力を災害時に避難所となる村保健福祉センターの蓄電池に蓄え、災害の際に非常用電源として利用する。</t>
    <rPh sb="0" eb="3">
      <t>オウタキムラ</t>
    </rPh>
    <rPh sb="3" eb="5">
      <t>シモジョウ</t>
    </rPh>
    <rPh sb="6" eb="8">
      <t>ノウギョウ</t>
    </rPh>
    <rPh sb="8" eb="11">
      <t>ヨウスイロ</t>
    </rPh>
    <rPh sb="12" eb="14">
      <t>カツヨウ</t>
    </rPh>
    <rPh sb="16" eb="17">
      <t>ショウ</t>
    </rPh>
    <rPh sb="17" eb="19">
      <t>スイリョク</t>
    </rPh>
    <rPh sb="19" eb="21">
      <t>ハツデン</t>
    </rPh>
    <rPh sb="22" eb="24">
      <t>セッチ</t>
    </rPh>
    <rPh sb="27" eb="29">
      <t>ハツデン</t>
    </rPh>
    <rPh sb="31" eb="33">
      <t>デンリョク</t>
    </rPh>
    <rPh sb="34" eb="36">
      <t>サイガイ</t>
    </rPh>
    <rPh sb="36" eb="37">
      <t>ジ</t>
    </rPh>
    <rPh sb="38" eb="41">
      <t>ヒナンジョ</t>
    </rPh>
    <rPh sb="44" eb="45">
      <t>ソン</t>
    </rPh>
    <rPh sb="45" eb="47">
      <t>ホケン</t>
    </rPh>
    <rPh sb="47" eb="49">
      <t>フクシ</t>
    </rPh>
    <rPh sb="54" eb="57">
      <t>チクデンチ</t>
    </rPh>
    <rPh sb="58" eb="59">
      <t>タクワ</t>
    </rPh>
    <rPh sb="61" eb="63">
      <t>サイガイ</t>
    </rPh>
    <rPh sb="64" eb="65">
      <t>サイ</t>
    </rPh>
    <rPh sb="66" eb="69">
      <t>ヒジョウヨウ</t>
    </rPh>
    <rPh sb="69" eb="71">
      <t>デンゲン</t>
    </rPh>
    <rPh sb="74" eb="76">
      <t>リヨウ</t>
    </rPh>
    <phoneticPr fontId="2"/>
  </si>
  <si>
    <t>天龍村保育所太陽光発電導入事業</t>
    <rPh sb="0" eb="3">
      <t>テンリュウムラ</t>
    </rPh>
    <rPh sb="3" eb="5">
      <t>ホイク</t>
    </rPh>
    <rPh sb="5" eb="6">
      <t>ジョ</t>
    </rPh>
    <rPh sb="6" eb="9">
      <t>タイヨウコウ</t>
    </rPh>
    <rPh sb="9" eb="11">
      <t>ハツデン</t>
    </rPh>
    <rPh sb="11" eb="13">
      <t>ドウニュウ</t>
    </rPh>
    <rPh sb="13" eb="15">
      <t>ジギョウ</t>
    </rPh>
    <phoneticPr fontId="2"/>
  </si>
  <si>
    <t>天龍村保育所に太陽光発電設備を設置し、園児への環境教育の一環として表示モニターを設置した。また、村民にも太陽光発電について知ってもらい、環境への意識高揚を図る。</t>
    <rPh sb="0" eb="3">
      <t>テンリュウムラ</t>
    </rPh>
    <rPh sb="3" eb="5">
      <t>ホイク</t>
    </rPh>
    <rPh sb="5" eb="6">
      <t>ジョ</t>
    </rPh>
    <rPh sb="7" eb="10">
      <t>タイヨウコウ</t>
    </rPh>
    <rPh sb="10" eb="12">
      <t>ハツデン</t>
    </rPh>
    <rPh sb="12" eb="14">
      <t>セツビ</t>
    </rPh>
    <rPh sb="15" eb="17">
      <t>セッチ</t>
    </rPh>
    <rPh sb="19" eb="21">
      <t>エンジ</t>
    </rPh>
    <rPh sb="23" eb="25">
      <t>カンキョウ</t>
    </rPh>
    <rPh sb="25" eb="27">
      <t>キョウイク</t>
    </rPh>
    <rPh sb="28" eb="30">
      <t>イッカン</t>
    </rPh>
    <rPh sb="33" eb="35">
      <t>ヒョウジ</t>
    </rPh>
    <rPh sb="40" eb="42">
      <t>セッチ</t>
    </rPh>
    <rPh sb="48" eb="50">
      <t>ソンミン</t>
    </rPh>
    <rPh sb="52" eb="55">
      <t>タイヨウコウ</t>
    </rPh>
    <rPh sb="55" eb="57">
      <t>ハツデン</t>
    </rPh>
    <rPh sb="61" eb="62">
      <t>シ</t>
    </rPh>
    <rPh sb="68" eb="70">
      <t>カンキョウ</t>
    </rPh>
    <rPh sb="72" eb="74">
      <t>イシキ</t>
    </rPh>
    <rPh sb="74" eb="76">
      <t>コウヨウ</t>
    </rPh>
    <rPh sb="77" eb="78">
      <t>ハカ</t>
    </rPh>
    <phoneticPr fontId="2"/>
  </si>
  <si>
    <t>中川村</t>
    <rPh sb="0" eb="3">
      <t>ナカガワムラ</t>
    </rPh>
    <phoneticPr fontId="2"/>
  </si>
  <si>
    <t>バイオマス</t>
    <phoneticPr fontId="3"/>
  </si>
  <si>
    <t>高齢者憩いの家（望岳荘）バイオマスボイラー導入事業</t>
    <rPh sb="0" eb="3">
      <t>コウレイシャ</t>
    </rPh>
    <rPh sb="3" eb="4">
      <t>イコ</t>
    </rPh>
    <rPh sb="6" eb="7">
      <t>イエ</t>
    </rPh>
    <rPh sb="8" eb="9">
      <t>ノゾミ</t>
    </rPh>
    <rPh sb="9" eb="10">
      <t>ダケ</t>
    </rPh>
    <rPh sb="10" eb="11">
      <t>ショウ</t>
    </rPh>
    <rPh sb="21" eb="23">
      <t>ドウニュウ</t>
    </rPh>
    <rPh sb="23" eb="25">
      <t>ジギョウ</t>
    </rPh>
    <phoneticPr fontId="2"/>
  </si>
  <si>
    <t>公共施設の高齢者憩いの家の入浴施設へバイオマスボイラーの設置を行うため、ボイラーの選定や設置場所、概算工事費などを検討し、導入を進めていく。</t>
    <rPh sb="0" eb="2">
      <t>コウキョウ</t>
    </rPh>
    <rPh sb="2" eb="4">
      <t>シセツ</t>
    </rPh>
    <rPh sb="5" eb="8">
      <t>コウレイシャ</t>
    </rPh>
    <rPh sb="8" eb="9">
      <t>イコ</t>
    </rPh>
    <rPh sb="11" eb="12">
      <t>イエ</t>
    </rPh>
    <rPh sb="13" eb="15">
      <t>ニュウヨク</t>
    </rPh>
    <rPh sb="15" eb="17">
      <t>シセツ</t>
    </rPh>
    <rPh sb="28" eb="30">
      <t>セッチ</t>
    </rPh>
    <rPh sb="31" eb="32">
      <t>オコナ</t>
    </rPh>
    <rPh sb="41" eb="43">
      <t>センテイ</t>
    </rPh>
    <rPh sb="44" eb="46">
      <t>セッチ</t>
    </rPh>
    <rPh sb="46" eb="48">
      <t>バショ</t>
    </rPh>
    <rPh sb="49" eb="51">
      <t>ガイサン</t>
    </rPh>
    <rPh sb="51" eb="53">
      <t>コウジ</t>
    </rPh>
    <rPh sb="53" eb="54">
      <t>ヒ</t>
    </rPh>
    <rPh sb="57" eb="59">
      <t>ケントウ</t>
    </rPh>
    <rPh sb="61" eb="63">
      <t>ドウニュウ</t>
    </rPh>
    <rPh sb="64" eb="65">
      <t>スス</t>
    </rPh>
    <phoneticPr fontId="2"/>
  </si>
  <si>
    <t>南信州広域連合　飯田広域消防本部</t>
    <rPh sb="0" eb="1">
      <t>ミナミ</t>
    </rPh>
    <rPh sb="1" eb="3">
      <t>シンシュウ</t>
    </rPh>
    <rPh sb="3" eb="5">
      <t>コウイキ</t>
    </rPh>
    <rPh sb="5" eb="7">
      <t>レンゴウ</t>
    </rPh>
    <rPh sb="8" eb="10">
      <t>イイダ</t>
    </rPh>
    <rPh sb="10" eb="12">
      <t>コウイキ</t>
    </rPh>
    <rPh sb="12" eb="14">
      <t>ショウボウ</t>
    </rPh>
    <rPh sb="14" eb="16">
      <t>ホンブ</t>
    </rPh>
    <phoneticPr fontId="2"/>
  </si>
  <si>
    <t>太陽光、風力、木質バイオマス</t>
    <rPh sb="0" eb="3">
      <t>タイヨウコウ</t>
    </rPh>
    <rPh sb="4" eb="6">
      <t>フウリョク</t>
    </rPh>
    <rPh sb="7" eb="9">
      <t>モクシツ</t>
    </rPh>
    <phoneticPr fontId="2"/>
  </si>
  <si>
    <t>伊賀良消防署龍江分署自然エネルギー導入設備</t>
    <rPh sb="0" eb="3">
      <t>イガラ</t>
    </rPh>
    <rPh sb="3" eb="6">
      <t>ショウボウショ</t>
    </rPh>
    <rPh sb="6" eb="7">
      <t>タツ</t>
    </rPh>
    <rPh sb="7" eb="8">
      <t>エ</t>
    </rPh>
    <rPh sb="8" eb="10">
      <t>ブンショ</t>
    </rPh>
    <rPh sb="10" eb="12">
      <t>シゼン</t>
    </rPh>
    <rPh sb="17" eb="19">
      <t>ドウニュウ</t>
    </rPh>
    <rPh sb="19" eb="21">
      <t>セツビ</t>
    </rPh>
    <phoneticPr fontId="2"/>
  </si>
  <si>
    <t>地域の防災施設として、「安全・衛生・環境」のコンセプトに基づいて、自然エネルギーを導入し、防災施設の機能を充実させ、環境に配慮し、危機管理体制を強化した。ホース乾燥塔上に風力発電を設置し、発電した電力はＬＥＤ表示板に緊急時の情報等を伝達するために使用し、消防署施設には太陽光発電とペレットストーブを導入し、24時間稼働する防災施設として機能を充実するとともに省エネルギーに努める取組となっている。</t>
    <rPh sb="0" eb="1">
      <t>チ</t>
    </rPh>
    <rPh sb="1" eb="2">
      <t>イキ</t>
    </rPh>
    <rPh sb="3" eb="5">
      <t>ボウサイ</t>
    </rPh>
    <rPh sb="5" eb="7">
      <t>シセツ</t>
    </rPh>
    <rPh sb="12" eb="14">
      <t>アンゼン</t>
    </rPh>
    <rPh sb="15" eb="17">
      <t>エイセイ</t>
    </rPh>
    <rPh sb="18" eb="20">
      <t>カンキョウ</t>
    </rPh>
    <rPh sb="28" eb="29">
      <t>モト</t>
    </rPh>
    <rPh sb="33" eb="35">
      <t>シゼン</t>
    </rPh>
    <rPh sb="41" eb="43">
      <t>ドウニュウ</t>
    </rPh>
    <rPh sb="45" eb="47">
      <t>ボウサイ</t>
    </rPh>
    <rPh sb="47" eb="49">
      <t>シセツ</t>
    </rPh>
    <rPh sb="50" eb="52">
      <t>キノウ</t>
    </rPh>
    <rPh sb="53" eb="55">
      <t>ジュウジツ</t>
    </rPh>
    <rPh sb="58" eb="60">
      <t>カンキョウ</t>
    </rPh>
    <rPh sb="61" eb="63">
      <t>ハイリョ</t>
    </rPh>
    <rPh sb="65" eb="67">
      <t>キキ</t>
    </rPh>
    <rPh sb="67" eb="69">
      <t>カンリ</t>
    </rPh>
    <rPh sb="69" eb="71">
      <t>タイセイ</t>
    </rPh>
    <rPh sb="72" eb="74">
      <t>キョウカ</t>
    </rPh>
    <rPh sb="80" eb="82">
      <t>カンソウ</t>
    </rPh>
    <rPh sb="82" eb="83">
      <t>トウ</t>
    </rPh>
    <rPh sb="83" eb="84">
      <t>ジョウ</t>
    </rPh>
    <rPh sb="85" eb="87">
      <t>フウリョク</t>
    </rPh>
    <rPh sb="87" eb="89">
      <t>ハツデン</t>
    </rPh>
    <rPh sb="90" eb="92">
      <t>セッチ</t>
    </rPh>
    <rPh sb="94" eb="96">
      <t>ハツデン</t>
    </rPh>
    <rPh sb="98" eb="100">
      <t>デンリョク</t>
    </rPh>
    <rPh sb="104" eb="107">
      <t>ヒョウジバン</t>
    </rPh>
    <rPh sb="108" eb="111">
      <t>キンキュウジ</t>
    </rPh>
    <rPh sb="112" eb="114">
      <t>ジョウホウ</t>
    </rPh>
    <rPh sb="114" eb="115">
      <t>トウ</t>
    </rPh>
    <rPh sb="116" eb="118">
      <t>デンタツ</t>
    </rPh>
    <rPh sb="123" eb="125">
      <t>シヨウ</t>
    </rPh>
    <rPh sb="127" eb="130">
      <t>ショウボウショ</t>
    </rPh>
    <rPh sb="130" eb="132">
      <t>シセツ</t>
    </rPh>
    <rPh sb="134" eb="137">
      <t>タイヨウコウ</t>
    </rPh>
    <rPh sb="137" eb="139">
      <t>ハツデン</t>
    </rPh>
    <rPh sb="149" eb="151">
      <t>ドウニュウ</t>
    </rPh>
    <rPh sb="155" eb="157">
      <t>ジカン</t>
    </rPh>
    <rPh sb="157" eb="159">
      <t>カドウ</t>
    </rPh>
    <rPh sb="161" eb="163">
      <t>ボウサイ</t>
    </rPh>
    <rPh sb="163" eb="165">
      <t>シセツ</t>
    </rPh>
    <rPh sb="168" eb="170">
      <t>キノウ</t>
    </rPh>
    <rPh sb="171" eb="173">
      <t>ジュウジツ</t>
    </rPh>
    <rPh sb="179" eb="180">
      <t>ショウ</t>
    </rPh>
    <rPh sb="186" eb="187">
      <t>ツト</t>
    </rPh>
    <rPh sb="189" eb="191">
      <t>トリクミ</t>
    </rPh>
    <phoneticPr fontId="2"/>
  </si>
  <si>
    <t>その他</t>
    <rPh sb="2" eb="3">
      <t>タ</t>
    </rPh>
    <phoneticPr fontId="2"/>
  </si>
  <si>
    <t>教育機関</t>
    <rPh sb="0" eb="2">
      <t>キョウイク</t>
    </rPh>
    <rPh sb="2" eb="4">
      <t>キカン</t>
    </rPh>
    <phoneticPr fontId="2"/>
  </si>
  <si>
    <t>長野市</t>
    <rPh sb="0" eb="3">
      <t>ナガノシ</t>
    </rPh>
    <phoneticPr fontId="2"/>
  </si>
  <si>
    <t>「大岡浅刈小水力発電所」設置事業</t>
    <rPh sb="1" eb="3">
      <t>オオオカ</t>
    </rPh>
    <rPh sb="3" eb="4">
      <t>アサ</t>
    </rPh>
    <rPh sb="4" eb="5">
      <t>カリ</t>
    </rPh>
    <rPh sb="5" eb="6">
      <t>ショウ</t>
    </rPh>
    <rPh sb="6" eb="8">
      <t>スイリョク</t>
    </rPh>
    <rPh sb="8" eb="10">
      <t>ハツデン</t>
    </rPh>
    <rPh sb="10" eb="11">
      <t>ショ</t>
    </rPh>
    <rPh sb="12" eb="14">
      <t>セッチ</t>
    </rPh>
    <rPh sb="14" eb="16">
      <t>ジギョウ</t>
    </rPh>
    <phoneticPr fontId="3"/>
  </si>
  <si>
    <t>長野市大岡地区に大岡浅刈小水力発電所を設置し、その発電によって大岡小学校と大岡中学校に電力を供給し、余った電力は売電している。環境学習会も開催し、再生可能エネルギーの導入効果を広く啓発している。</t>
    <rPh sb="0" eb="3">
      <t>ナガノシ</t>
    </rPh>
    <rPh sb="3" eb="5">
      <t>オオオカ</t>
    </rPh>
    <rPh sb="5" eb="7">
      <t>チク</t>
    </rPh>
    <rPh sb="8" eb="10">
      <t>オオオカ</t>
    </rPh>
    <rPh sb="10" eb="11">
      <t>アサ</t>
    </rPh>
    <rPh sb="11" eb="12">
      <t>ガ</t>
    </rPh>
    <rPh sb="12" eb="13">
      <t>ショウ</t>
    </rPh>
    <rPh sb="13" eb="15">
      <t>スイリョク</t>
    </rPh>
    <rPh sb="15" eb="17">
      <t>ハツデン</t>
    </rPh>
    <rPh sb="17" eb="18">
      <t>ショ</t>
    </rPh>
    <rPh sb="19" eb="21">
      <t>セッチ</t>
    </rPh>
    <rPh sb="25" eb="27">
      <t>ハツデン</t>
    </rPh>
    <rPh sb="31" eb="33">
      <t>オオオカ</t>
    </rPh>
    <rPh sb="33" eb="36">
      <t>ショウガッコウ</t>
    </rPh>
    <rPh sb="37" eb="39">
      <t>オオオカ</t>
    </rPh>
    <rPh sb="39" eb="42">
      <t>チュウガッコウ</t>
    </rPh>
    <rPh sb="43" eb="45">
      <t>デンリョク</t>
    </rPh>
    <rPh sb="46" eb="48">
      <t>キョウキュウ</t>
    </rPh>
    <rPh sb="50" eb="51">
      <t>アマ</t>
    </rPh>
    <rPh sb="53" eb="55">
      <t>デンリョク</t>
    </rPh>
    <rPh sb="56" eb="58">
      <t>バイデン</t>
    </rPh>
    <rPh sb="63" eb="65">
      <t>カンキョウ</t>
    </rPh>
    <rPh sb="65" eb="68">
      <t>ガクシュウカイ</t>
    </rPh>
    <rPh sb="69" eb="71">
      <t>カイサイ</t>
    </rPh>
    <rPh sb="73" eb="75">
      <t>サイセイ</t>
    </rPh>
    <rPh sb="75" eb="77">
      <t>カノウ</t>
    </rPh>
    <rPh sb="83" eb="85">
      <t>ドウニュウ</t>
    </rPh>
    <rPh sb="85" eb="87">
      <t>コウカ</t>
    </rPh>
    <rPh sb="88" eb="89">
      <t>ヒロ</t>
    </rPh>
    <rPh sb="90" eb="92">
      <t>ケイハツ</t>
    </rPh>
    <phoneticPr fontId="2"/>
  </si>
  <si>
    <t>阿智村</t>
    <rPh sb="0" eb="3">
      <t>アチムラ</t>
    </rPh>
    <phoneticPr fontId="2"/>
  </si>
  <si>
    <t>小水力発電の導入</t>
    <rPh sb="0" eb="1">
      <t>ショウ</t>
    </rPh>
    <rPh sb="1" eb="3">
      <t>スイリョク</t>
    </rPh>
    <rPh sb="3" eb="5">
      <t>ハツデン</t>
    </rPh>
    <rPh sb="6" eb="8">
      <t>ドウニュウ</t>
    </rPh>
    <phoneticPr fontId="2"/>
  </si>
  <si>
    <t>村内の全自治会に小水力発電の導入を提案し、その中で伍和自治会において、農業用水路を活用した小水力発電を導入し、村道の防犯灯に利用している。同取組が自然エネルギーに関心を持つきっかけとなり、今後取組を拡大できるよう進めていく。</t>
    <rPh sb="0" eb="2">
      <t>ソンナイ</t>
    </rPh>
    <rPh sb="3" eb="4">
      <t>ゼン</t>
    </rPh>
    <rPh sb="4" eb="7">
      <t>ジチカイ</t>
    </rPh>
    <rPh sb="8" eb="9">
      <t>ショウ</t>
    </rPh>
    <rPh sb="9" eb="11">
      <t>スイリョク</t>
    </rPh>
    <rPh sb="11" eb="13">
      <t>ハツデン</t>
    </rPh>
    <rPh sb="14" eb="16">
      <t>ドウニュウ</t>
    </rPh>
    <rPh sb="17" eb="19">
      <t>テイアン</t>
    </rPh>
    <rPh sb="23" eb="24">
      <t>ナカ</t>
    </rPh>
    <rPh sb="25" eb="26">
      <t>ゴ</t>
    </rPh>
    <rPh sb="26" eb="27">
      <t>ワ</t>
    </rPh>
    <rPh sb="27" eb="30">
      <t>ジチカイ</t>
    </rPh>
    <rPh sb="35" eb="37">
      <t>ノウギョウ</t>
    </rPh>
    <rPh sb="37" eb="40">
      <t>ヨウスイロ</t>
    </rPh>
    <rPh sb="41" eb="43">
      <t>カツヨウ</t>
    </rPh>
    <rPh sb="45" eb="46">
      <t>ショウ</t>
    </rPh>
    <rPh sb="46" eb="48">
      <t>スイリョク</t>
    </rPh>
    <rPh sb="48" eb="50">
      <t>ハツデン</t>
    </rPh>
    <rPh sb="51" eb="53">
      <t>ドウニュウ</t>
    </rPh>
    <rPh sb="55" eb="57">
      <t>ソンドウ</t>
    </rPh>
    <rPh sb="58" eb="61">
      <t>ボウハントウ</t>
    </rPh>
    <rPh sb="62" eb="64">
      <t>リヨウ</t>
    </rPh>
    <rPh sb="69" eb="70">
      <t>ドウ</t>
    </rPh>
    <rPh sb="70" eb="72">
      <t>トリクミ</t>
    </rPh>
    <rPh sb="73" eb="75">
      <t>シゼン</t>
    </rPh>
    <rPh sb="81" eb="83">
      <t>カンシン</t>
    </rPh>
    <rPh sb="84" eb="85">
      <t>モ</t>
    </rPh>
    <rPh sb="94" eb="96">
      <t>コンゴ</t>
    </rPh>
    <rPh sb="96" eb="98">
      <t>トリクミ</t>
    </rPh>
    <rPh sb="99" eb="101">
      <t>カクダイ</t>
    </rPh>
    <rPh sb="106" eb="107">
      <t>スス</t>
    </rPh>
    <phoneticPr fontId="2"/>
  </si>
  <si>
    <t>中山地区農村再生・地域創生を目的とした小水力発電の導入事業</t>
    <rPh sb="0" eb="2">
      <t>ナカヤマ</t>
    </rPh>
    <rPh sb="2" eb="4">
      <t>チク</t>
    </rPh>
    <rPh sb="4" eb="6">
      <t>ノウソン</t>
    </rPh>
    <rPh sb="6" eb="8">
      <t>サイセイ</t>
    </rPh>
    <rPh sb="9" eb="11">
      <t>チイキ</t>
    </rPh>
    <rPh sb="11" eb="13">
      <t>ソウセイ</t>
    </rPh>
    <rPh sb="14" eb="16">
      <t>モクテキ</t>
    </rPh>
    <rPh sb="19" eb="20">
      <t>ショウ</t>
    </rPh>
    <rPh sb="20" eb="22">
      <t>スイリョク</t>
    </rPh>
    <rPh sb="22" eb="24">
      <t>ハツデン</t>
    </rPh>
    <rPh sb="25" eb="27">
      <t>ドウニュウ</t>
    </rPh>
    <rPh sb="27" eb="29">
      <t>ジギョウ</t>
    </rPh>
    <phoneticPr fontId="2"/>
  </si>
  <si>
    <t>青木村地域自然エネルギー研究協議会</t>
    <rPh sb="0" eb="3">
      <t>アオキムラ</t>
    </rPh>
    <rPh sb="3" eb="5">
      <t>チイキ</t>
    </rPh>
    <rPh sb="5" eb="7">
      <t>シゼン</t>
    </rPh>
    <rPh sb="12" eb="14">
      <t>ケンキュウ</t>
    </rPh>
    <rPh sb="14" eb="17">
      <t>キョウギカイ</t>
    </rPh>
    <phoneticPr fontId="2"/>
  </si>
  <si>
    <t>青木村地域自然エネルギー研究協議会</t>
    <rPh sb="3" eb="5">
      <t>チイキ</t>
    </rPh>
    <rPh sb="5" eb="7">
      <t>シゼン</t>
    </rPh>
    <rPh sb="12" eb="14">
      <t>ケンキュウ</t>
    </rPh>
    <rPh sb="14" eb="17">
      <t>キョウギカイ</t>
    </rPh>
    <phoneticPr fontId="2"/>
  </si>
  <si>
    <t>ソーシャルビジネス</t>
    <phoneticPr fontId="3"/>
  </si>
  <si>
    <t>太陽光、風力、水力</t>
    <rPh sb="0" eb="3">
      <t>タイヨウコウ</t>
    </rPh>
    <rPh sb="4" eb="6">
      <t>フウリョク</t>
    </rPh>
    <rPh sb="7" eb="9">
      <t>スイリョク</t>
    </rPh>
    <phoneticPr fontId="2"/>
  </si>
  <si>
    <t>産官学民の連携で複合型自然エネルギー発電システムの実用化量産化に向けての研究開発であり、若い学生を中心に協議会研究の過程を学びの場として提供し、人材育成を進める。</t>
    <rPh sb="0" eb="3">
      <t>サンカンガク</t>
    </rPh>
    <rPh sb="3" eb="4">
      <t>ミン</t>
    </rPh>
    <rPh sb="5" eb="7">
      <t>レンケイ</t>
    </rPh>
    <rPh sb="8" eb="11">
      <t>フクゴウガタ</t>
    </rPh>
    <rPh sb="11" eb="13">
      <t>シゼン</t>
    </rPh>
    <rPh sb="18" eb="20">
      <t>ハツデン</t>
    </rPh>
    <rPh sb="25" eb="28">
      <t>ジツヨウカ</t>
    </rPh>
    <rPh sb="28" eb="31">
      <t>リョウサンカ</t>
    </rPh>
    <rPh sb="32" eb="33">
      <t>ム</t>
    </rPh>
    <rPh sb="36" eb="38">
      <t>ケンキュウ</t>
    </rPh>
    <rPh sb="38" eb="40">
      <t>カイハツ</t>
    </rPh>
    <rPh sb="44" eb="45">
      <t>ワカ</t>
    </rPh>
    <rPh sb="46" eb="48">
      <t>ガクセイ</t>
    </rPh>
    <rPh sb="49" eb="51">
      <t>チュウシン</t>
    </rPh>
    <rPh sb="52" eb="55">
      <t>キョウギカイ</t>
    </rPh>
    <rPh sb="55" eb="57">
      <t>ケンキュウ</t>
    </rPh>
    <rPh sb="58" eb="60">
      <t>カテイ</t>
    </rPh>
    <rPh sb="61" eb="62">
      <t>マナ</t>
    </rPh>
    <rPh sb="64" eb="65">
      <t>バ</t>
    </rPh>
    <rPh sb="68" eb="70">
      <t>テイキョウ</t>
    </rPh>
    <rPh sb="72" eb="74">
      <t>ジンザイ</t>
    </rPh>
    <rPh sb="74" eb="76">
      <t>イクセイ</t>
    </rPh>
    <rPh sb="77" eb="78">
      <t>スス</t>
    </rPh>
    <phoneticPr fontId="2"/>
  </si>
  <si>
    <t>ハーロム　アルマ</t>
    <phoneticPr fontId="2"/>
  </si>
  <si>
    <t>松本市、山形村</t>
    <rPh sb="0" eb="3">
      <t>マツモトシ</t>
    </rPh>
    <rPh sb="4" eb="6">
      <t>ヤマガタ</t>
    </rPh>
    <rPh sb="6" eb="7">
      <t>ムラ</t>
    </rPh>
    <phoneticPr fontId="2"/>
  </si>
  <si>
    <t>バイオマス</t>
    <phoneticPr fontId="7"/>
  </si>
  <si>
    <t>モミガライトの製造、販売</t>
    <rPh sb="7" eb="9">
      <t>セイゾウ</t>
    </rPh>
    <rPh sb="10" eb="12">
      <t>ハンバイ</t>
    </rPh>
    <phoneticPr fontId="2"/>
  </si>
  <si>
    <t>太陽熱設備導入事業</t>
    <rPh sb="0" eb="3">
      <t>タイヨウネツ</t>
    </rPh>
    <rPh sb="3" eb="5">
      <t>セツビ</t>
    </rPh>
    <rPh sb="5" eb="7">
      <t>ドウニュウ</t>
    </rPh>
    <rPh sb="7" eb="9">
      <t>ジギョウ</t>
    </rPh>
    <phoneticPr fontId="2"/>
  </si>
  <si>
    <t>山形村のきのこ工場の遊休スペースを借りて、モミガライトの製造機を使って製造を開始した。モミガライトはナラやクヌギの薪に比べて安価で安定した熱供給ができる。</t>
    <rPh sb="0" eb="2">
      <t>ヤマガタ</t>
    </rPh>
    <rPh sb="2" eb="3">
      <t>ムラ</t>
    </rPh>
    <rPh sb="7" eb="9">
      <t>コウジョウ</t>
    </rPh>
    <rPh sb="10" eb="12">
      <t>ユウキュウ</t>
    </rPh>
    <rPh sb="17" eb="18">
      <t>カ</t>
    </rPh>
    <rPh sb="28" eb="31">
      <t>セイゾウキ</t>
    </rPh>
    <rPh sb="32" eb="33">
      <t>ツカ</t>
    </rPh>
    <rPh sb="35" eb="37">
      <t>セイゾウ</t>
    </rPh>
    <rPh sb="38" eb="40">
      <t>カイシ</t>
    </rPh>
    <rPh sb="57" eb="58">
      <t>マキ</t>
    </rPh>
    <rPh sb="59" eb="60">
      <t>クラ</t>
    </rPh>
    <rPh sb="62" eb="64">
      <t>アンカ</t>
    </rPh>
    <rPh sb="65" eb="67">
      <t>アンテイ</t>
    </rPh>
    <rPh sb="69" eb="70">
      <t>ネツ</t>
    </rPh>
    <rPh sb="70" eb="72">
      <t>キョウキュウ</t>
    </rPh>
    <phoneticPr fontId="2"/>
  </si>
  <si>
    <t>防災拠点である赤砂崎公園内及び接続する避難路に蓄電池を組み込んだ太陽光発電式のLED照明街路灯を設置し、夜間停電時の安全な避難誘導を図る。また地元企業が開発した機器を導入することにより、地域経済活性化にも寄与する。</t>
    <phoneticPr fontId="2"/>
  </si>
  <si>
    <t>宮田村</t>
    <rPh sb="0" eb="3">
      <t>ミヤダムラ</t>
    </rPh>
    <phoneticPr fontId="2"/>
  </si>
  <si>
    <t>太陽光</t>
    <rPh sb="0" eb="3">
      <t>タイヨウコウ</t>
    </rPh>
    <phoneticPr fontId="2"/>
  </si>
  <si>
    <t>宮田村太陽光発電導入事業</t>
    <rPh sb="0" eb="3">
      <t>ミヤダムラ</t>
    </rPh>
    <rPh sb="3" eb="6">
      <t>タイヨウコウ</t>
    </rPh>
    <rPh sb="6" eb="8">
      <t>ハツデン</t>
    </rPh>
    <rPh sb="8" eb="10">
      <t>ドウニュウ</t>
    </rPh>
    <rPh sb="10" eb="12">
      <t>ジギョウ</t>
    </rPh>
    <phoneticPr fontId="2"/>
  </si>
  <si>
    <t>河野新田地区委員会</t>
    <rPh sb="0" eb="2">
      <t>カワノ</t>
    </rPh>
    <rPh sb="2" eb="4">
      <t>シンデン</t>
    </rPh>
    <rPh sb="4" eb="6">
      <t>チク</t>
    </rPh>
    <rPh sb="6" eb="8">
      <t>イイン</t>
    </rPh>
    <rPh sb="8" eb="9">
      <t>カイ</t>
    </rPh>
    <phoneticPr fontId="2"/>
  </si>
  <si>
    <t>豊丘村</t>
    <rPh sb="0" eb="3">
      <t>トヨオカムラ</t>
    </rPh>
    <phoneticPr fontId="2"/>
  </si>
  <si>
    <t>松本市</t>
    <rPh sb="0" eb="3">
      <t>マツモトシ</t>
    </rPh>
    <phoneticPr fontId="2"/>
  </si>
  <si>
    <t>バイオマス</t>
    <phoneticPr fontId="3"/>
  </si>
  <si>
    <t>木質バイオマス熱利用推進事業</t>
    <rPh sb="0" eb="2">
      <t>モクシツ</t>
    </rPh>
    <rPh sb="7" eb="8">
      <t>ネツ</t>
    </rPh>
    <rPh sb="8" eb="10">
      <t>リヨウ</t>
    </rPh>
    <rPh sb="10" eb="12">
      <t>スイシン</t>
    </rPh>
    <rPh sb="12" eb="14">
      <t>ジギョウ</t>
    </rPh>
    <phoneticPr fontId="2"/>
  </si>
  <si>
    <t>市施設にチップボイラーを導入することで、熱需要を創出するとともに、民間主体による燃料供給体制の構築を促すことで、より広く民間施設への木質バイオマス熱利用の普及を目指すもの</t>
    <rPh sb="0" eb="1">
      <t>シ</t>
    </rPh>
    <rPh sb="1" eb="3">
      <t>シセツ</t>
    </rPh>
    <rPh sb="12" eb="14">
      <t>ドウニュウ</t>
    </rPh>
    <rPh sb="20" eb="21">
      <t>ネツ</t>
    </rPh>
    <rPh sb="21" eb="23">
      <t>ジュヨウ</t>
    </rPh>
    <rPh sb="24" eb="26">
      <t>ソウシュツ</t>
    </rPh>
    <rPh sb="33" eb="35">
      <t>ミンカン</t>
    </rPh>
    <rPh sb="35" eb="37">
      <t>シュタイ</t>
    </rPh>
    <rPh sb="40" eb="42">
      <t>ネンリョウ</t>
    </rPh>
    <rPh sb="42" eb="44">
      <t>キョウキュウ</t>
    </rPh>
    <rPh sb="44" eb="46">
      <t>タイセイ</t>
    </rPh>
    <rPh sb="47" eb="49">
      <t>コウチク</t>
    </rPh>
    <rPh sb="50" eb="51">
      <t>ウナガ</t>
    </rPh>
    <rPh sb="58" eb="59">
      <t>ヒロ</t>
    </rPh>
    <rPh sb="60" eb="62">
      <t>ミンカン</t>
    </rPh>
    <rPh sb="62" eb="64">
      <t>シセツ</t>
    </rPh>
    <rPh sb="66" eb="68">
      <t>モクシツ</t>
    </rPh>
    <rPh sb="73" eb="74">
      <t>ネツ</t>
    </rPh>
    <rPh sb="74" eb="76">
      <t>リヨウ</t>
    </rPh>
    <rPh sb="77" eb="79">
      <t>フキュウ</t>
    </rPh>
    <rPh sb="80" eb="82">
      <t>メザ</t>
    </rPh>
    <phoneticPr fontId="2"/>
  </si>
  <si>
    <t>松川町</t>
    <rPh sb="0" eb="2">
      <t>マツカワ</t>
    </rPh>
    <rPh sb="2" eb="3">
      <t>マチ</t>
    </rPh>
    <phoneticPr fontId="2"/>
  </si>
  <si>
    <t>松川町</t>
    <rPh sb="0" eb="2">
      <t>マツカワ</t>
    </rPh>
    <rPh sb="2" eb="3">
      <t>マチ</t>
    </rPh>
    <phoneticPr fontId="7"/>
  </si>
  <si>
    <t>松川町太陽光発電事業</t>
    <rPh sb="0" eb="2">
      <t>マツカワ</t>
    </rPh>
    <rPh sb="2" eb="3">
      <t>マチ</t>
    </rPh>
    <rPh sb="3" eb="6">
      <t>タイヨウコウ</t>
    </rPh>
    <rPh sb="6" eb="8">
      <t>ハツデン</t>
    </rPh>
    <rPh sb="8" eb="10">
      <t>ジギョウ</t>
    </rPh>
    <phoneticPr fontId="2"/>
  </si>
  <si>
    <t>ソーシャルビジネス</t>
    <phoneticPr fontId="3"/>
  </si>
  <si>
    <t>ほたるの里水車型小水力発電施設</t>
    <rPh sb="4" eb="5">
      <t>サト</t>
    </rPh>
    <rPh sb="5" eb="7">
      <t>スイシャ</t>
    </rPh>
    <rPh sb="7" eb="8">
      <t>カタ</t>
    </rPh>
    <rPh sb="8" eb="9">
      <t>ショウ</t>
    </rPh>
    <rPh sb="9" eb="11">
      <t>スイリョク</t>
    </rPh>
    <rPh sb="11" eb="13">
      <t>ハツデン</t>
    </rPh>
    <rPh sb="13" eb="15">
      <t>シセツ</t>
    </rPh>
    <phoneticPr fontId="2"/>
  </si>
  <si>
    <t>東筑摩郡波田堰土地改良区</t>
    <rPh sb="0" eb="4">
      <t>ヒガシチクマグン</t>
    </rPh>
    <rPh sb="4" eb="6">
      <t>ハタ</t>
    </rPh>
    <rPh sb="6" eb="7">
      <t>セキ</t>
    </rPh>
    <rPh sb="7" eb="9">
      <t>トチ</t>
    </rPh>
    <rPh sb="9" eb="11">
      <t>カイリョウ</t>
    </rPh>
    <rPh sb="11" eb="12">
      <t>ク</t>
    </rPh>
    <phoneticPr fontId="2"/>
  </si>
  <si>
    <t>小水力</t>
    <rPh sb="0" eb="1">
      <t>ショウ</t>
    </rPh>
    <rPh sb="1" eb="3">
      <t>スイリョク</t>
    </rPh>
    <phoneticPr fontId="2"/>
  </si>
  <si>
    <t>波田小水力事業</t>
    <rPh sb="0" eb="2">
      <t>ハタ</t>
    </rPh>
    <rPh sb="2" eb="3">
      <t>ショウ</t>
    </rPh>
    <rPh sb="3" eb="5">
      <t>スイリョク</t>
    </rPh>
    <rPh sb="5" eb="7">
      <t>ジギョウ</t>
    </rPh>
    <phoneticPr fontId="2"/>
  </si>
  <si>
    <t>自然エネルギー信州ネットSUWA</t>
    <rPh sb="0" eb="2">
      <t>シゼン</t>
    </rPh>
    <rPh sb="7" eb="9">
      <t>シンシュウ</t>
    </rPh>
    <phoneticPr fontId="2"/>
  </si>
  <si>
    <t>諏訪市</t>
    <rPh sb="0" eb="3">
      <t>スワシ</t>
    </rPh>
    <phoneticPr fontId="2"/>
  </si>
  <si>
    <t>鴨池川エナジーパークプロジェクト</t>
    <rPh sb="0" eb="2">
      <t>カモイケ</t>
    </rPh>
    <rPh sb="2" eb="3">
      <t>ガワ</t>
    </rPh>
    <phoneticPr fontId="2"/>
  </si>
  <si>
    <t>世代を超えて自然エネルギーの楽しさや快適さを体感できるイベントを開催し、ペレットストーブの実演や体験会、ロケットストーブ、太陽光発電と蓄電システムの説明等を行い、自然エネルギーの普及啓発を行う。</t>
    <rPh sb="0" eb="2">
      <t>セダイ</t>
    </rPh>
    <rPh sb="3" eb="4">
      <t>コ</t>
    </rPh>
    <rPh sb="6" eb="8">
      <t>シゼン</t>
    </rPh>
    <rPh sb="14" eb="15">
      <t>タノ</t>
    </rPh>
    <rPh sb="18" eb="20">
      <t>カイテキ</t>
    </rPh>
    <rPh sb="22" eb="24">
      <t>タイカン</t>
    </rPh>
    <rPh sb="32" eb="34">
      <t>カイサイ</t>
    </rPh>
    <rPh sb="45" eb="47">
      <t>ジツエン</t>
    </rPh>
    <rPh sb="48" eb="50">
      <t>タイケン</t>
    </rPh>
    <rPh sb="50" eb="51">
      <t>カイ</t>
    </rPh>
    <rPh sb="61" eb="64">
      <t>タイヨウコウ</t>
    </rPh>
    <rPh sb="64" eb="66">
      <t>ハツデン</t>
    </rPh>
    <rPh sb="67" eb="69">
      <t>チクデン</t>
    </rPh>
    <rPh sb="74" eb="76">
      <t>セツメイ</t>
    </rPh>
    <rPh sb="76" eb="77">
      <t>トウ</t>
    </rPh>
    <rPh sb="78" eb="79">
      <t>オコナ</t>
    </rPh>
    <rPh sb="81" eb="83">
      <t>シゼン</t>
    </rPh>
    <rPh sb="89" eb="91">
      <t>フキュウ</t>
    </rPh>
    <rPh sb="91" eb="93">
      <t>ケイハツ</t>
    </rPh>
    <rPh sb="94" eb="95">
      <t>オコナ</t>
    </rPh>
    <phoneticPr fontId="2"/>
  </si>
  <si>
    <t>信州ソルガム株式会社</t>
    <rPh sb="0" eb="2">
      <t>シンシュウ</t>
    </rPh>
    <rPh sb="6" eb="8">
      <t>カブシキ</t>
    </rPh>
    <rPh sb="8" eb="10">
      <t>カイシャ</t>
    </rPh>
    <phoneticPr fontId="2"/>
  </si>
  <si>
    <t>バイオマス</t>
    <phoneticPr fontId="7"/>
  </si>
  <si>
    <t>「ソルガムきび」栽培と活用によるエネルギーの地域循環づくり</t>
    <rPh sb="8" eb="10">
      <t>サイバイ</t>
    </rPh>
    <rPh sb="11" eb="13">
      <t>カツヨウ</t>
    </rPh>
    <rPh sb="22" eb="24">
      <t>チイキ</t>
    </rPh>
    <rPh sb="24" eb="26">
      <t>ジュンカン</t>
    </rPh>
    <phoneticPr fontId="2"/>
  </si>
  <si>
    <t>長野市七二会地域の中山間地の耕作放棄地を減らすため、ソルガムきびを栽培し、実を使った食品・飲料を開発、製造し、将来的にその食品残渣をメタン発酵プラントにて電気と熱に還元して地域循環のしくみをつくる。</t>
    <rPh sb="0" eb="3">
      <t>ナガノシ</t>
    </rPh>
    <rPh sb="3" eb="6">
      <t>ナニアイ</t>
    </rPh>
    <rPh sb="6" eb="8">
      <t>チイキ</t>
    </rPh>
    <rPh sb="9" eb="10">
      <t>チュウ</t>
    </rPh>
    <rPh sb="10" eb="12">
      <t>サンカン</t>
    </rPh>
    <rPh sb="12" eb="13">
      <t>チ</t>
    </rPh>
    <rPh sb="14" eb="16">
      <t>コウサク</t>
    </rPh>
    <rPh sb="16" eb="18">
      <t>ホウキ</t>
    </rPh>
    <rPh sb="18" eb="19">
      <t>チ</t>
    </rPh>
    <rPh sb="20" eb="21">
      <t>ヘ</t>
    </rPh>
    <rPh sb="33" eb="35">
      <t>サイバイ</t>
    </rPh>
    <rPh sb="37" eb="38">
      <t>ミ</t>
    </rPh>
    <rPh sb="39" eb="40">
      <t>ツカ</t>
    </rPh>
    <rPh sb="42" eb="44">
      <t>ショクヒン</t>
    </rPh>
    <rPh sb="45" eb="47">
      <t>インリョウ</t>
    </rPh>
    <rPh sb="48" eb="50">
      <t>カイハツ</t>
    </rPh>
    <rPh sb="51" eb="53">
      <t>セイゾウ</t>
    </rPh>
    <rPh sb="55" eb="57">
      <t>ショウライ</t>
    </rPh>
    <rPh sb="57" eb="58">
      <t>テキ</t>
    </rPh>
    <rPh sb="61" eb="63">
      <t>ショクヒン</t>
    </rPh>
    <rPh sb="63" eb="65">
      <t>ザンサ</t>
    </rPh>
    <rPh sb="69" eb="71">
      <t>ハッコウ</t>
    </rPh>
    <rPh sb="77" eb="79">
      <t>デンキ</t>
    </rPh>
    <rPh sb="80" eb="81">
      <t>ネツ</t>
    </rPh>
    <rPh sb="82" eb="84">
      <t>カンゲン</t>
    </rPh>
    <rPh sb="86" eb="88">
      <t>チイキ</t>
    </rPh>
    <rPh sb="88" eb="90">
      <t>ジュンカン</t>
    </rPh>
    <phoneticPr fontId="2"/>
  </si>
  <si>
    <t>宮田村ペレットストーブ導入事業</t>
    <rPh sb="0" eb="3">
      <t>ミヤダムラ</t>
    </rPh>
    <rPh sb="11" eb="13">
      <t>ドウニュウ</t>
    </rPh>
    <rPh sb="13" eb="15">
      <t>ジギョウ</t>
    </rPh>
    <phoneticPr fontId="2"/>
  </si>
  <si>
    <t>村役場庁舎の村民ホールにペレットストーブを導入し、環境にやさしい新エネルギーを来庁者に体感してもらい、普及拡大につなげていく。</t>
    <rPh sb="0" eb="3">
      <t>ムラヤクバ</t>
    </rPh>
    <rPh sb="3" eb="5">
      <t>チョウシャ</t>
    </rPh>
    <rPh sb="6" eb="8">
      <t>ソンミン</t>
    </rPh>
    <rPh sb="21" eb="23">
      <t>ドウニュウ</t>
    </rPh>
    <rPh sb="25" eb="27">
      <t>カンキョウ</t>
    </rPh>
    <rPh sb="32" eb="33">
      <t>シン</t>
    </rPh>
    <rPh sb="39" eb="41">
      <t>ライチョウ</t>
    </rPh>
    <rPh sb="41" eb="42">
      <t>シャ</t>
    </rPh>
    <rPh sb="43" eb="45">
      <t>タイカン</t>
    </rPh>
    <rPh sb="51" eb="53">
      <t>フキュウ</t>
    </rPh>
    <rPh sb="53" eb="55">
      <t>カクダイ</t>
    </rPh>
    <phoneticPr fontId="2"/>
  </si>
  <si>
    <t>伊那浄水管理センター太陽光発電事業</t>
    <rPh sb="0" eb="2">
      <t>イナ</t>
    </rPh>
    <rPh sb="2" eb="4">
      <t>ジョウスイ</t>
    </rPh>
    <rPh sb="4" eb="6">
      <t>カンリ</t>
    </rPh>
    <rPh sb="10" eb="13">
      <t>タイヨウコウ</t>
    </rPh>
    <rPh sb="13" eb="15">
      <t>ハツデン</t>
    </rPh>
    <rPh sb="15" eb="17">
      <t>ジギョウ</t>
    </rPh>
    <phoneticPr fontId="2"/>
  </si>
  <si>
    <t>伊那市</t>
    <rPh sb="0" eb="3">
      <t>イナシ</t>
    </rPh>
    <phoneticPr fontId="2"/>
  </si>
  <si>
    <t>高遠さくらの湯</t>
    <rPh sb="0" eb="2">
      <t>タカトウ</t>
    </rPh>
    <rPh sb="6" eb="7">
      <t>ユ</t>
    </rPh>
    <phoneticPr fontId="2"/>
  </si>
  <si>
    <t>ペレットボイラーの導入</t>
    <rPh sb="9" eb="11">
      <t>ドウニュウ</t>
    </rPh>
    <phoneticPr fontId="2"/>
  </si>
  <si>
    <t>筑北村</t>
    <rPh sb="0" eb="1">
      <t>チク</t>
    </rPh>
    <rPh sb="1" eb="2">
      <t>ホク</t>
    </rPh>
    <rPh sb="2" eb="3">
      <t>ムラ</t>
    </rPh>
    <phoneticPr fontId="2"/>
  </si>
  <si>
    <t>筑北村役場　薪ストーブ導入事業</t>
    <rPh sb="0" eb="1">
      <t>チク</t>
    </rPh>
    <rPh sb="1" eb="2">
      <t>ホク</t>
    </rPh>
    <rPh sb="2" eb="3">
      <t>ムラ</t>
    </rPh>
    <rPh sb="3" eb="5">
      <t>ヤクバ</t>
    </rPh>
    <rPh sb="6" eb="7">
      <t>マキ</t>
    </rPh>
    <rPh sb="11" eb="13">
      <t>ドウニュウ</t>
    </rPh>
    <rPh sb="13" eb="15">
      <t>ジギョウ</t>
    </rPh>
    <phoneticPr fontId="2"/>
  </si>
  <si>
    <t>朝日村役場新庁舎への地中熱導入</t>
    <rPh sb="0" eb="3">
      <t>アサヒムラ</t>
    </rPh>
    <rPh sb="3" eb="5">
      <t>ヤクバ</t>
    </rPh>
    <rPh sb="5" eb="8">
      <t>シンチョウシャ</t>
    </rPh>
    <rPh sb="10" eb="12">
      <t>チチュウ</t>
    </rPh>
    <rPh sb="12" eb="13">
      <t>ネツ</t>
    </rPh>
    <rPh sb="13" eb="15">
      <t>ドウニュウ</t>
    </rPh>
    <phoneticPr fontId="2"/>
  </si>
  <si>
    <t>村新庁舎の建設にあたって地中熱による冷暖房設備を導入し、避難所としての防災機能を高め、CO2削減を行うとともに、地中熱利用の普及モデルとする。</t>
    <rPh sb="0" eb="1">
      <t>ムラ</t>
    </rPh>
    <rPh sb="1" eb="4">
      <t>シンチョウシャ</t>
    </rPh>
    <rPh sb="5" eb="7">
      <t>ケンセツ</t>
    </rPh>
    <rPh sb="12" eb="14">
      <t>チチュウ</t>
    </rPh>
    <rPh sb="14" eb="15">
      <t>ネツ</t>
    </rPh>
    <rPh sb="18" eb="21">
      <t>レイダンボウ</t>
    </rPh>
    <rPh sb="21" eb="23">
      <t>セツビ</t>
    </rPh>
    <rPh sb="24" eb="26">
      <t>ドウニュウ</t>
    </rPh>
    <rPh sb="28" eb="31">
      <t>ヒナンジョ</t>
    </rPh>
    <rPh sb="35" eb="37">
      <t>ボウサイ</t>
    </rPh>
    <rPh sb="37" eb="39">
      <t>キノウ</t>
    </rPh>
    <rPh sb="40" eb="41">
      <t>タカ</t>
    </rPh>
    <rPh sb="46" eb="48">
      <t>サクゲン</t>
    </rPh>
    <rPh sb="49" eb="50">
      <t>オコナ</t>
    </rPh>
    <rPh sb="56" eb="58">
      <t>チチュウ</t>
    </rPh>
    <rPh sb="58" eb="59">
      <t>ネツ</t>
    </rPh>
    <rPh sb="59" eb="61">
      <t>リヨウ</t>
    </rPh>
    <rPh sb="62" eb="64">
      <t>フキュウ</t>
    </rPh>
    <phoneticPr fontId="2"/>
  </si>
  <si>
    <t>阿南町</t>
    <rPh sb="0" eb="3">
      <t>アナンチョウ</t>
    </rPh>
    <phoneticPr fontId="2"/>
  </si>
  <si>
    <t>阿南町公共施設太陽光発電事業</t>
    <rPh sb="0" eb="3">
      <t>アナンチョウ</t>
    </rPh>
    <rPh sb="3" eb="5">
      <t>コウキョウ</t>
    </rPh>
    <rPh sb="5" eb="7">
      <t>シセツ</t>
    </rPh>
    <rPh sb="7" eb="10">
      <t>タイヨウコウ</t>
    </rPh>
    <rPh sb="10" eb="12">
      <t>ハツデン</t>
    </rPh>
    <rPh sb="12" eb="14">
      <t>ジギョウ</t>
    </rPh>
    <phoneticPr fontId="2"/>
  </si>
  <si>
    <t>上田バイオマスボイラー製造企業団</t>
    <rPh sb="0" eb="2">
      <t>ウエダ</t>
    </rPh>
    <rPh sb="11" eb="13">
      <t>セイゾウ</t>
    </rPh>
    <rPh sb="13" eb="15">
      <t>キギョウ</t>
    </rPh>
    <rPh sb="15" eb="16">
      <t>ダン</t>
    </rPh>
    <phoneticPr fontId="2"/>
  </si>
  <si>
    <t>木質等バイオマスボイラーの開発</t>
    <rPh sb="0" eb="2">
      <t>モクシツ</t>
    </rPh>
    <rPh sb="2" eb="3">
      <t>トウ</t>
    </rPh>
    <rPh sb="13" eb="15">
      <t>カイハツ</t>
    </rPh>
    <phoneticPr fontId="2"/>
  </si>
  <si>
    <t>長野大学森本ゼミ</t>
    <rPh sb="0" eb="2">
      <t>ナガノ</t>
    </rPh>
    <rPh sb="2" eb="4">
      <t>ダイガク</t>
    </rPh>
    <rPh sb="4" eb="6">
      <t>モリモト</t>
    </rPh>
    <phoneticPr fontId="2"/>
  </si>
  <si>
    <t>里山再生で産まれる木質バイオマスエネルギー</t>
    <rPh sb="0" eb="2">
      <t>サトヤマ</t>
    </rPh>
    <rPh sb="2" eb="4">
      <t>サイセイ</t>
    </rPh>
    <rPh sb="5" eb="6">
      <t>ウ</t>
    </rPh>
    <rPh sb="9" eb="11">
      <t>モクシツ</t>
    </rPh>
    <phoneticPr fontId="2"/>
  </si>
  <si>
    <t>㈱サンジュニア</t>
    <phoneticPr fontId="2"/>
  </si>
  <si>
    <t>太陽光</t>
    <rPh sb="0" eb="3">
      <t>タイヨウコウ</t>
    </rPh>
    <phoneticPr fontId="2"/>
  </si>
  <si>
    <t>おひさまBUN・SUNメガソーラープロジェクト第５弾
（安曇養護学校の屋根借り太陽光発電事業）</t>
    <rPh sb="23" eb="24">
      <t>ダイ</t>
    </rPh>
    <rPh sb="25" eb="26">
      <t>ダン</t>
    </rPh>
    <rPh sb="28" eb="30">
      <t>アズミ</t>
    </rPh>
    <rPh sb="30" eb="32">
      <t>ヨウゴ</t>
    </rPh>
    <rPh sb="32" eb="34">
      <t>ガッコウ</t>
    </rPh>
    <phoneticPr fontId="2"/>
  </si>
  <si>
    <t>日本山岳会　山岳研究所運営委員会</t>
    <rPh sb="0" eb="2">
      <t>ニホン</t>
    </rPh>
    <rPh sb="2" eb="4">
      <t>サンガク</t>
    </rPh>
    <rPh sb="4" eb="5">
      <t>カイ</t>
    </rPh>
    <rPh sb="6" eb="8">
      <t>サンガク</t>
    </rPh>
    <rPh sb="8" eb="11">
      <t>ケンキュウショ</t>
    </rPh>
    <rPh sb="11" eb="13">
      <t>ウンエイ</t>
    </rPh>
    <rPh sb="13" eb="16">
      <t>イインカイ</t>
    </rPh>
    <phoneticPr fontId="2"/>
  </si>
  <si>
    <t>松本市</t>
    <rPh sb="0" eb="3">
      <t>マツモトシ</t>
    </rPh>
    <phoneticPr fontId="2"/>
  </si>
  <si>
    <t>「上高地山岳研究所ミニ水力発電」設置事業</t>
    <rPh sb="1" eb="4">
      <t>カミコウチ</t>
    </rPh>
    <rPh sb="4" eb="6">
      <t>サンガク</t>
    </rPh>
    <rPh sb="6" eb="9">
      <t>ケンキュウジョ</t>
    </rPh>
    <rPh sb="11" eb="13">
      <t>スイリョク</t>
    </rPh>
    <rPh sb="13" eb="15">
      <t>ハツデン</t>
    </rPh>
    <rPh sb="16" eb="18">
      <t>セッチ</t>
    </rPh>
    <rPh sb="18" eb="20">
      <t>ジギョウ</t>
    </rPh>
    <phoneticPr fontId="2"/>
  </si>
  <si>
    <t>松本市上高地にある山岳研究所併設の実験施設で善六沢の水流を利用した小水力発電を行い、共同研究先の神奈川工科大学と共に各種データの収集、県内外からの見学者への説明等を行っている。発電した電力は研究所内の照明のほか、除湿器などに利用している。</t>
    <rPh sb="0" eb="3">
      <t>マツモトシ</t>
    </rPh>
    <rPh sb="3" eb="6">
      <t>カミコウチ</t>
    </rPh>
    <rPh sb="9" eb="11">
      <t>サンガク</t>
    </rPh>
    <rPh sb="11" eb="14">
      <t>ケンキュウショ</t>
    </rPh>
    <rPh sb="14" eb="16">
      <t>ヘイセツ</t>
    </rPh>
    <rPh sb="17" eb="19">
      <t>ジッケン</t>
    </rPh>
    <rPh sb="19" eb="21">
      <t>シセツ</t>
    </rPh>
    <rPh sb="22" eb="23">
      <t>ゼン</t>
    </rPh>
    <rPh sb="23" eb="24">
      <t>ロク</t>
    </rPh>
    <rPh sb="24" eb="25">
      <t>サワ</t>
    </rPh>
    <rPh sb="26" eb="28">
      <t>スイリュウ</t>
    </rPh>
    <rPh sb="29" eb="31">
      <t>リヨウ</t>
    </rPh>
    <rPh sb="33" eb="34">
      <t>ショウ</t>
    </rPh>
    <rPh sb="34" eb="36">
      <t>スイリョク</t>
    </rPh>
    <rPh sb="36" eb="38">
      <t>ハツデン</t>
    </rPh>
    <rPh sb="39" eb="40">
      <t>オコナ</t>
    </rPh>
    <rPh sb="42" eb="44">
      <t>キョウドウ</t>
    </rPh>
    <rPh sb="44" eb="46">
      <t>ケンキュウ</t>
    </rPh>
    <rPh sb="46" eb="47">
      <t>サキ</t>
    </rPh>
    <rPh sb="48" eb="51">
      <t>カナガワ</t>
    </rPh>
    <rPh sb="51" eb="53">
      <t>コウカ</t>
    </rPh>
    <rPh sb="53" eb="55">
      <t>ダイガク</t>
    </rPh>
    <rPh sb="56" eb="57">
      <t>トモ</t>
    </rPh>
    <rPh sb="58" eb="60">
      <t>カクシュ</t>
    </rPh>
    <rPh sb="64" eb="66">
      <t>シュウシュウ</t>
    </rPh>
    <rPh sb="67" eb="69">
      <t>ケンナイ</t>
    </rPh>
    <rPh sb="69" eb="70">
      <t>ガイ</t>
    </rPh>
    <rPh sb="73" eb="76">
      <t>ケンガクシャ</t>
    </rPh>
    <rPh sb="78" eb="80">
      <t>セツメイ</t>
    </rPh>
    <rPh sb="80" eb="81">
      <t>トウ</t>
    </rPh>
    <rPh sb="82" eb="83">
      <t>オコナ</t>
    </rPh>
    <rPh sb="88" eb="90">
      <t>ハツデン</t>
    </rPh>
    <rPh sb="92" eb="94">
      <t>デンリョク</t>
    </rPh>
    <rPh sb="95" eb="98">
      <t>ケンキュウジョ</t>
    </rPh>
    <rPh sb="98" eb="99">
      <t>ナイ</t>
    </rPh>
    <rPh sb="100" eb="102">
      <t>ショウメイ</t>
    </rPh>
    <rPh sb="106" eb="109">
      <t>ジョシツキ</t>
    </rPh>
    <rPh sb="112" eb="114">
      <t>リヨウ</t>
    </rPh>
    <phoneticPr fontId="2"/>
  </si>
  <si>
    <t>株式会社ガリレオ</t>
    <rPh sb="0" eb="4">
      <t>カブシキカイシャ</t>
    </rPh>
    <phoneticPr fontId="2"/>
  </si>
  <si>
    <t>太陽光</t>
    <rPh sb="0" eb="3">
      <t>タイヨウコウ</t>
    </rPh>
    <phoneticPr fontId="2"/>
  </si>
  <si>
    <t>大町市温度差発電可能性検討調査事業</t>
    <rPh sb="0" eb="2">
      <t>オオマチ</t>
    </rPh>
    <rPh sb="2" eb="3">
      <t>シ</t>
    </rPh>
    <rPh sb="3" eb="6">
      <t>オンドサ</t>
    </rPh>
    <rPh sb="6" eb="8">
      <t>ハツデン</t>
    </rPh>
    <rPh sb="8" eb="11">
      <t>カノウセイ</t>
    </rPh>
    <rPh sb="11" eb="13">
      <t>ケントウ</t>
    </rPh>
    <rPh sb="13" eb="15">
      <t>チョウサ</t>
    </rPh>
    <rPh sb="15" eb="17">
      <t>ジギョウ</t>
    </rPh>
    <phoneticPr fontId="2"/>
  </si>
  <si>
    <t>雪氷熱、バイオマス</t>
    <rPh sb="0" eb="2">
      <t>セッピョウ</t>
    </rPh>
    <rPh sb="2" eb="3">
      <t>ネツ</t>
    </rPh>
    <phoneticPr fontId="2"/>
  </si>
  <si>
    <t>バイオマス、太陽光</t>
    <rPh sb="6" eb="9">
      <t>タイヨウコウ</t>
    </rPh>
    <phoneticPr fontId="2"/>
  </si>
  <si>
    <t>・県有施設の屋根を借受け太陽光発電事業により売電収入を得る。
・事業実施に当たっては地域の資金、人材、技術を最大限活用し自然エネルギーの普及が地域経済の活性化に寄与する取組を目指す。
・太陽光発電導入に合わせて屋根を借り受ける施設等への貢献策を実施し、自然エネルギーの導入により施設が抱える課題を解決する。</t>
    <phoneticPr fontId="2"/>
  </si>
  <si>
    <t>村内の小学校と老人福祉センターに太陽光パネルを設置し、発電された電力は施設で活用する。災害時の非常用電源にもなり、自然エネルギーの普及啓発につながる取組である。</t>
    <rPh sb="3" eb="6">
      <t>ショウガッコウ</t>
    </rPh>
    <rPh sb="7" eb="9">
      <t>ロウジン</t>
    </rPh>
    <rPh sb="9" eb="11">
      <t>フクシ</t>
    </rPh>
    <rPh sb="16" eb="19">
      <t>タイヨウコウ</t>
    </rPh>
    <rPh sb="23" eb="25">
      <t>セッチ</t>
    </rPh>
    <rPh sb="27" eb="29">
      <t>ハツデン</t>
    </rPh>
    <rPh sb="32" eb="34">
      <t>デンリョク</t>
    </rPh>
    <rPh sb="35" eb="37">
      <t>シセツ</t>
    </rPh>
    <rPh sb="38" eb="40">
      <t>カツヨウ</t>
    </rPh>
    <rPh sb="43" eb="45">
      <t>サイガイ</t>
    </rPh>
    <rPh sb="45" eb="46">
      <t>ジ</t>
    </rPh>
    <rPh sb="47" eb="50">
      <t>ヒジョウヨウ</t>
    </rPh>
    <rPh sb="50" eb="52">
      <t>デンゲン</t>
    </rPh>
    <rPh sb="57" eb="59">
      <t>シゼン</t>
    </rPh>
    <rPh sb="65" eb="67">
      <t>フキュウ</t>
    </rPh>
    <rPh sb="67" eb="69">
      <t>ケイハツ</t>
    </rPh>
    <rPh sb="74" eb="76">
      <t>トリクミ</t>
    </rPh>
    <phoneticPr fontId="2"/>
  </si>
  <si>
    <t>村内河野新田地区に小水力発電機を設置し、発電した電力を地域の防犯灯に利用して安全な村づくりにつなげる取組であり、地域住民へ自然エネルギーのＰＲにもなる。</t>
    <rPh sb="0" eb="2">
      <t>ソンナイ</t>
    </rPh>
    <rPh sb="2" eb="4">
      <t>カワノ</t>
    </rPh>
    <rPh sb="4" eb="6">
      <t>シンデン</t>
    </rPh>
    <rPh sb="6" eb="8">
      <t>チク</t>
    </rPh>
    <rPh sb="9" eb="10">
      <t>ショウ</t>
    </rPh>
    <rPh sb="10" eb="12">
      <t>スイリョク</t>
    </rPh>
    <rPh sb="12" eb="14">
      <t>ハツデン</t>
    </rPh>
    <rPh sb="14" eb="15">
      <t>キ</t>
    </rPh>
    <rPh sb="16" eb="18">
      <t>セッチ</t>
    </rPh>
    <rPh sb="20" eb="22">
      <t>ハツデン</t>
    </rPh>
    <rPh sb="24" eb="26">
      <t>デンリョク</t>
    </rPh>
    <rPh sb="27" eb="29">
      <t>チイキ</t>
    </rPh>
    <rPh sb="30" eb="33">
      <t>ボウハントウ</t>
    </rPh>
    <rPh sb="34" eb="36">
      <t>リヨウ</t>
    </rPh>
    <rPh sb="38" eb="40">
      <t>アンゼン</t>
    </rPh>
    <rPh sb="41" eb="42">
      <t>ムラ</t>
    </rPh>
    <rPh sb="50" eb="52">
      <t>トリクミ</t>
    </rPh>
    <rPh sb="56" eb="58">
      <t>チイキ</t>
    </rPh>
    <rPh sb="58" eb="60">
      <t>ジュウミン</t>
    </rPh>
    <rPh sb="61" eb="63">
      <t>シゼン</t>
    </rPh>
    <phoneticPr fontId="2"/>
  </si>
  <si>
    <t>公共施設を利用し、地域財産である自然エネルギーを活用することにより、町民、事業者への活用推進の啓発を行う。</t>
    <rPh sb="0" eb="2">
      <t>コウキョウ</t>
    </rPh>
    <rPh sb="2" eb="4">
      <t>シセツ</t>
    </rPh>
    <rPh sb="5" eb="7">
      <t>リヨウ</t>
    </rPh>
    <rPh sb="9" eb="11">
      <t>チイキ</t>
    </rPh>
    <rPh sb="11" eb="13">
      <t>ザイサン</t>
    </rPh>
    <rPh sb="16" eb="18">
      <t>シゼン</t>
    </rPh>
    <rPh sb="24" eb="26">
      <t>カツヨウ</t>
    </rPh>
    <rPh sb="34" eb="36">
      <t>チョウミン</t>
    </rPh>
    <rPh sb="37" eb="40">
      <t>ジギョウシャ</t>
    </rPh>
    <rPh sb="42" eb="44">
      <t>カツヨウ</t>
    </rPh>
    <rPh sb="44" eb="46">
      <t>スイシン</t>
    </rPh>
    <rPh sb="47" eb="49">
      <t>ケイハツ</t>
    </rPh>
    <rPh sb="50" eb="51">
      <t>オコナ</t>
    </rPh>
    <phoneticPr fontId="2"/>
  </si>
  <si>
    <t>農業用水路を利用し、町の小水力発電事業の先駆として、事業化、運転管理、効果検証を行い、利用推進モデルとする。</t>
    <rPh sb="0" eb="2">
      <t>ノウギョウ</t>
    </rPh>
    <rPh sb="2" eb="5">
      <t>ヨウスイロ</t>
    </rPh>
    <rPh sb="6" eb="8">
      <t>リヨウ</t>
    </rPh>
    <rPh sb="10" eb="11">
      <t>マチ</t>
    </rPh>
    <rPh sb="12" eb="13">
      <t>ショウ</t>
    </rPh>
    <rPh sb="13" eb="15">
      <t>スイリョク</t>
    </rPh>
    <rPh sb="15" eb="17">
      <t>ハツデン</t>
    </rPh>
    <rPh sb="17" eb="19">
      <t>ジギョウ</t>
    </rPh>
    <rPh sb="20" eb="22">
      <t>サキガ</t>
    </rPh>
    <rPh sb="26" eb="28">
      <t>ジギョウ</t>
    </rPh>
    <rPh sb="28" eb="29">
      <t>カ</t>
    </rPh>
    <rPh sb="30" eb="32">
      <t>ウンテン</t>
    </rPh>
    <rPh sb="32" eb="34">
      <t>カンリ</t>
    </rPh>
    <rPh sb="35" eb="37">
      <t>コウカ</t>
    </rPh>
    <rPh sb="37" eb="39">
      <t>ケンショウ</t>
    </rPh>
    <rPh sb="40" eb="41">
      <t>オコナ</t>
    </rPh>
    <rPh sb="43" eb="45">
      <t>リヨウ</t>
    </rPh>
    <rPh sb="45" eb="47">
      <t>スイシン</t>
    </rPh>
    <phoneticPr fontId="2"/>
  </si>
  <si>
    <t>伊那浄水管理センターの水処理棟、下水道処理施設の屋上に太陽光パネルを設置し、ＣＯ２削減を推進し、環境にやさしいまちづくりを目指す。</t>
    <rPh sb="0" eb="2">
      <t>イナ</t>
    </rPh>
    <rPh sb="2" eb="4">
      <t>ジョウスイ</t>
    </rPh>
    <rPh sb="4" eb="6">
      <t>カンリ</t>
    </rPh>
    <rPh sb="11" eb="12">
      <t>ミズ</t>
    </rPh>
    <rPh sb="12" eb="14">
      <t>ショリ</t>
    </rPh>
    <rPh sb="14" eb="15">
      <t>トウ</t>
    </rPh>
    <rPh sb="16" eb="19">
      <t>ゲスイドウ</t>
    </rPh>
    <rPh sb="19" eb="21">
      <t>ショリ</t>
    </rPh>
    <rPh sb="21" eb="23">
      <t>シセツ</t>
    </rPh>
    <rPh sb="24" eb="26">
      <t>オクジョウ</t>
    </rPh>
    <rPh sb="27" eb="30">
      <t>タイヨウコウ</t>
    </rPh>
    <rPh sb="34" eb="36">
      <t>セッチ</t>
    </rPh>
    <rPh sb="41" eb="43">
      <t>サクゲン</t>
    </rPh>
    <rPh sb="44" eb="46">
      <t>スイシン</t>
    </rPh>
    <rPh sb="48" eb="50">
      <t>カンキョウ</t>
    </rPh>
    <rPh sb="61" eb="63">
      <t>メザ</t>
    </rPh>
    <phoneticPr fontId="2"/>
  </si>
  <si>
    <t>上伊那の資源を活かし、エネルギーの地産地消を推進するとともに、ペレットボイラーを導入し、バイオマス利用の先駆けとしてＰＲする。ペレットボイラーから出た灰も肥料等で活用してもらうよう施設利用者に配布している。</t>
    <rPh sb="4" eb="6">
      <t>シゲン</t>
    </rPh>
    <rPh sb="7" eb="8">
      <t>イ</t>
    </rPh>
    <rPh sb="17" eb="21">
      <t>チサンチショウ</t>
    </rPh>
    <rPh sb="22" eb="24">
      <t>スイシン</t>
    </rPh>
    <rPh sb="40" eb="42">
      <t>ドウニュウ</t>
    </rPh>
    <rPh sb="49" eb="51">
      <t>リヨウ</t>
    </rPh>
    <rPh sb="52" eb="54">
      <t>サキガ</t>
    </rPh>
    <rPh sb="73" eb="74">
      <t>デ</t>
    </rPh>
    <rPh sb="75" eb="76">
      <t>ハイ</t>
    </rPh>
    <rPh sb="77" eb="79">
      <t>ヒリョウ</t>
    </rPh>
    <rPh sb="79" eb="80">
      <t>トウ</t>
    </rPh>
    <rPh sb="81" eb="83">
      <t>カツヨウ</t>
    </rPh>
    <rPh sb="90" eb="92">
      <t>シセツ</t>
    </rPh>
    <rPh sb="92" eb="95">
      <t>リヨウシャ</t>
    </rPh>
    <rPh sb="96" eb="98">
      <t>ハイフ</t>
    </rPh>
    <phoneticPr fontId="2"/>
  </si>
  <si>
    <t>村と村社会福祉協議会が平成29年度から木質バイオマスエネルギーの取組を本格的に始めるにあたって、村民に広く周知することを目的に役場ロビーに薪ストーブを設置する。村内の障がい者自立支援センターが間伐材や松枯れ材を薪にしたものを使用し、今後も他の公共施設への導入を検討していく。</t>
    <rPh sb="0" eb="1">
      <t>ソン</t>
    </rPh>
    <rPh sb="2" eb="3">
      <t>ムラ</t>
    </rPh>
    <rPh sb="3" eb="5">
      <t>シャカイ</t>
    </rPh>
    <rPh sb="5" eb="7">
      <t>フクシ</t>
    </rPh>
    <rPh sb="7" eb="10">
      <t>キョウギカイ</t>
    </rPh>
    <rPh sb="11" eb="13">
      <t>ヘイセイ</t>
    </rPh>
    <rPh sb="15" eb="16">
      <t>ネン</t>
    </rPh>
    <rPh sb="16" eb="17">
      <t>ド</t>
    </rPh>
    <rPh sb="19" eb="21">
      <t>モクシツ</t>
    </rPh>
    <rPh sb="32" eb="34">
      <t>トリクミ</t>
    </rPh>
    <rPh sb="35" eb="37">
      <t>ホンカク</t>
    </rPh>
    <rPh sb="37" eb="38">
      <t>テキ</t>
    </rPh>
    <rPh sb="39" eb="40">
      <t>ハジ</t>
    </rPh>
    <rPh sb="48" eb="50">
      <t>ソンミン</t>
    </rPh>
    <rPh sb="51" eb="52">
      <t>ヒロ</t>
    </rPh>
    <rPh sb="53" eb="55">
      <t>シュウチ</t>
    </rPh>
    <rPh sb="60" eb="62">
      <t>モクテキ</t>
    </rPh>
    <rPh sb="63" eb="65">
      <t>ヤクバ</t>
    </rPh>
    <rPh sb="69" eb="70">
      <t>マキ</t>
    </rPh>
    <rPh sb="75" eb="77">
      <t>セッチ</t>
    </rPh>
    <rPh sb="80" eb="82">
      <t>ソンナイ</t>
    </rPh>
    <rPh sb="83" eb="84">
      <t>ショウ</t>
    </rPh>
    <rPh sb="86" eb="87">
      <t>シャ</t>
    </rPh>
    <rPh sb="87" eb="89">
      <t>ジリツ</t>
    </rPh>
    <rPh sb="89" eb="91">
      <t>シエン</t>
    </rPh>
    <rPh sb="96" eb="99">
      <t>カンバツザイ</t>
    </rPh>
    <rPh sb="100" eb="101">
      <t>マツ</t>
    </rPh>
    <rPh sb="101" eb="102">
      <t>ガ</t>
    </rPh>
    <rPh sb="103" eb="104">
      <t>ザイ</t>
    </rPh>
    <rPh sb="105" eb="106">
      <t>マキ</t>
    </rPh>
    <rPh sb="112" eb="114">
      <t>シヨウ</t>
    </rPh>
    <rPh sb="116" eb="118">
      <t>コンゴ</t>
    </rPh>
    <rPh sb="119" eb="120">
      <t>タ</t>
    </rPh>
    <rPh sb="121" eb="123">
      <t>コウキョウ</t>
    </rPh>
    <rPh sb="123" eb="125">
      <t>シセツ</t>
    </rPh>
    <rPh sb="127" eb="129">
      <t>ドウニュウ</t>
    </rPh>
    <rPh sb="130" eb="132">
      <t>ケントウ</t>
    </rPh>
    <phoneticPr fontId="2"/>
  </si>
  <si>
    <t>町役場や中学校等の屋根に太陽光パネルを設置し、災害時の非常用電源とすることで、防災上の効果を期待するとともに、町内の住民や事業者への普及啓発を行っている。</t>
    <rPh sb="0" eb="1">
      <t>チョウ</t>
    </rPh>
    <rPh sb="1" eb="3">
      <t>ヤクバ</t>
    </rPh>
    <rPh sb="4" eb="7">
      <t>チュウガッコウ</t>
    </rPh>
    <rPh sb="7" eb="8">
      <t>トウ</t>
    </rPh>
    <rPh sb="8" eb="9">
      <t>コウセツ</t>
    </rPh>
    <rPh sb="9" eb="11">
      <t>ヤネ</t>
    </rPh>
    <rPh sb="12" eb="15">
      <t>タイヨウコウ</t>
    </rPh>
    <rPh sb="19" eb="21">
      <t>セッチ</t>
    </rPh>
    <rPh sb="23" eb="25">
      <t>サイガイ</t>
    </rPh>
    <rPh sb="25" eb="26">
      <t>ジ</t>
    </rPh>
    <rPh sb="27" eb="30">
      <t>ヒジョウヨウ</t>
    </rPh>
    <rPh sb="30" eb="32">
      <t>デンゲン</t>
    </rPh>
    <rPh sb="39" eb="41">
      <t>ボウサイ</t>
    </rPh>
    <rPh sb="41" eb="42">
      <t>ジョウ</t>
    </rPh>
    <rPh sb="43" eb="45">
      <t>コウカ</t>
    </rPh>
    <rPh sb="46" eb="48">
      <t>キタイ</t>
    </rPh>
    <rPh sb="55" eb="57">
      <t>チョウナイ</t>
    </rPh>
    <rPh sb="58" eb="60">
      <t>ジュウミン</t>
    </rPh>
    <rPh sb="61" eb="64">
      <t>ジギョウシャ</t>
    </rPh>
    <rPh sb="66" eb="68">
      <t>フキュウ</t>
    </rPh>
    <rPh sb="68" eb="70">
      <t>ケイハツ</t>
    </rPh>
    <rPh sb="71" eb="72">
      <t>オコナ</t>
    </rPh>
    <phoneticPr fontId="2"/>
  </si>
  <si>
    <t>市内山田自治会などが里山の整備作業を学生に教えながら里山の保全とバイオマスエネルギーについて学習し、松くい虫被害木、除伐材と森林整備材を木質バイオマス燃料に活用する取組である。</t>
    <rPh sb="0" eb="2">
      <t>シナイ</t>
    </rPh>
    <rPh sb="2" eb="4">
      <t>ヤマダ</t>
    </rPh>
    <rPh sb="4" eb="7">
      <t>ジチカイ</t>
    </rPh>
    <rPh sb="10" eb="12">
      <t>サトヤマ</t>
    </rPh>
    <rPh sb="13" eb="15">
      <t>セイビ</t>
    </rPh>
    <rPh sb="15" eb="17">
      <t>サギョウ</t>
    </rPh>
    <rPh sb="18" eb="20">
      <t>ガクセイ</t>
    </rPh>
    <rPh sb="21" eb="22">
      <t>オシ</t>
    </rPh>
    <rPh sb="26" eb="28">
      <t>サトヤマ</t>
    </rPh>
    <rPh sb="29" eb="31">
      <t>ホゼン</t>
    </rPh>
    <rPh sb="46" eb="48">
      <t>ガクシュウ</t>
    </rPh>
    <rPh sb="50" eb="51">
      <t>マツ</t>
    </rPh>
    <rPh sb="53" eb="54">
      <t>ムシ</t>
    </rPh>
    <rPh sb="54" eb="56">
      <t>ヒガイ</t>
    </rPh>
    <rPh sb="56" eb="57">
      <t>モク</t>
    </rPh>
    <rPh sb="58" eb="60">
      <t>ジョバツ</t>
    </rPh>
    <rPh sb="60" eb="61">
      <t>ザイ</t>
    </rPh>
    <rPh sb="62" eb="64">
      <t>シンリン</t>
    </rPh>
    <rPh sb="64" eb="66">
      <t>セイビ</t>
    </rPh>
    <rPh sb="66" eb="67">
      <t>ザイ</t>
    </rPh>
    <rPh sb="68" eb="70">
      <t>モクシツ</t>
    </rPh>
    <rPh sb="75" eb="77">
      <t>ネンリョウ</t>
    </rPh>
    <rPh sb="78" eb="80">
      <t>カツヨウ</t>
    </rPh>
    <rPh sb="82" eb="84">
      <t>トリクミ</t>
    </rPh>
    <phoneticPr fontId="2"/>
  </si>
  <si>
    <t>雪や氷、冬の冷涼な空気等を用いた熱電発電の実用化や自然エネルギーの普及・啓発を進め、地域振興や観光振興、環境教育に繋げられるよう検討を行う。</t>
    <rPh sb="2" eb="3">
      <t>コオリ</t>
    </rPh>
    <rPh sb="4" eb="5">
      <t>フユ</t>
    </rPh>
    <rPh sb="6" eb="8">
      <t>レイリョウ</t>
    </rPh>
    <rPh sb="9" eb="11">
      <t>クウキ</t>
    </rPh>
    <rPh sb="11" eb="12">
      <t>トウ</t>
    </rPh>
    <rPh sb="13" eb="14">
      <t>モチ</t>
    </rPh>
    <rPh sb="16" eb="17">
      <t>ネツ</t>
    </rPh>
    <rPh sb="17" eb="18">
      <t>デン</t>
    </rPh>
    <rPh sb="18" eb="20">
      <t>ハツデン</t>
    </rPh>
    <rPh sb="21" eb="23">
      <t>ジツヨウ</t>
    </rPh>
    <rPh sb="23" eb="24">
      <t>カ</t>
    </rPh>
    <rPh sb="25" eb="27">
      <t>シゼン</t>
    </rPh>
    <rPh sb="33" eb="35">
      <t>フキュウ</t>
    </rPh>
    <rPh sb="36" eb="38">
      <t>ケイハツ</t>
    </rPh>
    <rPh sb="39" eb="40">
      <t>スス</t>
    </rPh>
    <rPh sb="42" eb="44">
      <t>チイキ</t>
    </rPh>
    <rPh sb="44" eb="46">
      <t>シンコウ</t>
    </rPh>
    <rPh sb="47" eb="49">
      <t>カンコウ</t>
    </rPh>
    <rPh sb="49" eb="51">
      <t>シンコウ</t>
    </rPh>
    <rPh sb="52" eb="54">
      <t>カンキョウ</t>
    </rPh>
    <rPh sb="54" eb="56">
      <t>キョウイク</t>
    </rPh>
    <rPh sb="57" eb="58">
      <t>ツナ</t>
    </rPh>
    <rPh sb="64" eb="66">
      <t>ケントウ</t>
    </rPh>
    <rPh sb="67" eb="68">
      <t>オコナ</t>
    </rPh>
    <phoneticPr fontId="2"/>
  </si>
  <si>
    <t>松本市波田地区で小水力発電を設置し、実証実験に活用する。また、小水力発電のポテンシャルなどについて実証研究をし、他地域のモデルとなるさきがけの取組である。</t>
    <rPh sb="0" eb="3">
      <t>マツモトシ</t>
    </rPh>
    <rPh sb="3" eb="5">
      <t>ハタ</t>
    </rPh>
    <rPh sb="5" eb="7">
      <t>チク</t>
    </rPh>
    <rPh sb="8" eb="9">
      <t>ショウ</t>
    </rPh>
    <rPh sb="9" eb="11">
      <t>スイリョク</t>
    </rPh>
    <rPh sb="11" eb="13">
      <t>ハツデン</t>
    </rPh>
    <rPh sb="14" eb="16">
      <t>セッチ</t>
    </rPh>
    <rPh sb="18" eb="20">
      <t>ジッショウ</t>
    </rPh>
    <rPh sb="20" eb="22">
      <t>ジッケン</t>
    </rPh>
    <rPh sb="23" eb="25">
      <t>カツヨウ</t>
    </rPh>
    <rPh sb="31" eb="32">
      <t>ショウ</t>
    </rPh>
    <rPh sb="32" eb="34">
      <t>スイリョク</t>
    </rPh>
    <rPh sb="34" eb="36">
      <t>ハツデン</t>
    </rPh>
    <rPh sb="49" eb="51">
      <t>ジッショウ</t>
    </rPh>
    <rPh sb="51" eb="53">
      <t>ケンキュウ</t>
    </rPh>
    <rPh sb="56" eb="59">
      <t>タチイキ</t>
    </rPh>
    <rPh sb="71" eb="73">
      <t>トリクミ</t>
    </rPh>
    <phoneticPr fontId="2"/>
  </si>
  <si>
    <t>農業を続けながらその上で発電を行う営農型太陽光発電（ソーラーシェアリング）に特化した自社開発の制御システムによって、作物の育成に与える影響を軽減し、効率的な発電を可能とする。また、農村の活性化と共に地域における所得の向上を図る。</t>
    <rPh sb="0" eb="2">
      <t>ノウギョウ</t>
    </rPh>
    <rPh sb="3" eb="4">
      <t>ツヅ</t>
    </rPh>
    <rPh sb="10" eb="11">
      <t>ウエ</t>
    </rPh>
    <rPh sb="12" eb="14">
      <t>ハツデン</t>
    </rPh>
    <rPh sb="15" eb="16">
      <t>オコナ</t>
    </rPh>
    <rPh sb="17" eb="25">
      <t>エイノウガタタイヨウコウハツデン</t>
    </rPh>
    <rPh sb="38" eb="40">
      <t>トッカ</t>
    </rPh>
    <rPh sb="42" eb="44">
      <t>ジシャ</t>
    </rPh>
    <rPh sb="44" eb="46">
      <t>カイハツ</t>
    </rPh>
    <rPh sb="47" eb="49">
      <t>セイギョ</t>
    </rPh>
    <rPh sb="58" eb="60">
      <t>サクモツ</t>
    </rPh>
    <rPh sb="61" eb="63">
      <t>イクセイ</t>
    </rPh>
    <rPh sb="64" eb="65">
      <t>アタ</t>
    </rPh>
    <rPh sb="67" eb="69">
      <t>エイキョウ</t>
    </rPh>
    <rPh sb="70" eb="72">
      <t>ケイゲン</t>
    </rPh>
    <rPh sb="74" eb="77">
      <t>コウリツテキ</t>
    </rPh>
    <rPh sb="78" eb="80">
      <t>ハツデン</t>
    </rPh>
    <rPh sb="81" eb="83">
      <t>カノウ</t>
    </rPh>
    <rPh sb="90" eb="92">
      <t>ノウソン</t>
    </rPh>
    <rPh sb="93" eb="96">
      <t>カッセイカ</t>
    </rPh>
    <rPh sb="97" eb="98">
      <t>トモ</t>
    </rPh>
    <rPh sb="99" eb="101">
      <t>チイキ</t>
    </rPh>
    <rPh sb="105" eb="107">
      <t>ショトク</t>
    </rPh>
    <rPh sb="108" eb="110">
      <t>コウジョウ</t>
    </rPh>
    <rPh sb="111" eb="112">
      <t>ハカ</t>
    </rPh>
    <phoneticPr fontId="2"/>
  </si>
  <si>
    <t>木質バイオマス等を燃料として、高い燃焼効率と耐久性、自動運転など使い勝手の優れた新型ボイラーの開発を３社が共同して行う。地元の温泉に試験導入し、効率検証やエネルギーシフトを提唱する足湯イベント活動をしている。また、もみ殻やキノコ廃培地など未利用バイオマスの燃料化や、木をチップやペレットに加工しない薪を使用する機械へ投入自動運転の技術も開発している。</t>
    <rPh sb="0" eb="2">
      <t>モクシツ</t>
    </rPh>
    <rPh sb="7" eb="8">
      <t>トウ</t>
    </rPh>
    <rPh sb="9" eb="11">
      <t>ネンリョウ</t>
    </rPh>
    <rPh sb="15" eb="16">
      <t>タカ</t>
    </rPh>
    <rPh sb="17" eb="19">
      <t>ネンショウ</t>
    </rPh>
    <rPh sb="19" eb="21">
      <t>コウリツ</t>
    </rPh>
    <rPh sb="22" eb="25">
      <t>タイキュウセイ</t>
    </rPh>
    <rPh sb="26" eb="28">
      <t>ジドウ</t>
    </rPh>
    <rPh sb="28" eb="30">
      <t>ウンテン</t>
    </rPh>
    <rPh sb="32" eb="33">
      <t>ツカ</t>
    </rPh>
    <rPh sb="34" eb="36">
      <t>カッテ</t>
    </rPh>
    <rPh sb="37" eb="38">
      <t>スグ</t>
    </rPh>
    <rPh sb="40" eb="42">
      <t>シンガタ</t>
    </rPh>
    <rPh sb="47" eb="49">
      <t>カイハツ</t>
    </rPh>
    <rPh sb="51" eb="52">
      <t>シャ</t>
    </rPh>
    <rPh sb="53" eb="55">
      <t>キョウドウ</t>
    </rPh>
    <rPh sb="57" eb="58">
      <t>オコナ</t>
    </rPh>
    <rPh sb="60" eb="62">
      <t>ジモト</t>
    </rPh>
    <rPh sb="63" eb="65">
      <t>オンセン</t>
    </rPh>
    <rPh sb="66" eb="68">
      <t>シケン</t>
    </rPh>
    <rPh sb="68" eb="70">
      <t>ドウニュウ</t>
    </rPh>
    <rPh sb="72" eb="74">
      <t>コウリツ</t>
    </rPh>
    <rPh sb="74" eb="76">
      <t>ケンショウ</t>
    </rPh>
    <rPh sb="86" eb="88">
      <t>テイショウ</t>
    </rPh>
    <rPh sb="90" eb="92">
      <t>アシユ</t>
    </rPh>
    <rPh sb="96" eb="98">
      <t>カツドウ</t>
    </rPh>
    <rPh sb="109" eb="110">
      <t>ガラ</t>
    </rPh>
    <rPh sb="114" eb="115">
      <t>ハイ</t>
    </rPh>
    <rPh sb="115" eb="117">
      <t>バイチ</t>
    </rPh>
    <rPh sb="151" eb="153">
      <t>シヨウ</t>
    </rPh>
    <phoneticPr fontId="2"/>
  </si>
  <si>
    <t>営農型太陽光発電（ソーラーシェアリング）の普及事業</t>
    <rPh sb="0" eb="8">
      <t>エイノウガタタイヨウコウハツデン</t>
    </rPh>
    <rPh sb="21" eb="23">
      <t>フキュウ</t>
    </rPh>
    <rPh sb="23" eb="25">
      <t>ジギョウ</t>
    </rPh>
    <phoneticPr fontId="2"/>
  </si>
  <si>
    <t>伊那市</t>
    <rPh sb="0" eb="3">
      <t>イナシ</t>
    </rPh>
    <phoneticPr fontId="2"/>
  </si>
  <si>
    <t>太陽光</t>
    <rPh sb="0" eb="3">
      <t>タイヨウコウ</t>
    </rPh>
    <phoneticPr fontId="2"/>
  </si>
  <si>
    <t>実施</t>
    <rPh sb="0" eb="2">
      <t>ジッシ</t>
    </rPh>
    <phoneticPr fontId="2"/>
  </si>
  <si>
    <t>平成28年度新山小学校太陽光発電設備設置事業</t>
    <phoneticPr fontId="2"/>
  </si>
  <si>
    <t>災害時の防災拠点である新山小学校に太陽光発電及び蓄電池を導入し、災害時の電力を確保し情報収集・通信機能の維持を図る。</t>
    <rPh sb="0" eb="2">
      <t>サイガイ</t>
    </rPh>
    <rPh sb="2" eb="3">
      <t>ジ</t>
    </rPh>
    <rPh sb="4" eb="6">
      <t>ボウサイ</t>
    </rPh>
    <rPh sb="6" eb="8">
      <t>キョテン</t>
    </rPh>
    <rPh sb="11" eb="13">
      <t>ニイヤマ</t>
    </rPh>
    <rPh sb="13" eb="16">
      <t>ショウガッコウ</t>
    </rPh>
    <rPh sb="17" eb="20">
      <t>タイヨウコウ</t>
    </rPh>
    <rPh sb="20" eb="22">
      <t>ハツデン</t>
    </rPh>
    <rPh sb="22" eb="23">
      <t>オヨ</t>
    </rPh>
    <rPh sb="24" eb="27">
      <t>チクデンチ</t>
    </rPh>
    <rPh sb="28" eb="30">
      <t>ドウニュウ</t>
    </rPh>
    <rPh sb="32" eb="34">
      <t>サイガイ</t>
    </rPh>
    <rPh sb="34" eb="35">
      <t>ジ</t>
    </rPh>
    <rPh sb="36" eb="38">
      <t>デンリョク</t>
    </rPh>
    <rPh sb="39" eb="41">
      <t>カクホ</t>
    </rPh>
    <rPh sb="42" eb="44">
      <t>ジョウホウ</t>
    </rPh>
    <rPh sb="44" eb="46">
      <t>シュウシュウ</t>
    </rPh>
    <rPh sb="47" eb="49">
      <t>ツウシン</t>
    </rPh>
    <rPh sb="49" eb="51">
      <t>キノウ</t>
    </rPh>
    <rPh sb="52" eb="54">
      <t>イジ</t>
    </rPh>
    <rPh sb="55" eb="56">
      <t>ハカ</t>
    </rPh>
    <phoneticPr fontId="2"/>
  </si>
  <si>
    <t>千曲市</t>
    <phoneticPr fontId="2"/>
  </si>
  <si>
    <t>長野</t>
    <rPh sb="0" eb="2">
      <t>ナガノ</t>
    </rPh>
    <phoneticPr fontId="2"/>
  </si>
  <si>
    <t>千曲市太陽光パートナー事業</t>
    <phoneticPr fontId="2"/>
  </si>
  <si>
    <t>市所有地（公園・広場等）に太陽光発電施設を設置することで、災害時の電力確保としての活用や地域コミュニティの場としての活用につなげる取組。</t>
    <rPh sb="0" eb="1">
      <t>シ</t>
    </rPh>
    <rPh sb="1" eb="3">
      <t>ショユウ</t>
    </rPh>
    <rPh sb="3" eb="4">
      <t>チ</t>
    </rPh>
    <rPh sb="5" eb="7">
      <t>コウエン</t>
    </rPh>
    <rPh sb="8" eb="10">
      <t>ヒロバ</t>
    </rPh>
    <rPh sb="10" eb="11">
      <t>トウ</t>
    </rPh>
    <rPh sb="13" eb="16">
      <t>タイヨウコウ</t>
    </rPh>
    <rPh sb="16" eb="18">
      <t>ハツデン</t>
    </rPh>
    <rPh sb="18" eb="20">
      <t>シセツ</t>
    </rPh>
    <rPh sb="21" eb="23">
      <t>セッチ</t>
    </rPh>
    <rPh sb="29" eb="31">
      <t>サイガイ</t>
    </rPh>
    <rPh sb="31" eb="32">
      <t>ジ</t>
    </rPh>
    <rPh sb="33" eb="35">
      <t>デンリョク</t>
    </rPh>
    <rPh sb="35" eb="37">
      <t>カクホ</t>
    </rPh>
    <rPh sb="41" eb="43">
      <t>カツヨウ</t>
    </rPh>
    <rPh sb="44" eb="46">
      <t>チイキ</t>
    </rPh>
    <rPh sb="53" eb="54">
      <t>バ</t>
    </rPh>
    <rPh sb="58" eb="60">
      <t>カツヨウ</t>
    </rPh>
    <rPh sb="65" eb="67">
      <t>トリクミ</t>
    </rPh>
    <phoneticPr fontId="2"/>
  </si>
  <si>
    <t>佐久市</t>
    <rPh sb="0" eb="3">
      <t>サクシ</t>
    </rPh>
    <phoneticPr fontId="2"/>
  </si>
  <si>
    <t>佐久</t>
    <rPh sb="0" eb="2">
      <t>サク</t>
    </rPh>
    <phoneticPr fontId="2"/>
  </si>
  <si>
    <t>佐久市立あさしな保育園太陽光発電設備等設置事業</t>
    <phoneticPr fontId="2"/>
  </si>
  <si>
    <t>佐久市立保育園太陽光発電及び蓄電池設置事業（城山保育園及びもちづき保育園）</t>
    <phoneticPr fontId="2"/>
  </si>
  <si>
    <t>災害時の防災拠点であるあさしな保育園に太陽光発電設備を導入することで、災害時の非常用電源として活用するほか、平時には太陽光発電により保育園の電力を賄う。また、モニターを設置することで、園児、保護者及び訪問者等のエネルギーに関する意識の高揚を図る。</t>
    <rPh sb="73" eb="74">
      <t>マカナ</t>
    </rPh>
    <rPh sb="84" eb="86">
      <t>セッチ</t>
    </rPh>
    <rPh sb="98" eb="99">
      <t>オヨ</t>
    </rPh>
    <rPh sb="103" eb="104">
      <t>トウ</t>
    </rPh>
    <rPh sb="111" eb="112">
      <t>カン</t>
    </rPh>
    <rPh sb="114" eb="116">
      <t>イシキ</t>
    </rPh>
    <rPh sb="117" eb="119">
      <t>コウヨウ</t>
    </rPh>
    <rPh sb="120" eb="121">
      <t>ハカ</t>
    </rPh>
    <phoneticPr fontId="2"/>
  </si>
  <si>
    <t>２園の統合により開園した城山保育園及びもちづき保育園（いずれも災害時の避難場所）に太陽光発電設備を導入することで、災害時の非常用電源として活用するほか、平時には太陽光発電により保育園の電力を賄う。また、モニターを設置することで、園児、保護者及び訪問者等のエネルギーに関する意識の高揚を図る。</t>
    <rPh sb="1" eb="2">
      <t>エン</t>
    </rPh>
    <rPh sb="3" eb="5">
      <t>トウゴウ</t>
    </rPh>
    <rPh sb="8" eb="10">
      <t>カイエン</t>
    </rPh>
    <rPh sb="12" eb="14">
      <t>シロヤマ</t>
    </rPh>
    <rPh sb="14" eb="17">
      <t>ホイクエン</t>
    </rPh>
    <rPh sb="17" eb="18">
      <t>オヨ</t>
    </rPh>
    <rPh sb="23" eb="26">
      <t>ホイクエン</t>
    </rPh>
    <phoneticPr fontId="2"/>
  </si>
  <si>
    <t>佐久市</t>
    <rPh sb="0" eb="3">
      <t>サクシ</t>
    </rPh>
    <phoneticPr fontId="2"/>
  </si>
  <si>
    <t>佐久</t>
    <rPh sb="0" eb="2">
      <t>サク</t>
    </rPh>
    <phoneticPr fontId="2"/>
  </si>
  <si>
    <t>実施</t>
    <rPh sb="0" eb="2">
      <t>ジッシ</t>
    </rPh>
    <phoneticPr fontId="2"/>
  </si>
  <si>
    <t>佐久南交流拠点施設整備事業</t>
    <rPh sb="0" eb="2">
      <t>サク</t>
    </rPh>
    <rPh sb="2" eb="3">
      <t>ミナミ</t>
    </rPh>
    <rPh sb="3" eb="5">
      <t>コウリュウ</t>
    </rPh>
    <rPh sb="5" eb="7">
      <t>キョテン</t>
    </rPh>
    <rPh sb="7" eb="9">
      <t>シセツ</t>
    </rPh>
    <rPh sb="9" eb="11">
      <t>セイビ</t>
    </rPh>
    <rPh sb="11" eb="13">
      <t>ジギョウ</t>
    </rPh>
    <phoneticPr fontId="2"/>
  </si>
  <si>
    <t>太陽光
地中熱</t>
    <rPh sb="0" eb="3">
      <t>タイヨウコウ</t>
    </rPh>
    <rPh sb="4" eb="6">
      <t>チチュウ</t>
    </rPh>
    <rPh sb="6" eb="7">
      <t>ネツ</t>
    </rPh>
    <phoneticPr fontId="2"/>
  </si>
  <si>
    <t>株式会社山風舎</t>
    <rPh sb="0" eb="2">
      <t>カブシキ</t>
    </rPh>
    <rPh sb="2" eb="4">
      <t>カイシャ</t>
    </rPh>
    <rPh sb="4" eb="5">
      <t>ヤマ</t>
    </rPh>
    <rPh sb="5" eb="6">
      <t>カゼ</t>
    </rPh>
    <rPh sb="6" eb="7">
      <t>シャ</t>
    </rPh>
    <phoneticPr fontId="2"/>
  </si>
  <si>
    <t>池田町</t>
    <rPh sb="0" eb="3">
      <t>イケダマチ</t>
    </rPh>
    <phoneticPr fontId="2"/>
  </si>
  <si>
    <t>太陽熱
バイオマス</t>
    <rPh sb="0" eb="3">
      <t>タイヨウネツ</t>
    </rPh>
    <phoneticPr fontId="2"/>
  </si>
  <si>
    <t>RE諏訪湖株式会社</t>
    <rPh sb="2" eb="4">
      <t>スワ</t>
    </rPh>
    <rPh sb="4" eb="5">
      <t>コ</t>
    </rPh>
    <rPh sb="5" eb="7">
      <t>カブシキ</t>
    </rPh>
    <rPh sb="7" eb="9">
      <t>カイシャ</t>
    </rPh>
    <phoneticPr fontId="2"/>
  </si>
  <si>
    <t>高森町</t>
    <rPh sb="0" eb="3">
      <t>タカモリマチ</t>
    </rPh>
    <phoneticPr fontId="2"/>
  </si>
  <si>
    <t>バイオマス</t>
    <phoneticPr fontId="3"/>
  </si>
  <si>
    <t>その他</t>
    <rPh sb="2" eb="3">
      <t>タ</t>
    </rPh>
    <phoneticPr fontId="2"/>
  </si>
  <si>
    <t>ソーシャルビジネス</t>
    <phoneticPr fontId="3"/>
  </si>
  <si>
    <t>日本一美しい風景を望む、展望風呂プロジェクト</t>
    <rPh sb="0" eb="4">
      <t>ニホンイチウツク</t>
    </rPh>
    <rPh sb="6" eb="8">
      <t>フウケイ</t>
    </rPh>
    <rPh sb="9" eb="10">
      <t>ノゾ</t>
    </rPh>
    <rPh sb="12" eb="16">
      <t>テンボウフロ</t>
    </rPh>
    <phoneticPr fontId="2"/>
  </si>
  <si>
    <t>バイオマス熱利用温泉宿泊施設</t>
    <rPh sb="5" eb="6">
      <t>ネツ</t>
    </rPh>
    <rPh sb="6" eb="8">
      <t>リヨウ</t>
    </rPh>
    <rPh sb="8" eb="10">
      <t>オンセン</t>
    </rPh>
    <rPh sb="10" eb="12">
      <t>シュクハク</t>
    </rPh>
    <rPh sb="12" eb="14">
      <t>シセツ</t>
    </rPh>
    <phoneticPr fontId="2"/>
  </si>
  <si>
    <t>佐久南交流拠点施設（道の駅）に、太陽光発電設備、蓄電池設備、地中熱利用設備を導入することで、エネルギー自給率が向上するほか、防災・災害対応拠点として非常用電源の確保等を図る。</t>
    <rPh sb="0" eb="2">
      <t>サク</t>
    </rPh>
    <rPh sb="2" eb="3">
      <t>ミナミ</t>
    </rPh>
    <rPh sb="3" eb="5">
      <t>コウリュウ</t>
    </rPh>
    <rPh sb="5" eb="7">
      <t>キョテン</t>
    </rPh>
    <rPh sb="7" eb="9">
      <t>シセツ</t>
    </rPh>
    <rPh sb="10" eb="11">
      <t>ミチ</t>
    </rPh>
    <rPh sb="12" eb="13">
      <t>エキ</t>
    </rPh>
    <rPh sb="16" eb="19">
      <t>タイヨウコウ</t>
    </rPh>
    <rPh sb="19" eb="21">
      <t>ハツデン</t>
    </rPh>
    <rPh sb="21" eb="23">
      <t>セツビ</t>
    </rPh>
    <rPh sb="24" eb="27">
      <t>チクデンチ</t>
    </rPh>
    <rPh sb="27" eb="29">
      <t>セツビ</t>
    </rPh>
    <rPh sb="30" eb="32">
      <t>チチュウ</t>
    </rPh>
    <rPh sb="32" eb="33">
      <t>ネツ</t>
    </rPh>
    <rPh sb="33" eb="35">
      <t>リヨウ</t>
    </rPh>
    <rPh sb="35" eb="37">
      <t>セツビ</t>
    </rPh>
    <rPh sb="38" eb="40">
      <t>ドウニュウ</t>
    </rPh>
    <rPh sb="51" eb="54">
      <t>ジキュウリツ</t>
    </rPh>
    <rPh sb="55" eb="57">
      <t>コウジョウ</t>
    </rPh>
    <rPh sb="74" eb="77">
      <t>ヒジョウヨウ</t>
    </rPh>
    <rPh sb="77" eb="79">
      <t>デンゲン</t>
    </rPh>
    <rPh sb="80" eb="82">
      <t>カクホ</t>
    </rPh>
    <rPh sb="82" eb="83">
      <t>トウ</t>
    </rPh>
    <rPh sb="84" eb="85">
      <t>ハカ</t>
    </rPh>
    <phoneticPr fontId="2"/>
  </si>
  <si>
    <t>あずみ野池田クラフトパークに新設予定の温浴施設に太陽熱と木質バイオマスを活用した熱利用設備を導入する。地域課題である松枯れ材の有効活用や地域の間伐材を利用することで、地域の森林整備や地域雇用の創出にも資する取組。</t>
    <rPh sb="3" eb="4">
      <t>ノ</t>
    </rPh>
    <rPh sb="4" eb="6">
      <t>イケダ</t>
    </rPh>
    <rPh sb="14" eb="16">
      <t>シンセツ</t>
    </rPh>
    <rPh sb="16" eb="18">
      <t>ヨテイ</t>
    </rPh>
    <rPh sb="19" eb="21">
      <t>オンヨク</t>
    </rPh>
    <rPh sb="21" eb="23">
      <t>シセツ</t>
    </rPh>
    <rPh sb="24" eb="27">
      <t>タイヨウネツ</t>
    </rPh>
    <rPh sb="28" eb="30">
      <t>モクシツ</t>
    </rPh>
    <rPh sb="36" eb="38">
      <t>カツヨウ</t>
    </rPh>
    <rPh sb="40" eb="41">
      <t>ネツ</t>
    </rPh>
    <rPh sb="41" eb="43">
      <t>リヨウ</t>
    </rPh>
    <rPh sb="43" eb="45">
      <t>セツビ</t>
    </rPh>
    <rPh sb="46" eb="48">
      <t>ドウニュウ</t>
    </rPh>
    <rPh sb="51" eb="53">
      <t>チイキ</t>
    </rPh>
    <rPh sb="53" eb="55">
      <t>カダイ</t>
    </rPh>
    <rPh sb="58" eb="59">
      <t>マツ</t>
    </rPh>
    <rPh sb="59" eb="60">
      <t>カ</t>
    </rPh>
    <rPh sb="61" eb="62">
      <t>ザイ</t>
    </rPh>
    <rPh sb="63" eb="65">
      <t>ユウコウ</t>
    </rPh>
    <rPh sb="65" eb="67">
      <t>カツヨウ</t>
    </rPh>
    <rPh sb="68" eb="70">
      <t>チイキ</t>
    </rPh>
    <rPh sb="71" eb="74">
      <t>カンバツザイ</t>
    </rPh>
    <rPh sb="75" eb="77">
      <t>リヨウ</t>
    </rPh>
    <rPh sb="83" eb="85">
      <t>チイキ</t>
    </rPh>
    <rPh sb="86" eb="88">
      <t>シンリン</t>
    </rPh>
    <rPh sb="88" eb="90">
      <t>セイビ</t>
    </rPh>
    <rPh sb="91" eb="93">
      <t>チイキ</t>
    </rPh>
    <rPh sb="93" eb="95">
      <t>コヨウ</t>
    </rPh>
    <rPh sb="96" eb="98">
      <t>ソウシュツ</t>
    </rPh>
    <rPh sb="100" eb="101">
      <t>シ</t>
    </rPh>
    <rPh sb="103" eb="105">
      <t>トリクミ</t>
    </rPh>
    <phoneticPr fontId="2"/>
  </si>
  <si>
    <t>上田</t>
    <phoneticPr fontId="2"/>
  </si>
  <si>
    <t>上田</t>
    <phoneticPr fontId="2"/>
  </si>
  <si>
    <t>上田</t>
    <rPh sb="0" eb="2">
      <t>ウエダ</t>
    </rPh>
    <phoneticPr fontId="2"/>
  </si>
  <si>
    <t>南信州</t>
    <phoneticPr fontId="2"/>
  </si>
  <si>
    <t>南信州</t>
    <phoneticPr fontId="2"/>
  </si>
  <si>
    <t>南信州</t>
    <phoneticPr fontId="2"/>
  </si>
  <si>
    <t>南信州</t>
    <rPh sb="0" eb="1">
      <t>ミナミ</t>
    </rPh>
    <rPh sb="1" eb="3">
      <t>シンシュウ</t>
    </rPh>
    <phoneticPr fontId="2"/>
  </si>
  <si>
    <t>北アルプス</t>
    <rPh sb="0" eb="1">
      <t>キタ</t>
    </rPh>
    <phoneticPr fontId="2"/>
  </si>
  <si>
    <t>北アルプス</t>
    <phoneticPr fontId="2"/>
  </si>
  <si>
    <t>北アルプス</t>
    <phoneticPr fontId="3"/>
  </si>
  <si>
    <t>北アルプス</t>
    <phoneticPr fontId="3"/>
  </si>
  <si>
    <t>北アルプス</t>
    <phoneticPr fontId="3"/>
  </si>
  <si>
    <t>北アルプス</t>
    <phoneticPr fontId="2"/>
  </si>
  <si>
    <t>信州たかもり温泉「湯ケ洞・御大の館」に、施設負担０円で木質チップバイオマスボイラーを設置し、ボイラーの運用や保守管理も一括して行うことで、エネルギー供給量に応じたサービス料等を施設から受け取るシステムを構築する。</t>
    <rPh sb="0" eb="2">
      <t>シンシュウ</t>
    </rPh>
    <rPh sb="6" eb="8">
      <t>オンセン</t>
    </rPh>
    <rPh sb="9" eb="10">
      <t>ユ</t>
    </rPh>
    <rPh sb="11" eb="12">
      <t>ドウ</t>
    </rPh>
    <rPh sb="13" eb="14">
      <t>オン</t>
    </rPh>
    <rPh sb="14" eb="15">
      <t>ダイ</t>
    </rPh>
    <rPh sb="16" eb="17">
      <t>ヤカタ</t>
    </rPh>
    <rPh sb="20" eb="22">
      <t>シセツ</t>
    </rPh>
    <rPh sb="22" eb="24">
      <t>フタン</t>
    </rPh>
    <rPh sb="25" eb="26">
      <t>エン</t>
    </rPh>
    <rPh sb="27" eb="29">
      <t>モクシツ</t>
    </rPh>
    <rPh sb="42" eb="44">
      <t>セッチ</t>
    </rPh>
    <rPh sb="51" eb="53">
      <t>ウンヨウ</t>
    </rPh>
    <rPh sb="54" eb="56">
      <t>ホシュ</t>
    </rPh>
    <rPh sb="56" eb="58">
      <t>カンリ</t>
    </rPh>
    <rPh sb="59" eb="61">
      <t>イッカツ</t>
    </rPh>
    <rPh sb="63" eb="64">
      <t>オコナ</t>
    </rPh>
    <rPh sb="74" eb="76">
      <t>キョウキュウ</t>
    </rPh>
    <rPh sb="76" eb="77">
      <t>リョウ</t>
    </rPh>
    <rPh sb="78" eb="79">
      <t>オウ</t>
    </rPh>
    <rPh sb="85" eb="86">
      <t>リョウ</t>
    </rPh>
    <rPh sb="86" eb="87">
      <t>トウ</t>
    </rPh>
    <rPh sb="88" eb="90">
      <t>シセツ</t>
    </rPh>
    <rPh sb="92" eb="93">
      <t>ウ</t>
    </rPh>
    <rPh sb="94" eb="95">
      <t>ト</t>
    </rPh>
    <rPh sb="101" eb="103">
      <t>コウチク</t>
    </rPh>
    <phoneticPr fontId="2"/>
  </si>
  <si>
    <t>南箕輪村</t>
    <rPh sb="0" eb="4">
      <t>ミナミミノワムラ</t>
    </rPh>
    <phoneticPr fontId="2"/>
  </si>
  <si>
    <t>上伊那</t>
    <rPh sb="0" eb="3">
      <t>カミイナ</t>
    </rPh>
    <phoneticPr fontId="2"/>
  </si>
  <si>
    <t>バイオマス</t>
    <phoneticPr fontId="3"/>
  </si>
  <si>
    <t>実施</t>
    <rPh sb="0" eb="2">
      <t>ジッシ</t>
    </rPh>
    <phoneticPr fontId="2"/>
  </si>
  <si>
    <t>南原保育園　ペレットボイラー導入事業</t>
    <rPh sb="0" eb="5">
      <t>ミナミハラホイクエン</t>
    </rPh>
    <rPh sb="14" eb="16">
      <t>ドウニュウ</t>
    </rPh>
    <rPh sb="16" eb="18">
      <t>ジギョウ</t>
    </rPh>
    <phoneticPr fontId="2"/>
  </si>
  <si>
    <t>保育園にペレットボイラーを導入することで、木質バイオマスの利活用を推進するとともに、園児や保護者、来園者にペレットボイラーを体感してもらうことで、自然エネルギー普及のための教育や啓発活動につなげる。</t>
    <rPh sb="0" eb="3">
      <t>ホイクエン</t>
    </rPh>
    <rPh sb="13" eb="15">
      <t>ドウニュウ</t>
    </rPh>
    <rPh sb="21" eb="23">
      <t>モクシツ</t>
    </rPh>
    <rPh sb="29" eb="32">
      <t>リカツヨウ</t>
    </rPh>
    <rPh sb="33" eb="35">
      <t>スイシン</t>
    </rPh>
    <rPh sb="42" eb="44">
      <t>エンジ</t>
    </rPh>
    <rPh sb="45" eb="48">
      <t>ホゴシャ</t>
    </rPh>
    <rPh sb="49" eb="52">
      <t>ライエンシャ</t>
    </rPh>
    <rPh sb="62" eb="64">
      <t>タイカン</t>
    </rPh>
    <rPh sb="73" eb="75">
      <t>シゼン</t>
    </rPh>
    <rPh sb="80" eb="82">
      <t>フキュウ</t>
    </rPh>
    <rPh sb="86" eb="88">
      <t>キョウイク</t>
    </rPh>
    <rPh sb="89" eb="91">
      <t>ケイハツ</t>
    </rPh>
    <rPh sb="91" eb="93">
      <t>カツドウ</t>
    </rPh>
    <phoneticPr fontId="2"/>
  </si>
  <si>
    <t>経塚保育園・子育て支援センターへのペレットボイラーの導入</t>
    <rPh sb="0" eb="2">
      <t>キョウヅカ</t>
    </rPh>
    <rPh sb="2" eb="5">
      <t>ホイクエン</t>
    </rPh>
    <rPh sb="6" eb="8">
      <t>コソダ</t>
    </rPh>
    <rPh sb="9" eb="11">
      <t>シエン</t>
    </rPh>
    <rPh sb="26" eb="28">
      <t>ドウニュウ</t>
    </rPh>
    <phoneticPr fontId="2"/>
  </si>
  <si>
    <t>保育園にペレットボイラーを導入し、地元産の間伐材を活用したペレットを使用することで、エネルギーの地産地消を推進する。災害時にも迅速かつ安定的に燃料供給を受けられることで、地域住民の安全、安心にも貢献する。</t>
    <rPh sb="17" eb="19">
      <t>ジモト</t>
    </rPh>
    <rPh sb="19" eb="20">
      <t>サン</t>
    </rPh>
    <rPh sb="21" eb="24">
      <t>カンバツザイ</t>
    </rPh>
    <rPh sb="25" eb="27">
      <t>カツヨウ</t>
    </rPh>
    <rPh sb="34" eb="36">
      <t>シヨウ</t>
    </rPh>
    <rPh sb="48" eb="52">
      <t>チサンチショウ</t>
    </rPh>
    <rPh sb="53" eb="55">
      <t>スイシン</t>
    </rPh>
    <rPh sb="58" eb="60">
      <t>サイガイ</t>
    </rPh>
    <rPh sb="60" eb="61">
      <t>ジ</t>
    </rPh>
    <rPh sb="63" eb="65">
      <t>ジンソク</t>
    </rPh>
    <rPh sb="67" eb="70">
      <t>アンテイテキ</t>
    </rPh>
    <rPh sb="71" eb="73">
      <t>ネンリョウ</t>
    </rPh>
    <rPh sb="73" eb="75">
      <t>キョウキュウ</t>
    </rPh>
    <rPh sb="76" eb="77">
      <t>ウ</t>
    </rPh>
    <rPh sb="85" eb="87">
      <t>チイキ</t>
    </rPh>
    <rPh sb="87" eb="89">
      <t>ジュウミン</t>
    </rPh>
    <rPh sb="90" eb="92">
      <t>アンゼン</t>
    </rPh>
    <rPh sb="93" eb="95">
      <t>アンシン</t>
    </rPh>
    <rPh sb="97" eb="99">
      <t>コウケン</t>
    </rPh>
    <phoneticPr fontId="2"/>
  </si>
  <si>
    <t>地域づくり</t>
    <rPh sb="0" eb="2">
      <t>チイキ</t>
    </rPh>
    <phoneticPr fontId="2"/>
  </si>
  <si>
    <t>中川村</t>
    <rPh sb="0" eb="2">
      <t>ナカガワ</t>
    </rPh>
    <rPh sb="2" eb="3">
      <t>ムラ</t>
    </rPh>
    <phoneticPr fontId="2"/>
  </si>
  <si>
    <t>中川村</t>
    <rPh sb="0" eb="3">
      <t>ナカガワムラ</t>
    </rPh>
    <phoneticPr fontId="2"/>
  </si>
  <si>
    <t>上伊那</t>
    <rPh sb="0" eb="3">
      <t>カミイナ</t>
    </rPh>
    <phoneticPr fontId="2"/>
  </si>
  <si>
    <t>実施</t>
    <rPh sb="0" eb="2">
      <t>ジッシ</t>
    </rPh>
    <phoneticPr fontId="2"/>
  </si>
  <si>
    <t>ペレットボイラー設置事業</t>
    <rPh sb="8" eb="10">
      <t>セッチ</t>
    </rPh>
    <rPh sb="10" eb="12">
      <t>ジギョウ</t>
    </rPh>
    <phoneticPr fontId="2"/>
  </si>
  <si>
    <t>四徳森林体験館にペレットボイラーを設置することで、森林資源の有効活用を図る。</t>
    <rPh sb="0" eb="1">
      <t>シ</t>
    </rPh>
    <rPh sb="1" eb="2">
      <t>トク</t>
    </rPh>
    <rPh sb="2" eb="4">
      <t>シンリン</t>
    </rPh>
    <rPh sb="4" eb="6">
      <t>タイケン</t>
    </rPh>
    <rPh sb="6" eb="7">
      <t>カン</t>
    </rPh>
    <rPh sb="17" eb="19">
      <t>セッチ</t>
    </rPh>
    <rPh sb="25" eb="27">
      <t>シンリン</t>
    </rPh>
    <rPh sb="27" eb="29">
      <t>シゲン</t>
    </rPh>
    <rPh sb="30" eb="32">
      <t>ユウコウ</t>
    </rPh>
    <rPh sb="32" eb="34">
      <t>カツヨウ</t>
    </rPh>
    <rPh sb="35" eb="36">
      <t>ハカ</t>
    </rPh>
    <phoneticPr fontId="2"/>
  </si>
  <si>
    <t>その他</t>
    <rPh sb="2" eb="3">
      <t>タ</t>
    </rPh>
    <phoneticPr fontId="2"/>
  </si>
  <si>
    <t>市町村</t>
    <rPh sb="0" eb="3">
      <t>シチョウソン</t>
    </rPh>
    <phoneticPr fontId="2"/>
  </si>
  <si>
    <t>社会福祉法人長野県社会福祉事業団　長野県西駒郷</t>
    <rPh sb="0" eb="2">
      <t>シャカイ</t>
    </rPh>
    <rPh sb="2" eb="4">
      <t>フクシ</t>
    </rPh>
    <rPh sb="4" eb="6">
      <t>ホウジン</t>
    </rPh>
    <rPh sb="6" eb="9">
      <t>ナガノケン</t>
    </rPh>
    <rPh sb="9" eb="11">
      <t>シャカイ</t>
    </rPh>
    <rPh sb="11" eb="13">
      <t>フクシ</t>
    </rPh>
    <rPh sb="13" eb="16">
      <t>ジギョウダン</t>
    </rPh>
    <rPh sb="17" eb="20">
      <t>ナガノケン</t>
    </rPh>
    <rPh sb="20" eb="21">
      <t>ニシ</t>
    </rPh>
    <rPh sb="21" eb="22">
      <t>コマ</t>
    </rPh>
    <rPh sb="22" eb="23">
      <t>サト</t>
    </rPh>
    <phoneticPr fontId="2"/>
  </si>
  <si>
    <t>駒ヶ根市</t>
    <rPh sb="0" eb="4">
      <t>コマガネシ</t>
    </rPh>
    <phoneticPr fontId="2"/>
  </si>
  <si>
    <t>バイオマス</t>
    <phoneticPr fontId="3"/>
  </si>
  <si>
    <t>長野県西駒郷　駒ヶ根支援事業部さくら支援課　ペレットボイラー導入事業</t>
    <rPh sb="0" eb="3">
      <t>ナガノケン</t>
    </rPh>
    <rPh sb="3" eb="4">
      <t>ニシ</t>
    </rPh>
    <rPh sb="4" eb="5">
      <t>コマ</t>
    </rPh>
    <rPh sb="5" eb="6">
      <t>サト</t>
    </rPh>
    <rPh sb="7" eb="10">
      <t>コマガネ</t>
    </rPh>
    <rPh sb="10" eb="12">
      <t>シエン</t>
    </rPh>
    <rPh sb="12" eb="14">
      <t>ジギョウ</t>
    </rPh>
    <rPh sb="14" eb="15">
      <t>ブ</t>
    </rPh>
    <rPh sb="18" eb="20">
      <t>シエン</t>
    </rPh>
    <rPh sb="20" eb="21">
      <t>カ</t>
    </rPh>
    <rPh sb="30" eb="32">
      <t>ドウニュウ</t>
    </rPh>
    <rPh sb="32" eb="34">
      <t>ジギョウ</t>
    </rPh>
    <phoneticPr fontId="2"/>
  </si>
  <si>
    <t>西駒郷さくら寮にペレットボイラーを導入し、化石燃料の削減と木質バイオマス利活用を推進する。上伊那森林組合と組んでペレット使用を振興する。</t>
    <rPh sb="0" eb="1">
      <t>ニシ</t>
    </rPh>
    <rPh sb="1" eb="2">
      <t>コマ</t>
    </rPh>
    <rPh sb="2" eb="3">
      <t>サト</t>
    </rPh>
    <rPh sb="6" eb="7">
      <t>リョウ</t>
    </rPh>
    <rPh sb="17" eb="19">
      <t>ドウニュウ</t>
    </rPh>
    <rPh sb="21" eb="23">
      <t>カセキ</t>
    </rPh>
    <rPh sb="23" eb="25">
      <t>ネンリョウ</t>
    </rPh>
    <rPh sb="26" eb="28">
      <t>サクゲン</t>
    </rPh>
    <rPh sb="29" eb="31">
      <t>モクシツ</t>
    </rPh>
    <rPh sb="36" eb="39">
      <t>リカツヨウ</t>
    </rPh>
    <rPh sb="40" eb="42">
      <t>スイシン</t>
    </rPh>
    <rPh sb="45" eb="48">
      <t>カミイナ</t>
    </rPh>
    <rPh sb="48" eb="50">
      <t>シンリン</t>
    </rPh>
    <rPh sb="50" eb="52">
      <t>クミアイ</t>
    </rPh>
    <rPh sb="53" eb="54">
      <t>ク</t>
    </rPh>
    <rPh sb="60" eb="62">
      <t>シヨウ</t>
    </rPh>
    <rPh sb="63" eb="65">
      <t>シンコウ</t>
    </rPh>
    <phoneticPr fontId="2"/>
  </si>
  <si>
    <t>社会福祉法人しなのさわやか福祉会</t>
    <rPh sb="0" eb="2">
      <t>シャカイ</t>
    </rPh>
    <rPh sb="2" eb="4">
      <t>フクシ</t>
    </rPh>
    <rPh sb="4" eb="6">
      <t>ホウジン</t>
    </rPh>
    <rPh sb="13" eb="15">
      <t>フクシ</t>
    </rPh>
    <rPh sb="15" eb="16">
      <t>カイ</t>
    </rPh>
    <phoneticPr fontId="2"/>
  </si>
  <si>
    <t>発展</t>
    <rPh sb="0" eb="2">
      <t>ハッテン</t>
    </rPh>
    <phoneticPr fontId="2"/>
  </si>
  <si>
    <t>複合福祉施設　みぶの里　木質ペレットボイラー設置事業</t>
    <rPh sb="0" eb="2">
      <t>フクゴウ</t>
    </rPh>
    <rPh sb="2" eb="4">
      <t>フクシ</t>
    </rPh>
    <rPh sb="4" eb="6">
      <t>シセツ</t>
    </rPh>
    <rPh sb="10" eb="11">
      <t>サト</t>
    </rPh>
    <rPh sb="12" eb="14">
      <t>モクシツ</t>
    </rPh>
    <rPh sb="22" eb="24">
      <t>セッチ</t>
    </rPh>
    <rPh sb="24" eb="26">
      <t>ジギョウ</t>
    </rPh>
    <phoneticPr fontId="2"/>
  </si>
  <si>
    <t>複合福祉施設「みぶの里」に木質ペレットボイラーを設置し、化石燃料の削減と木質資源の利用を促進する。木質ペレットボイラーにより発生する温水は施設内の入浴施設等で活用する。木質という地域資源を活かした中山間地域の産業育成に貢献し、地元木質ペレットを使用することで地産地消の経済効果をもたらす。</t>
    <rPh sb="0" eb="2">
      <t>フクゴウ</t>
    </rPh>
    <rPh sb="2" eb="4">
      <t>フクシ</t>
    </rPh>
    <rPh sb="4" eb="6">
      <t>シセツ</t>
    </rPh>
    <rPh sb="10" eb="11">
      <t>サト</t>
    </rPh>
    <rPh sb="13" eb="15">
      <t>モクシツ</t>
    </rPh>
    <rPh sb="24" eb="26">
      <t>セッチ</t>
    </rPh>
    <rPh sb="28" eb="32">
      <t>カセキネンリョウ</t>
    </rPh>
    <rPh sb="33" eb="35">
      <t>サクゲン</t>
    </rPh>
    <rPh sb="36" eb="38">
      <t>モクシツ</t>
    </rPh>
    <rPh sb="38" eb="40">
      <t>シゲン</t>
    </rPh>
    <rPh sb="41" eb="43">
      <t>リヨウ</t>
    </rPh>
    <rPh sb="44" eb="46">
      <t>ソクシン</t>
    </rPh>
    <rPh sb="49" eb="51">
      <t>モクシツ</t>
    </rPh>
    <rPh sb="62" eb="64">
      <t>ハッセイ</t>
    </rPh>
    <rPh sb="66" eb="68">
      <t>オンスイ</t>
    </rPh>
    <rPh sb="69" eb="71">
      <t>シセツ</t>
    </rPh>
    <rPh sb="71" eb="72">
      <t>ナイ</t>
    </rPh>
    <rPh sb="73" eb="75">
      <t>ニュウヨク</t>
    </rPh>
    <rPh sb="75" eb="77">
      <t>シセツ</t>
    </rPh>
    <rPh sb="77" eb="78">
      <t>トウ</t>
    </rPh>
    <rPh sb="79" eb="81">
      <t>カツヨウ</t>
    </rPh>
    <rPh sb="84" eb="86">
      <t>モクシツ</t>
    </rPh>
    <rPh sb="89" eb="91">
      <t>チイキ</t>
    </rPh>
    <rPh sb="91" eb="93">
      <t>シゲン</t>
    </rPh>
    <rPh sb="94" eb="95">
      <t>イ</t>
    </rPh>
    <rPh sb="98" eb="101">
      <t>チュウサンカン</t>
    </rPh>
    <rPh sb="101" eb="103">
      <t>チイキ</t>
    </rPh>
    <rPh sb="104" eb="106">
      <t>サンギョウ</t>
    </rPh>
    <rPh sb="106" eb="108">
      <t>イクセイ</t>
    </rPh>
    <rPh sb="109" eb="111">
      <t>コウケン</t>
    </rPh>
    <rPh sb="113" eb="115">
      <t>ジモト</t>
    </rPh>
    <rPh sb="115" eb="117">
      <t>モクシツ</t>
    </rPh>
    <rPh sb="122" eb="124">
      <t>シヨウ</t>
    </rPh>
    <rPh sb="129" eb="133">
      <t>チサンチショウ</t>
    </rPh>
    <rPh sb="134" eb="136">
      <t>ケイザイ</t>
    </rPh>
    <rPh sb="136" eb="138">
      <t>コウカ</t>
    </rPh>
    <phoneticPr fontId="2"/>
  </si>
  <si>
    <t>地域づくり</t>
    <rPh sb="0" eb="2">
      <t>チイキ</t>
    </rPh>
    <phoneticPr fontId="2"/>
  </si>
  <si>
    <t>民間事業者</t>
    <rPh sb="0" eb="2">
      <t>ミンカン</t>
    </rPh>
    <rPh sb="2" eb="5">
      <t>ジギョウシャ</t>
    </rPh>
    <phoneticPr fontId="2"/>
  </si>
  <si>
    <t>大町市</t>
    <rPh sb="0" eb="3">
      <t>オオマチシ</t>
    </rPh>
    <phoneticPr fontId="2"/>
  </si>
  <si>
    <t>北アルプス</t>
    <phoneticPr fontId="3"/>
  </si>
  <si>
    <t>構想</t>
    <rPh sb="0" eb="2">
      <t>コウソウ</t>
    </rPh>
    <phoneticPr fontId="2"/>
  </si>
  <si>
    <t>太陽光発電システムを発電の場として活用するだけでなく、仁科台中学校が環境教育の牽引役となるよう、３年生の学習単元において、科学技術の発展と人間生活との関わり方等について多面的にとらえ、自然環境保全と科学技術の利用の在り方の理解と認識を深める。</t>
    <rPh sb="0" eb="3">
      <t>タイヨウコウ</t>
    </rPh>
    <rPh sb="3" eb="5">
      <t>ハツデン</t>
    </rPh>
    <rPh sb="10" eb="12">
      <t>ハツデン</t>
    </rPh>
    <rPh sb="13" eb="14">
      <t>バ</t>
    </rPh>
    <rPh sb="17" eb="19">
      <t>カツヨウ</t>
    </rPh>
    <rPh sb="27" eb="29">
      <t>ニシナ</t>
    </rPh>
    <rPh sb="29" eb="30">
      <t>ダイ</t>
    </rPh>
    <rPh sb="30" eb="33">
      <t>チュウガッコウ</t>
    </rPh>
    <rPh sb="34" eb="36">
      <t>カンキョウ</t>
    </rPh>
    <rPh sb="36" eb="38">
      <t>キョウイク</t>
    </rPh>
    <rPh sb="39" eb="41">
      <t>ケンイン</t>
    </rPh>
    <rPh sb="41" eb="42">
      <t>ヤク</t>
    </rPh>
    <rPh sb="49" eb="51">
      <t>ネンセイ</t>
    </rPh>
    <rPh sb="52" eb="54">
      <t>ガクシュウ</t>
    </rPh>
    <rPh sb="54" eb="56">
      <t>タンゲン</t>
    </rPh>
    <rPh sb="61" eb="63">
      <t>カガク</t>
    </rPh>
    <rPh sb="63" eb="65">
      <t>ギジュツ</t>
    </rPh>
    <rPh sb="66" eb="68">
      <t>ハッテン</t>
    </rPh>
    <rPh sb="69" eb="71">
      <t>ニンゲン</t>
    </rPh>
    <rPh sb="71" eb="73">
      <t>セイカツ</t>
    </rPh>
    <rPh sb="75" eb="76">
      <t>カカ</t>
    </rPh>
    <rPh sb="78" eb="79">
      <t>カタ</t>
    </rPh>
    <rPh sb="79" eb="80">
      <t>トウ</t>
    </rPh>
    <rPh sb="84" eb="87">
      <t>タメンテキ</t>
    </rPh>
    <rPh sb="92" eb="94">
      <t>シゼン</t>
    </rPh>
    <rPh sb="94" eb="96">
      <t>カンキョウ</t>
    </rPh>
    <rPh sb="96" eb="98">
      <t>ホゼン</t>
    </rPh>
    <rPh sb="99" eb="101">
      <t>カガク</t>
    </rPh>
    <rPh sb="101" eb="103">
      <t>ギジュツ</t>
    </rPh>
    <rPh sb="104" eb="106">
      <t>リヨウ</t>
    </rPh>
    <rPh sb="107" eb="108">
      <t>ア</t>
    </rPh>
    <rPh sb="109" eb="110">
      <t>カタ</t>
    </rPh>
    <rPh sb="111" eb="113">
      <t>リカイ</t>
    </rPh>
    <rPh sb="114" eb="116">
      <t>ニンシキ</t>
    </rPh>
    <rPh sb="117" eb="118">
      <t>フカ</t>
    </rPh>
    <phoneticPr fontId="2"/>
  </si>
  <si>
    <t>認可地縁団体　上村まちづくり委員会</t>
    <rPh sb="0" eb="2">
      <t>ニンカ</t>
    </rPh>
    <rPh sb="2" eb="4">
      <t>チエン</t>
    </rPh>
    <rPh sb="4" eb="6">
      <t>ダンタイ</t>
    </rPh>
    <rPh sb="7" eb="9">
      <t>カミムラ</t>
    </rPh>
    <rPh sb="14" eb="17">
      <t>イインカイ</t>
    </rPh>
    <phoneticPr fontId="2"/>
  </si>
  <si>
    <t>飯田市</t>
    <rPh sb="0" eb="3">
      <t>イイダシ</t>
    </rPh>
    <phoneticPr fontId="2"/>
  </si>
  <si>
    <t>小水力</t>
    <rPh sb="0" eb="1">
      <t>ショウ</t>
    </rPh>
    <rPh sb="1" eb="3">
      <t>スイリョク</t>
    </rPh>
    <phoneticPr fontId="2"/>
  </si>
  <si>
    <t>小沢川小水力発電事業</t>
    <rPh sb="0" eb="2">
      <t>オザワ</t>
    </rPh>
    <rPh sb="2" eb="3">
      <t>カワ</t>
    </rPh>
    <rPh sb="3" eb="4">
      <t>ショウ</t>
    </rPh>
    <rPh sb="4" eb="6">
      <t>スイリョク</t>
    </rPh>
    <rPh sb="6" eb="8">
      <t>ハツデン</t>
    </rPh>
    <rPh sb="8" eb="10">
      <t>ジギョウ</t>
    </rPh>
    <phoneticPr fontId="2"/>
  </si>
  <si>
    <t>発電した電気を全量売電し、その収益の一部を地域へ還元する。地域は、還元された売電益を原資に、地域振興事業（若者移住・定住促進等）に宛て、持続可能なまちづくりを実施する。</t>
    <rPh sb="0" eb="2">
      <t>ハツデン</t>
    </rPh>
    <rPh sb="4" eb="6">
      <t>デンキ</t>
    </rPh>
    <rPh sb="7" eb="9">
      <t>ゼンリョウ</t>
    </rPh>
    <rPh sb="9" eb="11">
      <t>バイデン</t>
    </rPh>
    <rPh sb="15" eb="17">
      <t>シュウエキ</t>
    </rPh>
    <rPh sb="18" eb="20">
      <t>イチブ</t>
    </rPh>
    <rPh sb="21" eb="23">
      <t>チイキ</t>
    </rPh>
    <rPh sb="24" eb="26">
      <t>カンゲン</t>
    </rPh>
    <rPh sb="29" eb="31">
      <t>チイキ</t>
    </rPh>
    <rPh sb="33" eb="35">
      <t>カンゲン</t>
    </rPh>
    <rPh sb="38" eb="40">
      <t>バイデン</t>
    </rPh>
    <rPh sb="40" eb="41">
      <t>エキ</t>
    </rPh>
    <rPh sb="42" eb="44">
      <t>ゲンシ</t>
    </rPh>
    <rPh sb="46" eb="48">
      <t>チイキ</t>
    </rPh>
    <rPh sb="48" eb="50">
      <t>シンコウ</t>
    </rPh>
    <rPh sb="50" eb="52">
      <t>ジギョウ</t>
    </rPh>
    <rPh sb="53" eb="55">
      <t>ワカモノ</t>
    </rPh>
    <rPh sb="55" eb="57">
      <t>イジュウ</t>
    </rPh>
    <rPh sb="58" eb="60">
      <t>テイジュウ</t>
    </rPh>
    <rPh sb="60" eb="62">
      <t>ソクシン</t>
    </rPh>
    <rPh sb="62" eb="63">
      <t>トウ</t>
    </rPh>
    <rPh sb="65" eb="66">
      <t>ア</t>
    </rPh>
    <rPh sb="68" eb="70">
      <t>ジゾク</t>
    </rPh>
    <rPh sb="70" eb="72">
      <t>カノウ</t>
    </rPh>
    <rPh sb="79" eb="81">
      <t>ジッシ</t>
    </rPh>
    <phoneticPr fontId="2"/>
  </si>
  <si>
    <t>株式会社リックス</t>
    <rPh sb="0" eb="2">
      <t>カブシキ</t>
    </rPh>
    <rPh sb="2" eb="4">
      <t>カイシャ</t>
    </rPh>
    <phoneticPr fontId="2"/>
  </si>
  <si>
    <t>飯田下伊那地区</t>
    <rPh sb="0" eb="2">
      <t>イイダ</t>
    </rPh>
    <rPh sb="2" eb="5">
      <t>シモイナ</t>
    </rPh>
    <rPh sb="5" eb="7">
      <t>チク</t>
    </rPh>
    <phoneticPr fontId="2"/>
  </si>
  <si>
    <t>再エネで南信州を元気に！「結プロジェクト」（文化振興①スポーツ）</t>
    <rPh sb="0" eb="1">
      <t>サイ</t>
    </rPh>
    <rPh sb="4" eb="5">
      <t>ミナミ</t>
    </rPh>
    <rPh sb="5" eb="7">
      <t>シンシュウ</t>
    </rPh>
    <rPh sb="8" eb="10">
      <t>ゲンキ</t>
    </rPh>
    <rPh sb="13" eb="14">
      <t>ユイ</t>
    </rPh>
    <rPh sb="22" eb="24">
      <t>ブンカ</t>
    </rPh>
    <rPh sb="24" eb="26">
      <t>シンコウ</t>
    </rPh>
    <phoneticPr fontId="2"/>
  </si>
  <si>
    <t>地元企業の屋根借りにより太陽光発電事業を実施し、売電利益の一部を、南信州を活動エリアとして、ふるさとの為、子ども達の為に頑張っているクラブチームに寄付する。リニアを見据えたなかでの活動の充実を図り、スポーツ文化の振興とふるさとの発展に寄与していく。</t>
    <rPh sb="0" eb="2">
      <t>ジモト</t>
    </rPh>
    <rPh sb="2" eb="4">
      <t>キギョウ</t>
    </rPh>
    <rPh sb="5" eb="7">
      <t>ヤネ</t>
    </rPh>
    <rPh sb="7" eb="8">
      <t>ガ</t>
    </rPh>
    <rPh sb="12" eb="15">
      <t>タイヨウコウ</t>
    </rPh>
    <rPh sb="15" eb="17">
      <t>ハツデン</t>
    </rPh>
    <rPh sb="17" eb="19">
      <t>ジギョウ</t>
    </rPh>
    <rPh sb="20" eb="22">
      <t>ジッシ</t>
    </rPh>
    <rPh sb="24" eb="26">
      <t>バイデン</t>
    </rPh>
    <rPh sb="26" eb="28">
      <t>リエキ</t>
    </rPh>
    <rPh sb="29" eb="31">
      <t>イチブ</t>
    </rPh>
    <rPh sb="33" eb="34">
      <t>ミナミ</t>
    </rPh>
    <rPh sb="34" eb="36">
      <t>シンシュウ</t>
    </rPh>
    <rPh sb="37" eb="39">
      <t>カツドウ</t>
    </rPh>
    <rPh sb="51" eb="52">
      <t>タメ</t>
    </rPh>
    <rPh sb="53" eb="54">
      <t>コ</t>
    </rPh>
    <rPh sb="56" eb="57">
      <t>タチ</t>
    </rPh>
    <rPh sb="58" eb="59">
      <t>タメ</t>
    </rPh>
    <rPh sb="60" eb="62">
      <t>ガンバ</t>
    </rPh>
    <rPh sb="73" eb="75">
      <t>キフ</t>
    </rPh>
    <rPh sb="82" eb="84">
      <t>ミス</t>
    </rPh>
    <rPh sb="90" eb="92">
      <t>カツドウ</t>
    </rPh>
    <rPh sb="93" eb="95">
      <t>ジュウジツ</t>
    </rPh>
    <rPh sb="96" eb="97">
      <t>ハカ</t>
    </rPh>
    <rPh sb="103" eb="105">
      <t>ブンカ</t>
    </rPh>
    <rPh sb="106" eb="108">
      <t>シンコウ</t>
    </rPh>
    <rPh sb="114" eb="116">
      <t>ハッテン</t>
    </rPh>
    <rPh sb="117" eb="119">
      <t>キヨ</t>
    </rPh>
    <phoneticPr fontId="2"/>
  </si>
  <si>
    <t>再エネで南信州を元気に！「結プロジェクト」（公共施設編）</t>
    <rPh sb="0" eb="1">
      <t>サイ</t>
    </rPh>
    <rPh sb="4" eb="5">
      <t>ミナミ</t>
    </rPh>
    <rPh sb="5" eb="7">
      <t>シンシュウ</t>
    </rPh>
    <rPh sb="8" eb="10">
      <t>ゲンキ</t>
    </rPh>
    <rPh sb="13" eb="14">
      <t>ユイ</t>
    </rPh>
    <rPh sb="22" eb="24">
      <t>コウキョウ</t>
    </rPh>
    <rPh sb="24" eb="26">
      <t>シセツ</t>
    </rPh>
    <rPh sb="26" eb="27">
      <t>ヘン</t>
    </rPh>
    <phoneticPr fontId="2"/>
  </si>
  <si>
    <t>公共施設の屋根に太陽光発電設備を設置し、太陽光発電事業「結」プロジェクトを営むことで、地域の防災機能の向上や、屋根使用料を通じた地域の持続的発展、学校施設・PTA事業・児童会や生徒会事業の充実を図る。</t>
    <rPh sb="0" eb="2">
      <t>コウキョウ</t>
    </rPh>
    <rPh sb="2" eb="4">
      <t>シセツ</t>
    </rPh>
    <rPh sb="5" eb="7">
      <t>ヤネ</t>
    </rPh>
    <rPh sb="8" eb="11">
      <t>タイヨウコウ</t>
    </rPh>
    <rPh sb="11" eb="13">
      <t>ハツデン</t>
    </rPh>
    <rPh sb="13" eb="15">
      <t>セツビ</t>
    </rPh>
    <rPh sb="16" eb="18">
      <t>セッチ</t>
    </rPh>
    <rPh sb="20" eb="23">
      <t>タイヨウコウ</t>
    </rPh>
    <rPh sb="23" eb="25">
      <t>ハツデン</t>
    </rPh>
    <rPh sb="25" eb="27">
      <t>ジギョウ</t>
    </rPh>
    <rPh sb="28" eb="29">
      <t>ユイ</t>
    </rPh>
    <rPh sb="37" eb="38">
      <t>イトナ</t>
    </rPh>
    <rPh sb="43" eb="45">
      <t>チイキ</t>
    </rPh>
    <rPh sb="46" eb="48">
      <t>ボウサイ</t>
    </rPh>
    <rPh sb="48" eb="50">
      <t>キノウ</t>
    </rPh>
    <rPh sb="51" eb="53">
      <t>コウジョウ</t>
    </rPh>
    <rPh sb="55" eb="57">
      <t>ヤネ</t>
    </rPh>
    <rPh sb="57" eb="60">
      <t>シヨウリョウ</t>
    </rPh>
    <rPh sb="61" eb="62">
      <t>ツウ</t>
    </rPh>
    <rPh sb="64" eb="66">
      <t>チイキ</t>
    </rPh>
    <rPh sb="67" eb="70">
      <t>ジゾクテキ</t>
    </rPh>
    <rPh sb="70" eb="72">
      <t>ハッテン</t>
    </rPh>
    <rPh sb="73" eb="75">
      <t>ガッコウ</t>
    </rPh>
    <rPh sb="75" eb="77">
      <t>シセツ</t>
    </rPh>
    <rPh sb="81" eb="83">
      <t>ジギョウ</t>
    </rPh>
    <rPh sb="84" eb="87">
      <t>ジドウカイ</t>
    </rPh>
    <rPh sb="88" eb="91">
      <t>セイトカイ</t>
    </rPh>
    <rPh sb="91" eb="93">
      <t>ジギョウ</t>
    </rPh>
    <rPh sb="94" eb="96">
      <t>ジュウジツ</t>
    </rPh>
    <rPh sb="97" eb="98">
      <t>ハカ</t>
    </rPh>
    <phoneticPr fontId="2"/>
  </si>
  <si>
    <t>泰阜村</t>
    <rPh sb="0" eb="3">
      <t>ヤスオカムラ</t>
    </rPh>
    <phoneticPr fontId="2"/>
  </si>
  <si>
    <t>南信州</t>
    <phoneticPr fontId="2"/>
  </si>
  <si>
    <t>森のエネルギー総合推進事業</t>
    <rPh sb="0" eb="1">
      <t>モリ</t>
    </rPh>
    <rPh sb="7" eb="9">
      <t>ソウゴウ</t>
    </rPh>
    <rPh sb="9" eb="11">
      <t>スイシン</t>
    </rPh>
    <rPh sb="11" eb="13">
      <t>ジギョウ</t>
    </rPh>
    <phoneticPr fontId="2"/>
  </si>
  <si>
    <t>村営宿舎「カントリーハットやまびこ館」に薪ボイラーを設置し、営農支援組合、泰阜薪スタンド組合、飯伊森林組合との調整などの供給体制の整備を進め、薪等木質資源の利用を図る。</t>
    <rPh sb="0" eb="2">
      <t>ソンエイ</t>
    </rPh>
    <rPh sb="2" eb="4">
      <t>シュクシャ</t>
    </rPh>
    <rPh sb="17" eb="18">
      <t>カン</t>
    </rPh>
    <rPh sb="20" eb="21">
      <t>マキ</t>
    </rPh>
    <rPh sb="26" eb="28">
      <t>セッチ</t>
    </rPh>
    <rPh sb="30" eb="32">
      <t>エイノウ</t>
    </rPh>
    <rPh sb="32" eb="34">
      <t>シエン</t>
    </rPh>
    <rPh sb="34" eb="36">
      <t>クミアイ</t>
    </rPh>
    <rPh sb="37" eb="39">
      <t>ヤスオカ</t>
    </rPh>
    <rPh sb="39" eb="40">
      <t>マキ</t>
    </rPh>
    <rPh sb="44" eb="46">
      <t>クミアイ</t>
    </rPh>
    <rPh sb="47" eb="49">
      <t>ハンイ</t>
    </rPh>
    <rPh sb="49" eb="51">
      <t>シンリン</t>
    </rPh>
    <rPh sb="51" eb="53">
      <t>クミアイ</t>
    </rPh>
    <rPh sb="55" eb="57">
      <t>チョウセイ</t>
    </rPh>
    <rPh sb="60" eb="62">
      <t>キョウキュウ</t>
    </rPh>
    <rPh sb="62" eb="64">
      <t>タイセイ</t>
    </rPh>
    <rPh sb="65" eb="67">
      <t>セイビ</t>
    </rPh>
    <rPh sb="68" eb="69">
      <t>スス</t>
    </rPh>
    <rPh sb="71" eb="72">
      <t>マキ</t>
    </rPh>
    <rPh sb="72" eb="73">
      <t>トウ</t>
    </rPh>
    <rPh sb="73" eb="75">
      <t>モクシツ</t>
    </rPh>
    <rPh sb="75" eb="77">
      <t>シゲン</t>
    </rPh>
    <rPh sb="78" eb="80">
      <t>リヨウ</t>
    </rPh>
    <rPh sb="81" eb="82">
      <t>ハカ</t>
    </rPh>
    <phoneticPr fontId="2"/>
  </si>
  <si>
    <t>朝日村</t>
    <rPh sb="0" eb="3">
      <t>アサヒムラ</t>
    </rPh>
    <phoneticPr fontId="2"/>
  </si>
  <si>
    <t>松本</t>
    <rPh sb="0" eb="2">
      <t>マツモト</t>
    </rPh>
    <phoneticPr fontId="2"/>
  </si>
  <si>
    <t>実施</t>
    <rPh sb="0" eb="2">
      <t>ジッシ</t>
    </rPh>
    <phoneticPr fontId="2"/>
  </si>
  <si>
    <t>デイサービスセンターかたくりの里への太陽光発電設備の設置</t>
    <rPh sb="15" eb="16">
      <t>サト</t>
    </rPh>
    <rPh sb="18" eb="21">
      <t>タイヨウコウ</t>
    </rPh>
    <rPh sb="21" eb="23">
      <t>ハツデン</t>
    </rPh>
    <rPh sb="23" eb="25">
      <t>セツビ</t>
    </rPh>
    <rPh sb="26" eb="28">
      <t>セッチ</t>
    </rPh>
    <phoneticPr fontId="2"/>
  </si>
  <si>
    <t>災害時の避難所となるデイサービスセンターかたくりに太陽光発電設備（10kW）と蓄電池を設置することで、自然エネルギーの導入を図るとともに、災害による停電時等でも対応できる仕組みを構築する。</t>
    <phoneticPr fontId="2"/>
  </si>
  <si>
    <t>地域づくり</t>
    <rPh sb="0" eb="2">
      <t>チイキ</t>
    </rPh>
    <phoneticPr fontId="2"/>
  </si>
  <si>
    <t>市町村</t>
    <rPh sb="0" eb="3">
      <t>シチョウソン</t>
    </rPh>
    <phoneticPr fontId="2"/>
  </si>
  <si>
    <t>朝日村新庁舎への太陽光発電設備、地中熱設備の導入</t>
    <rPh sb="0" eb="3">
      <t>アサヒムラ</t>
    </rPh>
    <rPh sb="3" eb="6">
      <t>シンチョウシャ</t>
    </rPh>
    <rPh sb="8" eb="11">
      <t>タイヨウコウ</t>
    </rPh>
    <rPh sb="11" eb="13">
      <t>ハツデン</t>
    </rPh>
    <rPh sb="13" eb="15">
      <t>セツビ</t>
    </rPh>
    <rPh sb="16" eb="18">
      <t>チチュウ</t>
    </rPh>
    <rPh sb="18" eb="19">
      <t>ネツ</t>
    </rPh>
    <rPh sb="19" eb="21">
      <t>セツビ</t>
    </rPh>
    <rPh sb="22" eb="24">
      <t>ドウニュウ</t>
    </rPh>
    <phoneticPr fontId="2"/>
  </si>
  <si>
    <t>地域資源である地中熱及び太陽光といった再生可能エネルギーを活用した分散型エネルギーの併用を行い、エネルギー供給リスクの軽減やCO2の排出削減、エネルギーの自作自消のモデル事業として普及・波及効果を図る。</t>
    <rPh sb="0" eb="2">
      <t>チイキ</t>
    </rPh>
    <rPh sb="2" eb="4">
      <t>シゲン</t>
    </rPh>
    <rPh sb="7" eb="9">
      <t>チチュウ</t>
    </rPh>
    <rPh sb="9" eb="10">
      <t>ネツ</t>
    </rPh>
    <rPh sb="10" eb="11">
      <t>オヨ</t>
    </rPh>
    <rPh sb="12" eb="15">
      <t>タイヨウコウ</t>
    </rPh>
    <rPh sb="19" eb="21">
      <t>サイセイ</t>
    </rPh>
    <rPh sb="21" eb="23">
      <t>カノウ</t>
    </rPh>
    <rPh sb="29" eb="31">
      <t>カツヨウ</t>
    </rPh>
    <rPh sb="33" eb="36">
      <t>ブンサンガタ</t>
    </rPh>
    <rPh sb="42" eb="44">
      <t>ヘイヨウ</t>
    </rPh>
    <rPh sb="45" eb="46">
      <t>オコナ</t>
    </rPh>
    <rPh sb="53" eb="55">
      <t>キョウキュウ</t>
    </rPh>
    <rPh sb="59" eb="61">
      <t>ケイゲン</t>
    </rPh>
    <rPh sb="66" eb="68">
      <t>ハイシュツ</t>
    </rPh>
    <rPh sb="68" eb="70">
      <t>サクゲン</t>
    </rPh>
    <phoneticPr fontId="2"/>
  </si>
  <si>
    <t>喬木村</t>
    <rPh sb="0" eb="3">
      <t>タカギムラ</t>
    </rPh>
    <phoneticPr fontId="2"/>
  </si>
  <si>
    <t>南信州</t>
    <phoneticPr fontId="2"/>
  </si>
  <si>
    <t>喬木村福祉センターへの自然エネルギー設備の導入</t>
    <rPh sb="0" eb="3">
      <t>タカギムラ</t>
    </rPh>
    <rPh sb="3" eb="5">
      <t>フクシ</t>
    </rPh>
    <rPh sb="11" eb="13">
      <t>シゼン</t>
    </rPh>
    <rPh sb="18" eb="20">
      <t>セツビ</t>
    </rPh>
    <rPh sb="21" eb="23">
      <t>ドウニュウ</t>
    </rPh>
    <phoneticPr fontId="2"/>
  </si>
  <si>
    <t>災害時の避難所となる福祉センターに太陽光発電設備やペレットストーブを設置するとともに、避難路にLED街灯を整備することで、自然エネルギーの普及啓発や、災害による停電時等でも対応できる仕組みを構築する。</t>
    <phoneticPr fontId="2"/>
  </si>
  <si>
    <t>小諸市</t>
    <rPh sb="0" eb="3">
      <t>コモロシ</t>
    </rPh>
    <phoneticPr fontId="2"/>
  </si>
  <si>
    <t>佐久</t>
    <rPh sb="0" eb="2">
      <t>サク</t>
    </rPh>
    <phoneticPr fontId="2"/>
  </si>
  <si>
    <t>複合種</t>
    <rPh sb="0" eb="2">
      <t>フクゴウ</t>
    </rPh>
    <rPh sb="2" eb="3">
      <t>シュ</t>
    </rPh>
    <phoneticPr fontId="2"/>
  </si>
  <si>
    <t>太陽光
バイオマス</t>
    <rPh sb="0" eb="3">
      <t>タイヨウコウ</t>
    </rPh>
    <phoneticPr fontId="2"/>
  </si>
  <si>
    <t>環境と防災の双方に配慮した事業政策として、グリーンニューディール基金事業を活用し、太陽光発電設備を防災拠点の一つである『小諸市文化センター』に\導入した。防災機能の強化や自然エネルギーの普及・拡大を目的として活用している。</t>
    <phoneticPr fontId="2"/>
  </si>
  <si>
    <t>小布施町</t>
    <rPh sb="0" eb="4">
      <t>オブセマチ</t>
    </rPh>
    <phoneticPr fontId="2"/>
  </si>
  <si>
    <t>長野自然電力合同会社</t>
    <rPh sb="0" eb="2">
      <t>ナガノ</t>
    </rPh>
    <rPh sb="2" eb="4">
      <t>シゼン</t>
    </rPh>
    <rPh sb="4" eb="6">
      <t>デンリョク</t>
    </rPh>
    <rPh sb="6" eb="8">
      <t>ゴウドウ</t>
    </rPh>
    <rPh sb="8" eb="10">
      <t>ガイシャ</t>
    </rPh>
    <phoneticPr fontId="2"/>
  </si>
  <si>
    <t>長野</t>
    <rPh sb="0" eb="2">
      <t>ナガノ</t>
    </rPh>
    <phoneticPr fontId="2"/>
  </si>
  <si>
    <t>小水力</t>
    <rPh sb="0" eb="1">
      <t>ショウ</t>
    </rPh>
    <rPh sb="1" eb="3">
      <t>スイリョク</t>
    </rPh>
    <phoneticPr fontId="2"/>
  </si>
  <si>
    <t>小布施松川小水力発電所</t>
    <rPh sb="0" eb="3">
      <t>オブセ</t>
    </rPh>
    <rPh sb="3" eb="5">
      <t>マツカワ</t>
    </rPh>
    <rPh sb="5" eb="6">
      <t>ショウ</t>
    </rPh>
    <rPh sb="6" eb="8">
      <t>スイリョク</t>
    </rPh>
    <rPh sb="8" eb="10">
      <t>ハツデン</t>
    </rPh>
    <rPh sb="10" eb="11">
      <t>ショ</t>
    </rPh>
    <phoneticPr fontId="2"/>
  </si>
  <si>
    <t>小布施町役場と自然電力および住民の協働による小水力発電所の実現を目指す。自然エネルギー産業の創出を行ない、地元住民出資や地元業者工事によって地域社会経済の活性化を図る。小布施町の十六ヶ郷用水路を利用して190kWの小水力発電所を建設、運営する。</t>
    <phoneticPr fontId="2"/>
  </si>
  <si>
    <t>ソーシャルビジネス</t>
    <phoneticPr fontId="3"/>
  </si>
  <si>
    <t>稲荷山養護学校</t>
    <phoneticPr fontId="2"/>
  </si>
  <si>
    <t>稲荷山養護学校への太陽光発電及びペレットボイラー導入</t>
    <rPh sb="9" eb="12">
      <t>タイヨウコウ</t>
    </rPh>
    <rPh sb="12" eb="14">
      <t>ハツデン</t>
    </rPh>
    <rPh sb="14" eb="15">
      <t>オヨ</t>
    </rPh>
    <phoneticPr fontId="2"/>
  </si>
  <si>
    <t>稲荷山養護学校に太陽光発電設備、ペレットボイラー及びペレットストーブを導入し、施設の電源や暖房として活用する。太陽光や地域の森林資源を活用した自然エネルギー推進を図り、また。生徒や保護者、来庁者等への自然エネルギーの普及啓発につなげる。</t>
    <phoneticPr fontId="2"/>
  </si>
  <si>
    <t>教育機関</t>
    <rPh sb="0" eb="2">
      <t>キョウイク</t>
    </rPh>
    <rPh sb="2" eb="4">
      <t>キカン</t>
    </rPh>
    <phoneticPr fontId="2"/>
  </si>
  <si>
    <t>小川村</t>
    <rPh sb="0" eb="2">
      <t>オガワ</t>
    </rPh>
    <rPh sb="2" eb="3">
      <t>ムラ</t>
    </rPh>
    <phoneticPr fontId="2"/>
  </si>
  <si>
    <t>村の中核拠点である役場に薪ストーブを導入することで、森林資源の活用により自然エネルギー推進を図るとともに、災害による停電等の場合でも暖房として利用可能になる。</t>
    <phoneticPr fontId="2"/>
  </si>
  <si>
    <t>地中熱</t>
    <rPh sb="0" eb="2">
      <t>チチュウ</t>
    </rPh>
    <rPh sb="2" eb="3">
      <t>ネツ</t>
    </rPh>
    <phoneticPr fontId="2"/>
  </si>
  <si>
    <t>飯綱町立さみずっ子保育園地中熱ヒートポンプシステム導入事業</t>
    <rPh sb="0" eb="3">
      <t>イイヅナマチ</t>
    </rPh>
    <rPh sb="3" eb="4">
      <t>リツ</t>
    </rPh>
    <rPh sb="8" eb="9">
      <t>コ</t>
    </rPh>
    <rPh sb="9" eb="12">
      <t>ホイクエン</t>
    </rPh>
    <rPh sb="12" eb="14">
      <t>チチュウ</t>
    </rPh>
    <rPh sb="14" eb="15">
      <t>ネツ</t>
    </rPh>
    <rPh sb="25" eb="27">
      <t>ドウニュウ</t>
    </rPh>
    <rPh sb="27" eb="29">
      <t>ジギョウ</t>
    </rPh>
    <phoneticPr fontId="2"/>
  </si>
  <si>
    <t>2016年に開園した三水赤塩統合新設保育園「さみずっ子保育園」の一部に、地中熱を利用したヒートポンプシステムを初めて導入し、環境教育や地中熱利用の普及促進に貢献する。（空調用ヒートポンプシステム、融雪用ヒートポンプシステム）</t>
    <rPh sb="4" eb="5">
      <t>ネン</t>
    </rPh>
    <rPh sb="6" eb="8">
      <t>カイエン</t>
    </rPh>
    <rPh sb="10" eb="11">
      <t>ミ</t>
    </rPh>
    <rPh sb="11" eb="12">
      <t>ミズ</t>
    </rPh>
    <rPh sb="12" eb="13">
      <t>アカ</t>
    </rPh>
    <rPh sb="13" eb="14">
      <t>シオ</t>
    </rPh>
    <rPh sb="14" eb="16">
      <t>トウゴウ</t>
    </rPh>
    <rPh sb="16" eb="18">
      <t>シンセツ</t>
    </rPh>
    <rPh sb="18" eb="21">
      <t>ホイクエン</t>
    </rPh>
    <rPh sb="26" eb="27">
      <t>コ</t>
    </rPh>
    <rPh sb="27" eb="30">
      <t>ホイクエン</t>
    </rPh>
    <rPh sb="32" eb="34">
      <t>イチブ</t>
    </rPh>
    <rPh sb="36" eb="38">
      <t>チチュウ</t>
    </rPh>
    <rPh sb="38" eb="39">
      <t>ネツ</t>
    </rPh>
    <rPh sb="40" eb="42">
      <t>リヨウ</t>
    </rPh>
    <rPh sb="55" eb="56">
      <t>ハジ</t>
    </rPh>
    <rPh sb="58" eb="60">
      <t>ドウニュウ</t>
    </rPh>
    <rPh sb="62" eb="64">
      <t>カンキョウ</t>
    </rPh>
    <rPh sb="64" eb="66">
      <t>キョウイク</t>
    </rPh>
    <rPh sb="67" eb="69">
      <t>チチュウ</t>
    </rPh>
    <rPh sb="69" eb="70">
      <t>ネツ</t>
    </rPh>
    <rPh sb="70" eb="72">
      <t>リヨウ</t>
    </rPh>
    <rPh sb="73" eb="75">
      <t>フキュウ</t>
    </rPh>
    <rPh sb="75" eb="77">
      <t>ソクシン</t>
    </rPh>
    <rPh sb="78" eb="80">
      <t>コウケン</t>
    </rPh>
    <rPh sb="84" eb="87">
      <t>クウチョウヨウ</t>
    </rPh>
    <rPh sb="98" eb="100">
      <t>ユウセツ</t>
    </rPh>
    <rPh sb="100" eb="101">
      <t>ヨウ</t>
    </rPh>
    <phoneticPr fontId="2"/>
  </si>
  <si>
    <t>須坂市</t>
    <phoneticPr fontId="2"/>
  </si>
  <si>
    <t>太陽光</t>
    <rPh sb="0" eb="3">
      <t>タイヨウコウ</t>
    </rPh>
    <phoneticPr fontId="2"/>
  </si>
  <si>
    <t>北部児童センター避難経路ソーラー街路灯設置事業</t>
    <rPh sb="0" eb="2">
      <t>ホクブ</t>
    </rPh>
    <rPh sb="2" eb="4">
      <t>ジドウ</t>
    </rPh>
    <rPh sb="8" eb="10">
      <t>ヒナン</t>
    </rPh>
    <rPh sb="10" eb="12">
      <t>ケイロ</t>
    </rPh>
    <rPh sb="16" eb="19">
      <t>ガイロトウ</t>
    </rPh>
    <rPh sb="19" eb="21">
      <t>セッチ</t>
    </rPh>
    <rPh sb="21" eb="23">
      <t>ジギョウ</t>
    </rPh>
    <phoneticPr fontId="2"/>
  </si>
  <si>
    <t>避難経路に蓄電池付きソーラー街路灯を設置し、災害時、より安全且つ迅速に避難者を北部児童センターへ誘導を可能にすることにより、北部児童センターの避難所としての機能の向上を図る。</t>
    <rPh sb="0" eb="2">
      <t>ヒナン</t>
    </rPh>
    <rPh sb="2" eb="4">
      <t>ケイロ</t>
    </rPh>
    <rPh sb="5" eb="8">
      <t>チクデンチ</t>
    </rPh>
    <rPh sb="8" eb="9">
      <t>ツ</t>
    </rPh>
    <rPh sb="14" eb="17">
      <t>ガイロトウ</t>
    </rPh>
    <rPh sb="18" eb="20">
      <t>セッチ</t>
    </rPh>
    <rPh sb="22" eb="24">
      <t>サイガイ</t>
    </rPh>
    <rPh sb="24" eb="25">
      <t>ジ</t>
    </rPh>
    <rPh sb="28" eb="30">
      <t>アンゼン</t>
    </rPh>
    <rPh sb="30" eb="31">
      <t>カ</t>
    </rPh>
    <rPh sb="32" eb="34">
      <t>ジンソク</t>
    </rPh>
    <rPh sb="35" eb="38">
      <t>ヒナンシャ</t>
    </rPh>
    <rPh sb="39" eb="41">
      <t>ホクブ</t>
    </rPh>
    <rPh sb="41" eb="43">
      <t>ジドウ</t>
    </rPh>
    <rPh sb="48" eb="50">
      <t>ユウドウ</t>
    </rPh>
    <rPh sb="51" eb="53">
      <t>カノウ</t>
    </rPh>
    <rPh sb="62" eb="64">
      <t>ホクブ</t>
    </rPh>
    <rPh sb="64" eb="66">
      <t>ジドウ</t>
    </rPh>
    <rPh sb="71" eb="74">
      <t>ヒナンジョ</t>
    </rPh>
    <rPh sb="78" eb="80">
      <t>キノウ</t>
    </rPh>
    <rPh sb="81" eb="83">
      <t>コウジョウ</t>
    </rPh>
    <rPh sb="84" eb="85">
      <t>ハカ</t>
    </rPh>
    <phoneticPr fontId="2"/>
  </si>
  <si>
    <t>須坂市</t>
    <phoneticPr fontId="2"/>
  </si>
  <si>
    <t>須坂市</t>
    <rPh sb="0" eb="3">
      <t>スザカシ</t>
    </rPh>
    <phoneticPr fontId="2"/>
  </si>
  <si>
    <t>豊丘地域公民館太陽光発電施設設置事業</t>
    <rPh sb="0" eb="2">
      <t>トヨオカ</t>
    </rPh>
    <rPh sb="2" eb="4">
      <t>チイキ</t>
    </rPh>
    <rPh sb="4" eb="7">
      <t>コウミンカン</t>
    </rPh>
    <rPh sb="7" eb="10">
      <t>タイヨウコウ</t>
    </rPh>
    <rPh sb="10" eb="12">
      <t>ハツデン</t>
    </rPh>
    <rPh sb="12" eb="14">
      <t>シセツ</t>
    </rPh>
    <rPh sb="14" eb="16">
      <t>セッチ</t>
    </rPh>
    <rPh sb="16" eb="18">
      <t>ジギョウ</t>
    </rPh>
    <phoneticPr fontId="2"/>
  </si>
  <si>
    <t>災害時には地域住民の防災拠点となる地域公民館に、太陽光発電及び蓄電池を整備し、電力供給が停止した際の電源を確保し、防災拠点強化を図る。</t>
    <rPh sb="0" eb="2">
      <t>サイガイ</t>
    </rPh>
    <rPh sb="2" eb="3">
      <t>ジ</t>
    </rPh>
    <rPh sb="5" eb="7">
      <t>チイキ</t>
    </rPh>
    <rPh sb="7" eb="9">
      <t>ジュウミン</t>
    </rPh>
    <rPh sb="10" eb="12">
      <t>ボウサイ</t>
    </rPh>
    <rPh sb="12" eb="14">
      <t>キョテン</t>
    </rPh>
    <rPh sb="17" eb="19">
      <t>チイキ</t>
    </rPh>
    <rPh sb="19" eb="22">
      <t>コウミンカン</t>
    </rPh>
    <rPh sb="24" eb="27">
      <t>タイヨウコウ</t>
    </rPh>
    <rPh sb="27" eb="29">
      <t>ハツデン</t>
    </rPh>
    <rPh sb="29" eb="30">
      <t>オヨ</t>
    </rPh>
    <rPh sb="31" eb="34">
      <t>チクデンチ</t>
    </rPh>
    <rPh sb="35" eb="37">
      <t>セイビ</t>
    </rPh>
    <rPh sb="39" eb="41">
      <t>デンリョク</t>
    </rPh>
    <rPh sb="41" eb="43">
      <t>キョウキュウ</t>
    </rPh>
    <rPh sb="44" eb="46">
      <t>テイシ</t>
    </rPh>
    <rPh sb="48" eb="49">
      <t>サイ</t>
    </rPh>
    <rPh sb="50" eb="52">
      <t>デンゲン</t>
    </rPh>
    <rPh sb="53" eb="55">
      <t>カクホ</t>
    </rPh>
    <rPh sb="57" eb="59">
      <t>ボウサイ</t>
    </rPh>
    <rPh sb="59" eb="61">
      <t>キョテン</t>
    </rPh>
    <rPh sb="61" eb="63">
      <t>キョウカ</t>
    </rPh>
    <rPh sb="64" eb="65">
      <t>ハカ</t>
    </rPh>
    <phoneticPr fontId="2"/>
  </si>
  <si>
    <t>日滝地域公民館太陽光発電施設設置事業</t>
    <rPh sb="0" eb="1">
      <t>ヒ</t>
    </rPh>
    <rPh sb="1" eb="2">
      <t>タキ</t>
    </rPh>
    <rPh sb="2" eb="4">
      <t>チイキ</t>
    </rPh>
    <rPh sb="4" eb="7">
      <t>コウミンカン</t>
    </rPh>
    <rPh sb="7" eb="10">
      <t>タイヨウコウ</t>
    </rPh>
    <rPh sb="10" eb="12">
      <t>ハツデン</t>
    </rPh>
    <rPh sb="12" eb="14">
      <t>シセツ</t>
    </rPh>
    <rPh sb="14" eb="16">
      <t>セッチ</t>
    </rPh>
    <rPh sb="16" eb="18">
      <t>ジギョウ</t>
    </rPh>
    <phoneticPr fontId="2"/>
  </si>
  <si>
    <t>長野市</t>
    <rPh sb="0" eb="3">
      <t>ナガノシ</t>
    </rPh>
    <phoneticPr fontId="2"/>
  </si>
  <si>
    <t>鬼無里の湯薪ボイラー導入事業</t>
    <rPh sb="0" eb="3">
      <t>キナサ</t>
    </rPh>
    <rPh sb="4" eb="5">
      <t>ユ</t>
    </rPh>
    <rPh sb="5" eb="6">
      <t>マキ</t>
    </rPh>
    <rPh sb="10" eb="12">
      <t>ドウニュウ</t>
    </rPh>
    <rPh sb="12" eb="14">
      <t>ジギョウ</t>
    </rPh>
    <phoneticPr fontId="2"/>
  </si>
  <si>
    <t>市有施設鬼無里の湯へ薪ボイラーを導入し、地域のNPO法人まめってぇ鬼無里が地域の間伐材等を加工した薪を燃料として使用することで「鬼無里モデル」を構築。温室効果ガス削減、里山整備、森林利活用促進、地域産業活性化、雇用創出等の効果が期待できる。</t>
    <rPh sb="0" eb="2">
      <t>シユウ</t>
    </rPh>
    <rPh sb="2" eb="4">
      <t>シセツ</t>
    </rPh>
    <rPh sb="4" eb="7">
      <t>キナサ</t>
    </rPh>
    <rPh sb="8" eb="9">
      <t>ユ</t>
    </rPh>
    <rPh sb="10" eb="11">
      <t>マキ</t>
    </rPh>
    <rPh sb="16" eb="18">
      <t>ドウニュウ</t>
    </rPh>
    <rPh sb="20" eb="22">
      <t>チイキ</t>
    </rPh>
    <rPh sb="26" eb="28">
      <t>ホウジン</t>
    </rPh>
    <rPh sb="33" eb="36">
      <t>キナサ</t>
    </rPh>
    <rPh sb="37" eb="39">
      <t>チイキ</t>
    </rPh>
    <rPh sb="40" eb="43">
      <t>カンバツザイ</t>
    </rPh>
    <rPh sb="43" eb="44">
      <t>トウ</t>
    </rPh>
    <rPh sb="45" eb="47">
      <t>カコウ</t>
    </rPh>
    <rPh sb="49" eb="50">
      <t>マキ</t>
    </rPh>
    <rPh sb="51" eb="53">
      <t>ネンリョウ</t>
    </rPh>
    <rPh sb="56" eb="58">
      <t>シヨウ</t>
    </rPh>
    <rPh sb="64" eb="67">
      <t>キナサ</t>
    </rPh>
    <rPh sb="72" eb="74">
      <t>コウチク</t>
    </rPh>
    <rPh sb="75" eb="77">
      <t>オンシツ</t>
    </rPh>
    <rPh sb="77" eb="79">
      <t>コウカ</t>
    </rPh>
    <rPh sb="81" eb="83">
      <t>サクゲン</t>
    </rPh>
    <rPh sb="84" eb="86">
      <t>サトヤマ</t>
    </rPh>
    <rPh sb="86" eb="88">
      <t>セイビ</t>
    </rPh>
    <rPh sb="89" eb="91">
      <t>シンリン</t>
    </rPh>
    <rPh sb="91" eb="94">
      <t>リカツヨウ</t>
    </rPh>
    <rPh sb="94" eb="96">
      <t>ソクシン</t>
    </rPh>
    <rPh sb="97" eb="99">
      <t>チイキ</t>
    </rPh>
    <rPh sb="99" eb="101">
      <t>サンギョウ</t>
    </rPh>
    <rPh sb="101" eb="104">
      <t>カッセイカ</t>
    </rPh>
    <rPh sb="105" eb="107">
      <t>コヨウ</t>
    </rPh>
    <rPh sb="107" eb="109">
      <t>ソウシュツ</t>
    </rPh>
    <rPh sb="109" eb="110">
      <t>トウ</t>
    </rPh>
    <rPh sb="111" eb="113">
      <t>コウカ</t>
    </rPh>
    <rPh sb="114" eb="116">
      <t>キタイ</t>
    </rPh>
    <phoneticPr fontId="2"/>
  </si>
  <si>
    <t>有限会社　大賀</t>
    <rPh sb="0" eb="2">
      <t>ユウゲン</t>
    </rPh>
    <rPh sb="2" eb="4">
      <t>カイシャ</t>
    </rPh>
    <rPh sb="5" eb="6">
      <t>オオ</t>
    </rPh>
    <rPh sb="6" eb="7">
      <t>ガ</t>
    </rPh>
    <phoneticPr fontId="2"/>
  </si>
  <si>
    <t>長野県内一円</t>
    <rPh sb="0" eb="2">
      <t>ナガノ</t>
    </rPh>
    <rPh sb="2" eb="4">
      <t>ケンナイ</t>
    </rPh>
    <rPh sb="4" eb="6">
      <t>イチエン</t>
    </rPh>
    <phoneticPr fontId="2"/>
  </si>
  <si>
    <t>太陽光地中熱</t>
    <rPh sb="0" eb="3">
      <t>タイヨウコウ</t>
    </rPh>
    <rPh sb="3" eb="5">
      <t>チチュウ</t>
    </rPh>
    <rPh sb="4" eb="5">
      <t>ナカ</t>
    </rPh>
    <rPh sb="5" eb="6">
      <t>ネツ</t>
    </rPh>
    <phoneticPr fontId="2"/>
  </si>
  <si>
    <t>地中熱と太陽光利用で家庭や施設からのCO2削減推進事業</t>
    <rPh sb="0" eb="2">
      <t>チチュウ</t>
    </rPh>
    <rPh sb="2" eb="3">
      <t>ネツ</t>
    </rPh>
    <rPh sb="4" eb="7">
      <t>タイヨウコウ</t>
    </rPh>
    <rPh sb="7" eb="9">
      <t>リヨウ</t>
    </rPh>
    <rPh sb="10" eb="12">
      <t>カテイ</t>
    </rPh>
    <rPh sb="13" eb="15">
      <t>シセツ</t>
    </rPh>
    <rPh sb="21" eb="23">
      <t>サクゲン</t>
    </rPh>
    <rPh sb="23" eb="25">
      <t>スイシン</t>
    </rPh>
    <rPh sb="25" eb="27">
      <t>ジギョウ</t>
    </rPh>
    <phoneticPr fontId="2"/>
  </si>
  <si>
    <t>家庭や施設での地中熱・太陽光の有効活用により、冷暖房にかかる化石燃料のエネルギー消費を削減する。ヒートショック解消にも期待。地中熱採熱法のうち熱伝導型施工により導入コストを抑えられる。保管する地中熱データや信州ネットへの参加を通じて、家庭に加えて老人ホームや保育園等での利用を目指す。</t>
    <rPh sb="0" eb="2">
      <t>カテイ</t>
    </rPh>
    <rPh sb="3" eb="5">
      <t>シセツ</t>
    </rPh>
    <rPh sb="7" eb="9">
      <t>チチュウ</t>
    </rPh>
    <rPh sb="9" eb="10">
      <t>ネツ</t>
    </rPh>
    <rPh sb="11" eb="14">
      <t>タイヨウコウ</t>
    </rPh>
    <rPh sb="15" eb="17">
      <t>ユウコウ</t>
    </rPh>
    <rPh sb="17" eb="19">
      <t>カツヨウ</t>
    </rPh>
    <rPh sb="23" eb="26">
      <t>レイダンボウ</t>
    </rPh>
    <rPh sb="30" eb="32">
      <t>カセキ</t>
    </rPh>
    <rPh sb="32" eb="34">
      <t>ネンリョウ</t>
    </rPh>
    <rPh sb="40" eb="42">
      <t>ショウヒ</t>
    </rPh>
    <rPh sb="43" eb="45">
      <t>サクゲン</t>
    </rPh>
    <rPh sb="55" eb="57">
      <t>カイショウ</t>
    </rPh>
    <rPh sb="59" eb="61">
      <t>キタイ</t>
    </rPh>
    <rPh sb="62" eb="64">
      <t>チチュウ</t>
    </rPh>
    <rPh sb="64" eb="65">
      <t>ネツ</t>
    </rPh>
    <rPh sb="92" eb="94">
      <t>ホカン</t>
    </rPh>
    <rPh sb="96" eb="98">
      <t>チチュウ</t>
    </rPh>
    <rPh sb="98" eb="99">
      <t>ネツ</t>
    </rPh>
    <rPh sb="103" eb="105">
      <t>シンシュウ</t>
    </rPh>
    <rPh sb="110" eb="112">
      <t>サンカ</t>
    </rPh>
    <rPh sb="113" eb="114">
      <t>ツウ</t>
    </rPh>
    <rPh sb="120" eb="121">
      <t>クワ</t>
    </rPh>
    <phoneticPr fontId="2"/>
  </si>
  <si>
    <t>市役所本庁舎への太陽光発電設備等の導入</t>
    <rPh sb="0" eb="3">
      <t>シヤクショ</t>
    </rPh>
    <rPh sb="3" eb="4">
      <t>ホン</t>
    </rPh>
    <rPh sb="4" eb="6">
      <t>チョウシャ</t>
    </rPh>
    <rPh sb="8" eb="11">
      <t>タイヨウコウ</t>
    </rPh>
    <rPh sb="11" eb="13">
      <t>ハツデン</t>
    </rPh>
    <rPh sb="13" eb="15">
      <t>セツビ</t>
    </rPh>
    <rPh sb="15" eb="16">
      <t>トウ</t>
    </rPh>
    <rPh sb="17" eb="19">
      <t>ドウニュウ</t>
    </rPh>
    <phoneticPr fontId="2"/>
  </si>
  <si>
    <t>屋上への太陽光発電設備を設置、断熱性能を高めた空調効率のよい建物、建物内の熱を自然に排出する自然換気システムの導入など、緑豊かな中野市の気候風土に調和した新庁舎を建設。新庁舎は地域の防災拠点として役割を果たすとともに、環境に配慮した施設として広く地域への波及効果が期待できる。</t>
    <rPh sb="0" eb="2">
      <t>オクジョウ</t>
    </rPh>
    <rPh sb="4" eb="7">
      <t>タイヨウコウ</t>
    </rPh>
    <rPh sb="7" eb="9">
      <t>ハツデン</t>
    </rPh>
    <rPh sb="9" eb="11">
      <t>セツビ</t>
    </rPh>
    <rPh sb="12" eb="14">
      <t>セッチ</t>
    </rPh>
    <rPh sb="15" eb="17">
      <t>ダンネツ</t>
    </rPh>
    <rPh sb="17" eb="19">
      <t>セイノウ</t>
    </rPh>
    <rPh sb="20" eb="21">
      <t>タカ</t>
    </rPh>
    <rPh sb="23" eb="25">
      <t>クウチョウ</t>
    </rPh>
    <rPh sb="25" eb="27">
      <t>コウリツ</t>
    </rPh>
    <rPh sb="30" eb="32">
      <t>タテモノ</t>
    </rPh>
    <rPh sb="33" eb="35">
      <t>タテモノ</t>
    </rPh>
    <rPh sb="35" eb="36">
      <t>ナイ</t>
    </rPh>
    <rPh sb="37" eb="38">
      <t>ネツ</t>
    </rPh>
    <rPh sb="39" eb="41">
      <t>シゼン</t>
    </rPh>
    <rPh sb="42" eb="44">
      <t>ハイシュツ</t>
    </rPh>
    <rPh sb="46" eb="48">
      <t>シゼン</t>
    </rPh>
    <rPh sb="48" eb="50">
      <t>カンキ</t>
    </rPh>
    <rPh sb="55" eb="57">
      <t>ドウニュウ</t>
    </rPh>
    <rPh sb="60" eb="61">
      <t>ミドリ</t>
    </rPh>
    <rPh sb="61" eb="62">
      <t>ユタ</t>
    </rPh>
    <rPh sb="64" eb="66">
      <t>ナカノ</t>
    </rPh>
    <rPh sb="66" eb="67">
      <t>シ</t>
    </rPh>
    <rPh sb="68" eb="70">
      <t>キコウ</t>
    </rPh>
    <rPh sb="70" eb="72">
      <t>フウド</t>
    </rPh>
    <rPh sb="73" eb="75">
      <t>チョウワ</t>
    </rPh>
    <rPh sb="77" eb="80">
      <t>シンチョウシャ</t>
    </rPh>
    <rPh sb="81" eb="83">
      <t>ケンセツ</t>
    </rPh>
    <rPh sb="84" eb="87">
      <t>シンチョウシャ</t>
    </rPh>
    <rPh sb="88" eb="90">
      <t>チイキ</t>
    </rPh>
    <rPh sb="91" eb="93">
      <t>ボウサイ</t>
    </rPh>
    <rPh sb="93" eb="95">
      <t>キョテン</t>
    </rPh>
    <rPh sb="98" eb="100">
      <t>ヤクワリ</t>
    </rPh>
    <rPh sb="101" eb="102">
      <t>ハ</t>
    </rPh>
    <rPh sb="109" eb="111">
      <t>カンキョウ</t>
    </rPh>
    <rPh sb="112" eb="114">
      <t>ハイリョ</t>
    </rPh>
    <rPh sb="116" eb="118">
      <t>シセツ</t>
    </rPh>
    <rPh sb="121" eb="122">
      <t>ヒロ</t>
    </rPh>
    <rPh sb="123" eb="125">
      <t>チイキ</t>
    </rPh>
    <rPh sb="127" eb="129">
      <t>ハキュウ</t>
    </rPh>
    <rPh sb="129" eb="131">
      <t>コウカ</t>
    </rPh>
    <rPh sb="132" eb="134">
      <t>キタイ</t>
    </rPh>
    <phoneticPr fontId="2"/>
  </si>
  <si>
    <t>相乗りくんとっこSUNソーラーシェアリング発電所</t>
    <rPh sb="0" eb="2">
      <t>アイノ</t>
    </rPh>
    <rPh sb="21" eb="23">
      <t>ハツデン</t>
    </rPh>
    <rPh sb="23" eb="24">
      <t>ショ</t>
    </rPh>
    <phoneticPr fontId="2"/>
  </si>
  <si>
    <t>上田市</t>
    <rPh sb="0" eb="3">
      <t>ウエダシ</t>
    </rPh>
    <phoneticPr fontId="2"/>
  </si>
  <si>
    <t>NPO法人上田市民エネルギー</t>
    <rPh sb="3" eb="5">
      <t>ホウジン</t>
    </rPh>
    <rPh sb="5" eb="7">
      <t>ウエダ</t>
    </rPh>
    <rPh sb="7" eb="9">
      <t>シミン</t>
    </rPh>
    <phoneticPr fontId="2"/>
  </si>
  <si>
    <t>市民出資、地元信金融資等を活用した上田市で第２号のソーラーシェアリング事業。県内でソーラーシェアリングの事例が少ない中、地域の農業を支える取組として、田畑の上を使ってほしいという農業者の希望にも応えていく市民出資型ソーラーシェアリングの取組。</t>
    <rPh sb="5" eb="7">
      <t>ジモト</t>
    </rPh>
    <rPh sb="7" eb="9">
      <t>シンキン</t>
    </rPh>
    <rPh sb="9" eb="11">
      <t>ユウシ</t>
    </rPh>
    <rPh sb="11" eb="12">
      <t>トウ</t>
    </rPh>
    <rPh sb="13" eb="15">
      <t>カツヨウ</t>
    </rPh>
    <rPh sb="17" eb="20">
      <t>ウエダシ</t>
    </rPh>
    <rPh sb="21" eb="22">
      <t>ダイ</t>
    </rPh>
    <rPh sb="23" eb="24">
      <t>ゴウ</t>
    </rPh>
    <rPh sb="35" eb="37">
      <t>ジギョウ</t>
    </rPh>
    <rPh sb="38" eb="40">
      <t>ケンナイ</t>
    </rPh>
    <rPh sb="52" eb="54">
      <t>ジレイ</t>
    </rPh>
    <rPh sb="55" eb="56">
      <t>スク</t>
    </rPh>
    <rPh sb="58" eb="59">
      <t>ナカ</t>
    </rPh>
    <rPh sb="60" eb="62">
      <t>チイキ</t>
    </rPh>
    <rPh sb="63" eb="65">
      <t>ノウギョウ</t>
    </rPh>
    <rPh sb="66" eb="67">
      <t>ササ</t>
    </rPh>
    <rPh sb="69" eb="71">
      <t>トリクミ</t>
    </rPh>
    <rPh sb="75" eb="77">
      <t>タハタ</t>
    </rPh>
    <rPh sb="78" eb="79">
      <t>ウエ</t>
    </rPh>
    <rPh sb="80" eb="81">
      <t>ツカ</t>
    </rPh>
    <rPh sb="89" eb="92">
      <t>ノウギョウシャ</t>
    </rPh>
    <rPh sb="93" eb="95">
      <t>キボウ</t>
    </rPh>
    <rPh sb="97" eb="98">
      <t>コタ</t>
    </rPh>
    <rPh sb="102" eb="104">
      <t>シミン</t>
    </rPh>
    <rPh sb="104" eb="107">
      <t>シュッシガタ</t>
    </rPh>
    <rPh sb="118" eb="120">
      <t>トリクミ</t>
    </rPh>
    <phoneticPr fontId="2"/>
  </si>
  <si>
    <t>株式会社イースリー</t>
    <rPh sb="0" eb="2">
      <t>カブシキ</t>
    </rPh>
    <rPh sb="2" eb="4">
      <t>カイシャ</t>
    </rPh>
    <phoneticPr fontId="2"/>
  </si>
  <si>
    <t>茅野市</t>
    <rPh sb="0" eb="3">
      <t>チノシ</t>
    </rPh>
    <phoneticPr fontId="2"/>
  </si>
  <si>
    <t>諏訪</t>
    <rPh sb="0" eb="2">
      <t>スワ</t>
    </rPh>
    <phoneticPr fontId="2"/>
  </si>
  <si>
    <t>遊休地を活用した太陽光発電推進事業</t>
    <rPh sb="0" eb="3">
      <t>ユウキュウチ</t>
    </rPh>
    <rPh sb="4" eb="6">
      <t>カツヨウ</t>
    </rPh>
    <rPh sb="8" eb="11">
      <t>タイヨウコウ</t>
    </rPh>
    <rPh sb="11" eb="13">
      <t>ハツデン</t>
    </rPh>
    <rPh sb="13" eb="15">
      <t>スイシン</t>
    </rPh>
    <rPh sb="15" eb="17">
      <t>ジギョウ</t>
    </rPh>
    <phoneticPr fontId="2"/>
  </si>
  <si>
    <t>地域エネルギー自給率の向上、地域資金還流、雇用促進等の地域経済への還元を目的に、宅地および遊休農地が混在した土地であった遊休地を活用し太陽光発電設備を設置。それに伴い、周辺環境（雑草等）の改善にも寄与している（茅野まちづくり６号）。</t>
    <rPh sb="0" eb="2">
      <t>チイキ</t>
    </rPh>
    <rPh sb="7" eb="10">
      <t>ジキュウリツ</t>
    </rPh>
    <rPh sb="11" eb="13">
      <t>コウジョウ</t>
    </rPh>
    <rPh sb="14" eb="16">
      <t>チイキ</t>
    </rPh>
    <rPh sb="16" eb="18">
      <t>シキン</t>
    </rPh>
    <rPh sb="18" eb="20">
      <t>カンリュウ</t>
    </rPh>
    <rPh sb="21" eb="23">
      <t>コヨウ</t>
    </rPh>
    <rPh sb="23" eb="25">
      <t>ソクシン</t>
    </rPh>
    <rPh sb="25" eb="26">
      <t>トウ</t>
    </rPh>
    <rPh sb="27" eb="29">
      <t>チイキ</t>
    </rPh>
    <rPh sb="29" eb="31">
      <t>ケイザイ</t>
    </rPh>
    <rPh sb="33" eb="35">
      <t>カンゲン</t>
    </rPh>
    <rPh sb="36" eb="38">
      <t>モクテキ</t>
    </rPh>
    <rPh sb="40" eb="42">
      <t>タクチ</t>
    </rPh>
    <rPh sb="45" eb="49">
      <t>ユウキュウノウチ</t>
    </rPh>
    <rPh sb="50" eb="52">
      <t>コンザイ</t>
    </rPh>
    <rPh sb="54" eb="56">
      <t>トチ</t>
    </rPh>
    <rPh sb="60" eb="63">
      <t>ユウキュウチ</t>
    </rPh>
    <rPh sb="64" eb="66">
      <t>カツヨウ</t>
    </rPh>
    <rPh sb="67" eb="70">
      <t>タイヨウコウ</t>
    </rPh>
    <rPh sb="70" eb="72">
      <t>ハツデン</t>
    </rPh>
    <rPh sb="72" eb="74">
      <t>セツビ</t>
    </rPh>
    <rPh sb="75" eb="77">
      <t>セッチ</t>
    </rPh>
    <rPh sb="81" eb="82">
      <t>トモナ</t>
    </rPh>
    <rPh sb="84" eb="86">
      <t>シュウヘン</t>
    </rPh>
    <rPh sb="86" eb="88">
      <t>カンキョウ</t>
    </rPh>
    <rPh sb="89" eb="91">
      <t>ザッソウ</t>
    </rPh>
    <rPh sb="91" eb="92">
      <t>トウ</t>
    </rPh>
    <rPh sb="94" eb="96">
      <t>カイゼン</t>
    </rPh>
    <rPh sb="98" eb="100">
      <t>キヨ</t>
    </rPh>
    <rPh sb="105" eb="107">
      <t>カヤノ</t>
    </rPh>
    <rPh sb="113" eb="114">
      <t>ゴウ</t>
    </rPh>
    <phoneticPr fontId="2"/>
  </si>
  <si>
    <t>土地の有効利用をした太陽光発電推進事業</t>
    <rPh sb="0" eb="2">
      <t>トチ</t>
    </rPh>
    <rPh sb="3" eb="5">
      <t>ユウコウ</t>
    </rPh>
    <rPh sb="5" eb="7">
      <t>リヨウ</t>
    </rPh>
    <rPh sb="10" eb="13">
      <t>タイヨウコウ</t>
    </rPh>
    <rPh sb="13" eb="15">
      <t>ハツデン</t>
    </rPh>
    <rPh sb="15" eb="17">
      <t>スイシン</t>
    </rPh>
    <rPh sb="17" eb="19">
      <t>ジギョウ</t>
    </rPh>
    <phoneticPr fontId="2"/>
  </si>
  <si>
    <t>地域エネルギー自給率の向上、地域資金還流、雇用促進等の地域経済への還元を目的に、賃借事務所庭の有効活用として太陽光発電設備を設置。非常時には電源供給が行えるよう非常用電源を設置している（茅野まちづくり13号）。</t>
    <rPh sb="40" eb="42">
      <t>チンシャク</t>
    </rPh>
    <rPh sb="42" eb="44">
      <t>ジム</t>
    </rPh>
    <rPh sb="44" eb="45">
      <t>ショ</t>
    </rPh>
    <rPh sb="45" eb="46">
      <t>ニワ</t>
    </rPh>
    <rPh sb="47" eb="49">
      <t>ユウコウ</t>
    </rPh>
    <rPh sb="49" eb="51">
      <t>カツヨウ</t>
    </rPh>
    <rPh sb="54" eb="57">
      <t>タイヨウコウ</t>
    </rPh>
    <rPh sb="57" eb="59">
      <t>ハツデン</t>
    </rPh>
    <rPh sb="59" eb="61">
      <t>セツビ</t>
    </rPh>
    <rPh sb="62" eb="64">
      <t>セッチ</t>
    </rPh>
    <rPh sb="65" eb="67">
      <t>ヒジョウ</t>
    </rPh>
    <rPh sb="67" eb="68">
      <t>ジ</t>
    </rPh>
    <rPh sb="70" eb="72">
      <t>デンゲン</t>
    </rPh>
    <rPh sb="72" eb="74">
      <t>キョウキュウ</t>
    </rPh>
    <rPh sb="75" eb="76">
      <t>オコナ</t>
    </rPh>
    <rPh sb="80" eb="83">
      <t>ヒジョウヨウ</t>
    </rPh>
    <rPh sb="83" eb="85">
      <t>デンゲン</t>
    </rPh>
    <rPh sb="86" eb="88">
      <t>セッチ</t>
    </rPh>
    <rPh sb="93" eb="95">
      <t>チノ</t>
    </rPh>
    <rPh sb="102" eb="103">
      <t>ゴウ</t>
    </rPh>
    <phoneticPr fontId="2"/>
  </si>
  <si>
    <t>公共施設屋根がし太陽光発電推進事業</t>
    <rPh sb="0" eb="2">
      <t>コウキョウ</t>
    </rPh>
    <rPh sb="2" eb="4">
      <t>シセツ</t>
    </rPh>
    <rPh sb="4" eb="6">
      <t>ヤネ</t>
    </rPh>
    <rPh sb="8" eb="11">
      <t>タイヨウコウ</t>
    </rPh>
    <rPh sb="11" eb="13">
      <t>ハツデン</t>
    </rPh>
    <rPh sb="13" eb="15">
      <t>スイシン</t>
    </rPh>
    <rPh sb="15" eb="17">
      <t>ジギョウ</t>
    </rPh>
    <phoneticPr fontId="2"/>
  </si>
  <si>
    <t>地域資源の有効活用として公共施設（塩壺の湯）の屋根を賃借して太陽光発電設備を設置。賃料支払いによる市への還元や非常時には電源供給が行えるよう非常用電源を設置（茅野まちづくり15号）。</t>
    <rPh sb="0" eb="2">
      <t>チイキ</t>
    </rPh>
    <rPh sb="2" eb="4">
      <t>シゲン</t>
    </rPh>
    <rPh sb="5" eb="7">
      <t>ユウコウ</t>
    </rPh>
    <rPh sb="7" eb="9">
      <t>カツヨウ</t>
    </rPh>
    <rPh sb="12" eb="14">
      <t>コウキョウ</t>
    </rPh>
    <rPh sb="14" eb="16">
      <t>シセツ</t>
    </rPh>
    <rPh sb="17" eb="18">
      <t>シオ</t>
    </rPh>
    <rPh sb="18" eb="19">
      <t>ツボ</t>
    </rPh>
    <rPh sb="20" eb="21">
      <t>ユ</t>
    </rPh>
    <rPh sb="23" eb="25">
      <t>ヤネ</t>
    </rPh>
    <rPh sb="26" eb="28">
      <t>チンシャク</t>
    </rPh>
    <rPh sb="30" eb="33">
      <t>タイヨウコウ</t>
    </rPh>
    <rPh sb="33" eb="35">
      <t>ハツデン</t>
    </rPh>
    <rPh sb="35" eb="37">
      <t>セツビ</t>
    </rPh>
    <rPh sb="38" eb="40">
      <t>セッチ</t>
    </rPh>
    <rPh sb="41" eb="43">
      <t>チンリョウ</t>
    </rPh>
    <rPh sb="43" eb="45">
      <t>シハラ</t>
    </rPh>
    <rPh sb="49" eb="50">
      <t>シ</t>
    </rPh>
    <rPh sb="52" eb="54">
      <t>カンゲン</t>
    </rPh>
    <rPh sb="55" eb="57">
      <t>ヒジョウ</t>
    </rPh>
    <rPh sb="57" eb="58">
      <t>ジ</t>
    </rPh>
    <rPh sb="60" eb="62">
      <t>デンゲン</t>
    </rPh>
    <rPh sb="62" eb="64">
      <t>キョウキュウ</t>
    </rPh>
    <rPh sb="65" eb="66">
      <t>オコナ</t>
    </rPh>
    <rPh sb="70" eb="73">
      <t>ヒジョウヨウ</t>
    </rPh>
    <rPh sb="73" eb="75">
      <t>デンゲン</t>
    </rPh>
    <rPh sb="76" eb="78">
      <t>セッチ</t>
    </rPh>
    <rPh sb="79" eb="81">
      <t>チノ</t>
    </rPh>
    <rPh sb="88" eb="89">
      <t>ゴウ</t>
    </rPh>
    <phoneticPr fontId="2"/>
  </si>
  <si>
    <t>地域資源の有効活用として公共施設（望岳の湯）の屋根を賃借して太陽光発電設備を設置。賃料支払いによる市への還元や非常時には電源供給が行えるよう非常用電源を設置（茅野まちづくり16号）。</t>
    <rPh sb="0" eb="2">
      <t>チイキ</t>
    </rPh>
    <rPh sb="2" eb="4">
      <t>シゲン</t>
    </rPh>
    <rPh sb="5" eb="7">
      <t>ユウコウ</t>
    </rPh>
    <rPh sb="7" eb="9">
      <t>カツヨウ</t>
    </rPh>
    <rPh sb="12" eb="14">
      <t>コウキョウ</t>
    </rPh>
    <rPh sb="14" eb="16">
      <t>シセツ</t>
    </rPh>
    <rPh sb="17" eb="18">
      <t>ノゾ</t>
    </rPh>
    <rPh sb="18" eb="19">
      <t>ガク</t>
    </rPh>
    <rPh sb="20" eb="21">
      <t>ユ</t>
    </rPh>
    <rPh sb="23" eb="25">
      <t>ヤネ</t>
    </rPh>
    <rPh sb="26" eb="28">
      <t>チンシャク</t>
    </rPh>
    <rPh sb="30" eb="33">
      <t>タイヨウコウ</t>
    </rPh>
    <rPh sb="33" eb="35">
      <t>ハツデン</t>
    </rPh>
    <rPh sb="35" eb="37">
      <t>セツビ</t>
    </rPh>
    <rPh sb="38" eb="40">
      <t>セッチ</t>
    </rPh>
    <rPh sb="41" eb="43">
      <t>チンリョウ</t>
    </rPh>
    <rPh sb="43" eb="45">
      <t>シハラ</t>
    </rPh>
    <rPh sb="49" eb="50">
      <t>シ</t>
    </rPh>
    <rPh sb="52" eb="54">
      <t>カンゲン</t>
    </rPh>
    <rPh sb="55" eb="57">
      <t>ヒジョウ</t>
    </rPh>
    <rPh sb="57" eb="58">
      <t>ジ</t>
    </rPh>
    <rPh sb="60" eb="62">
      <t>デンゲン</t>
    </rPh>
    <rPh sb="62" eb="64">
      <t>キョウキュウ</t>
    </rPh>
    <rPh sb="65" eb="66">
      <t>オコナ</t>
    </rPh>
    <rPh sb="70" eb="73">
      <t>ヒジョウヨウ</t>
    </rPh>
    <rPh sb="73" eb="75">
      <t>デンゲン</t>
    </rPh>
    <rPh sb="76" eb="78">
      <t>セッチ</t>
    </rPh>
    <rPh sb="79" eb="81">
      <t>チノ</t>
    </rPh>
    <rPh sb="88" eb="89">
      <t>ゴウ</t>
    </rPh>
    <phoneticPr fontId="2"/>
  </si>
  <si>
    <t>伊那市</t>
    <rPh sb="0" eb="3">
      <t>イナシ</t>
    </rPh>
    <phoneticPr fontId="2"/>
  </si>
  <si>
    <t>バイオマス</t>
    <phoneticPr fontId="3"/>
  </si>
  <si>
    <t>iNE開発株式会社</t>
    <rPh sb="3" eb="5">
      <t>カイハツ</t>
    </rPh>
    <rPh sb="5" eb="7">
      <t>カブシキ</t>
    </rPh>
    <rPh sb="7" eb="9">
      <t>カイシャ</t>
    </rPh>
    <phoneticPr fontId="2"/>
  </si>
  <si>
    <t>飯島町</t>
    <rPh sb="0" eb="2">
      <t>イイジマ</t>
    </rPh>
    <rPh sb="2" eb="3">
      <t>マチ</t>
    </rPh>
    <phoneticPr fontId="2"/>
  </si>
  <si>
    <t>相乗りくん上田市四中おひさま発電所</t>
    <rPh sb="0" eb="2">
      <t>アイノ</t>
    </rPh>
    <rPh sb="5" eb="8">
      <t>ウエダシ</t>
    </rPh>
    <rPh sb="8" eb="10">
      <t>ヨンチュウ</t>
    </rPh>
    <rPh sb="14" eb="16">
      <t>ハツデン</t>
    </rPh>
    <rPh sb="16" eb="17">
      <t>ショ</t>
    </rPh>
    <phoneticPr fontId="2"/>
  </si>
  <si>
    <t>中学校の屋根借りにより太陽光発電を実施。行政、金融機関、NPOと市民参加をつなぐ新しい形での市民発電事業のモデル形成。市民出資を中心に金融機関や補助金を活用した資金調達を実現。地域の様々なステークホルダーを巻き込んだ自然エネルギー普及につながる。</t>
    <rPh sb="17" eb="19">
      <t>ジッシ</t>
    </rPh>
    <rPh sb="20" eb="22">
      <t>ギョウセイ</t>
    </rPh>
    <rPh sb="23" eb="25">
      <t>キンユウ</t>
    </rPh>
    <rPh sb="25" eb="27">
      <t>キカン</t>
    </rPh>
    <rPh sb="32" eb="34">
      <t>シミン</t>
    </rPh>
    <rPh sb="34" eb="36">
      <t>サンカ</t>
    </rPh>
    <rPh sb="40" eb="41">
      <t>アタラ</t>
    </rPh>
    <rPh sb="43" eb="44">
      <t>カタチ</t>
    </rPh>
    <rPh sb="46" eb="48">
      <t>シミン</t>
    </rPh>
    <rPh sb="48" eb="50">
      <t>ハツデン</t>
    </rPh>
    <rPh sb="50" eb="52">
      <t>ジギョウ</t>
    </rPh>
    <rPh sb="56" eb="58">
      <t>ケイセイ</t>
    </rPh>
    <rPh sb="59" eb="61">
      <t>シミン</t>
    </rPh>
    <rPh sb="61" eb="63">
      <t>シュッシ</t>
    </rPh>
    <rPh sb="64" eb="66">
      <t>チュウシン</t>
    </rPh>
    <rPh sb="67" eb="69">
      <t>キンユウ</t>
    </rPh>
    <rPh sb="69" eb="71">
      <t>キカン</t>
    </rPh>
    <rPh sb="72" eb="75">
      <t>ホジョキン</t>
    </rPh>
    <rPh sb="76" eb="78">
      <t>カツヨウ</t>
    </rPh>
    <rPh sb="80" eb="82">
      <t>シキン</t>
    </rPh>
    <rPh sb="82" eb="84">
      <t>チョウタツ</t>
    </rPh>
    <rPh sb="85" eb="87">
      <t>ジツゲン</t>
    </rPh>
    <rPh sb="88" eb="90">
      <t>チイキ</t>
    </rPh>
    <rPh sb="91" eb="93">
      <t>サマザマ</t>
    </rPh>
    <rPh sb="103" eb="104">
      <t>マ</t>
    </rPh>
    <rPh sb="105" eb="106">
      <t>コ</t>
    </rPh>
    <rPh sb="108" eb="110">
      <t>シゼン</t>
    </rPh>
    <rPh sb="115" eb="117">
      <t>フキュウ</t>
    </rPh>
    <phoneticPr fontId="2"/>
  </si>
  <si>
    <t>発展</t>
    <rPh sb="0" eb="2">
      <t>ハッテン</t>
    </rPh>
    <phoneticPr fontId="2"/>
  </si>
  <si>
    <t>NPO</t>
    <phoneticPr fontId="2"/>
  </si>
  <si>
    <t>株式会社サンジュニア</t>
    <rPh sb="0" eb="2">
      <t>カブシキ</t>
    </rPh>
    <rPh sb="2" eb="4">
      <t>カイシャ</t>
    </rPh>
    <phoneticPr fontId="2"/>
  </si>
  <si>
    <t>安曇野市</t>
    <rPh sb="0" eb="3">
      <t>アズミノ</t>
    </rPh>
    <rPh sb="3" eb="4">
      <t>シ</t>
    </rPh>
    <phoneticPr fontId="2"/>
  </si>
  <si>
    <t>おひさまBUN･SUNメガソーラープロジェクト第２弾（長野県小諸養護学校の屋根借り等太陽光発電事業）</t>
    <phoneticPr fontId="2"/>
  </si>
  <si>
    <t>おひさまBUN･SUNメガソーラープロジェクト第６弾（犀川安曇野流域下水道安曇野終末処理場の屋根借り太陽光発電事業）</t>
    <rPh sb="27" eb="29">
      <t>サイガワ</t>
    </rPh>
    <rPh sb="29" eb="32">
      <t>アズミノ</t>
    </rPh>
    <rPh sb="32" eb="34">
      <t>リュウイキ</t>
    </rPh>
    <rPh sb="34" eb="37">
      <t>ゲスイドウ</t>
    </rPh>
    <rPh sb="37" eb="40">
      <t>アズミノ</t>
    </rPh>
    <rPh sb="40" eb="42">
      <t>シュウマツ</t>
    </rPh>
    <rPh sb="42" eb="45">
      <t>ショリジョウ</t>
    </rPh>
    <rPh sb="46" eb="48">
      <t>ヤネ</t>
    </rPh>
    <rPh sb="48" eb="49">
      <t>ガ</t>
    </rPh>
    <rPh sb="50" eb="53">
      <t>タイヨウコウ</t>
    </rPh>
    <rPh sb="53" eb="55">
      <t>ハツデン</t>
    </rPh>
    <rPh sb="55" eb="57">
      <t>ジギョウ</t>
    </rPh>
    <phoneticPr fontId="2"/>
  </si>
  <si>
    <t>県有施設の屋根を借受け太陽光発電事業を実施する。事業実施に当たっては地域の資金、人材、技術を最大限活用し自然エネルギーの普及が地域経済活性化に寄与する取組を目指す。屋根を借りる施設等への貢献策としてLED照明交換等を併せて実施する。</t>
    <rPh sb="0" eb="2">
      <t>ケンユウ</t>
    </rPh>
    <rPh sb="2" eb="4">
      <t>シセツ</t>
    </rPh>
    <rPh sb="5" eb="7">
      <t>ヤネ</t>
    </rPh>
    <rPh sb="8" eb="10">
      <t>カリウケ</t>
    </rPh>
    <rPh sb="11" eb="14">
      <t>タイヨウコウ</t>
    </rPh>
    <rPh sb="14" eb="16">
      <t>ハツデン</t>
    </rPh>
    <rPh sb="16" eb="18">
      <t>ジギョウ</t>
    </rPh>
    <rPh sb="19" eb="21">
      <t>ジッシ</t>
    </rPh>
    <rPh sb="24" eb="26">
      <t>ジギョウ</t>
    </rPh>
    <rPh sb="26" eb="28">
      <t>ジッシ</t>
    </rPh>
    <rPh sb="29" eb="30">
      <t>ア</t>
    </rPh>
    <rPh sb="34" eb="36">
      <t>チイキ</t>
    </rPh>
    <rPh sb="37" eb="39">
      <t>シキン</t>
    </rPh>
    <rPh sb="40" eb="42">
      <t>ジンザイ</t>
    </rPh>
    <rPh sb="43" eb="45">
      <t>ギジュツ</t>
    </rPh>
    <rPh sb="46" eb="49">
      <t>サイダイゲン</t>
    </rPh>
    <rPh sb="49" eb="51">
      <t>カツヨウ</t>
    </rPh>
    <rPh sb="52" eb="54">
      <t>シゼン</t>
    </rPh>
    <rPh sb="60" eb="62">
      <t>フキュウ</t>
    </rPh>
    <rPh sb="63" eb="65">
      <t>チイキ</t>
    </rPh>
    <rPh sb="65" eb="67">
      <t>ケイザイ</t>
    </rPh>
    <rPh sb="67" eb="70">
      <t>カッセイカ</t>
    </rPh>
    <rPh sb="71" eb="73">
      <t>キヨ</t>
    </rPh>
    <rPh sb="75" eb="77">
      <t>トリクミ</t>
    </rPh>
    <rPh sb="78" eb="80">
      <t>メザ</t>
    </rPh>
    <rPh sb="82" eb="84">
      <t>ヤネ</t>
    </rPh>
    <rPh sb="85" eb="86">
      <t>カ</t>
    </rPh>
    <rPh sb="88" eb="90">
      <t>シセツ</t>
    </rPh>
    <rPh sb="90" eb="91">
      <t>トウ</t>
    </rPh>
    <rPh sb="93" eb="95">
      <t>コウケン</t>
    </rPh>
    <rPh sb="95" eb="96">
      <t>サク</t>
    </rPh>
    <rPh sb="102" eb="104">
      <t>ショウメイ</t>
    </rPh>
    <rPh sb="104" eb="106">
      <t>コウカン</t>
    </rPh>
    <rPh sb="106" eb="107">
      <t>トウ</t>
    </rPh>
    <rPh sb="108" eb="109">
      <t>アワ</t>
    </rPh>
    <rPh sb="111" eb="113">
      <t>ジッシ</t>
    </rPh>
    <phoneticPr fontId="2"/>
  </si>
  <si>
    <t>その他</t>
    <rPh sb="2" eb="3">
      <t>タ</t>
    </rPh>
    <phoneticPr fontId="2"/>
  </si>
  <si>
    <t>民間事業者</t>
    <rPh sb="0" eb="2">
      <t>ミンカン</t>
    </rPh>
    <rPh sb="2" eb="5">
      <t>ジギョウシャ</t>
    </rPh>
    <phoneticPr fontId="2"/>
  </si>
  <si>
    <t>竜東保育園木質バイオマス設備設置事業</t>
    <rPh sb="0" eb="1">
      <t>リュウ</t>
    </rPh>
    <rPh sb="1" eb="2">
      <t>ヒガシ</t>
    </rPh>
    <rPh sb="2" eb="5">
      <t>ホイクエン</t>
    </rPh>
    <rPh sb="5" eb="7">
      <t>モクシツ</t>
    </rPh>
    <rPh sb="12" eb="14">
      <t>セツビ</t>
    </rPh>
    <rPh sb="14" eb="16">
      <t>セッチ</t>
    </rPh>
    <rPh sb="16" eb="18">
      <t>ジギョウ</t>
    </rPh>
    <phoneticPr fontId="2"/>
  </si>
  <si>
    <t>伊那北保育園木質バイオマス設備設置事業</t>
    <rPh sb="0" eb="2">
      <t>イナ</t>
    </rPh>
    <rPh sb="2" eb="3">
      <t>キタ</t>
    </rPh>
    <rPh sb="3" eb="6">
      <t>ホイクエン</t>
    </rPh>
    <rPh sb="6" eb="8">
      <t>モクシツ</t>
    </rPh>
    <rPh sb="13" eb="15">
      <t>セツビ</t>
    </rPh>
    <rPh sb="15" eb="17">
      <t>セッチ</t>
    </rPh>
    <rPh sb="17" eb="19">
      <t>ジギョウ</t>
    </rPh>
    <phoneticPr fontId="2"/>
  </si>
  <si>
    <t>富県保育園木質バイオマス設備設置事業</t>
    <rPh sb="0" eb="1">
      <t>トミ</t>
    </rPh>
    <rPh sb="1" eb="2">
      <t>ケン</t>
    </rPh>
    <rPh sb="2" eb="5">
      <t>ホイクエン</t>
    </rPh>
    <rPh sb="5" eb="7">
      <t>モクシツ</t>
    </rPh>
    <rPh sb="12" eb="14">
      <t>セツビ</t>
    </rPh>
    <rPh sb="14" eb="16">
      <t>セッチ</t>
    </rPh>
    <rPh sb="16" eb="18">
      <t>ジギョウ</t>
    </rPh>
    <phoneticPr fontId="2"/>
  </si>
  <si>
    <t>美篶保育園木質バイオマス設備設置事業</t>
    <rPh sb="0" eb="2">
      <t>ミスズ</t>
    </rPh>
    <rPh sb="2" eb="5">
      <t>ホイクエン</t>
    </rPh>
    <rPh sb="5" eb="7">
      <t>モクシツ</t>
    </rPh>
    <rPh sb="12" eb="14">
      <t>セツビ</t>
    </rPh>
    <rPh sb="14" eb="16">
      <t>セッチ</t>
    </rPh>
    <rPh sb="16" eb="18">
      <t>ジギョウ</t>
    </rPh>
    <phoneticPr fontId="2"/>
  </si>
  <si>
    <t>東春近保育園木質バイオマス設備設置事業</t>
    <rPh sb="0" eb="1">
      <t>ヒガシ</t>
    </rPh>
    <rPh sb="1" eb="3">
      <t>ハルチカ</t>
    </rPh>
    <rPh sb="3" eb="6">
      <t>ホイクエン</t>
    </rPh>
    <rPh sb="6" eb="8">
      <t>モクシツ</t>
    </rPh>
    <rPh sb="13" eb="15">
      <t>セツビ</t>
    </rPh>
    <rPh sb="15" eb="17">
      <t>セッチ</t>
    </rPh>
    <rPh sb="17" eb="19">
      <t>ジギョウ</t>
    </rPh>
    <phoneticPr fontId="2"/>
  </si>
  <si>
    <t>飯島町公共施設の屋根貸し事業に選定され、９施設の屋根にて太陽光発電事業（324kW）を実施。町では賃料収入のほか、災害時の非常用電源として使用できる。
飯島町内の農業用水路流末に小水力発電（2kW）を設置し、売電収入の一部を地元水利組合に還元。次のステップアップとして収益性のある水力発電（10～30kW）を目指す。</t>
    <rPh sb="0" eb="2">
      <t>イイジマ</t>
    </rPh>
    <rPh sb="2" eb="3">
      <t>マチ</t>
    </rPh>
    <rPh sb="3" eb="5">
      <t>コウキョウ</t>
    </rPh>
    <rPh sb="5" eb="7">
      <t>シセツ</t>
    </rPh>
    <rPh sb="8" eb="10">
      <t>ヤネ</t>
    </rPh>
    <rPh sb="10" eb="11">
      <t>カ</t>
    </rPh>
    <rPh sb="12" eb="14">
      <t>ジギョウ</t>
    </rPh>
    <rPh sb="15" eb="17">
      <t>センテイ</t>
    </rPh>
    <rPh sb="21" eb="23">
      <t>シセツ</t>
    </rPh>
    <rPh sb="24" eb="26">
      <t>ヤネ</t>
    </rPh>
    <rPh sb="28" eb="31">
      <t>タイヨウコウ</t>
    </rPh>
    <rPh sb="31" eb="33">
      <t>ハツデン</t>
    </rPh>
    <rPh sb="33" eb="35">
      <t>ジギョウ</t>
    </rPh>
    <rPh sb="43" eb="45">
      <t>ジッシ</t>
    </rPh>
    <rPh sb="46" eb="47">
      <t>マチ</t>
    </rPh>
    <rPh sb="49" eb="51">
      <t>チンリョウ</t>
    </rPh>
    <rPh sb="51" eb="53">
      <t>シュウニュウ</t>
    </rPh>
    <rPh sb="57" eb="59">
      <t>サイガイ</t>
    </rPh>
    <rPh sb="59" eb="60">
      <t>ジ</t>
    </rPh>
    <rPh sb="61" eb="64">
      <t>ヒジョウヨウ</t>
    </rPh>
    <rPh sb="64" eb="66">
      <t>デンゲン</t>
    </rPh>
    <rPh sb="69" eb="71">
      <t>シヨウ</t>
    </rPh>
    <rPh sb="76" eb="78">
      <t>イイジマ</t>
    </rPh>
    <rPh sb="78" eb="80">
      <t>チョウナイ</t>
    </rPh>
    <rPh sb="81" eb="84">
      <t>ノウギョウヨウ</t>
    </rPh>
    <rPh sb="84" eb="86">
      <t>スイロ</t>
    </rPh>
    <rPh sb="86" eb="88">
      <t>リュウマツ</t>
    </rPh>
    <rPh sb="89" eb="90">
      <t>ショウ</t>
    </rPh>
    <rPh sb="90" eb="92">
      <t>スイリョク</t>
    </rPh>
    <rPh sb="92" eb="94">
      <t>ハツデン</t>
    </rPh>
    <rPh sb="100" eb="102">
      <t>セッチ</t>
    </rPh>
    <rPh sb="104" eb="106">
      <t>バイデン</t>
    </rPh>
    <rPh sb="106" eb="108">
      <t>シュウニュウ</t>
    </rPh>
    <rPh sb="109" eb="111">
      <t>イチブ</t>
    </rPh>
    <rPh sb="112" eb="114">
      <t>ジモト</t>
    </rPh>
    <rPh sb="114" eb="116">
      <t>スイリ</t>
    </rPh>
    <rPh sb="116" eb="118">
      <t>クミアイ</t>
    </rPh>
    <rPh sb="119" eb="121">
      <t>カンゲン</t>
    </rPh>
    <rPh sb="122" eb="123">
      <t>ツギ</t>
    </rPh>
    <rPh sb="134" eb="137">
      <t>シュウエキセイ</t>
    </rPh>
    <rPh sb="140" eb="142">
      <t>スイリョク</t>
    </rPh>
    <rPh sb="142" eb="144">
      <t>ハツデン</t>
    </rPh>
    <rPh sb="154" eb="156">
      <t>メザ</t>
    </rPh>
    <phoneticPr fontId="2"/>
  </si>
  <si>
    <t>太陽光・太陽熱</t>
    <rPh sb="0" eb="3">
      <t>タイヨウコウ</t>
    </rPh>
    <rPh sb="4" eb="7">
      <t>タイヨウネツ</t>
    </rPh>
    <phoneticPr fontId="2"/>
  </si>
  <si>
    <t>太陽光発電、太陽熱給湯システムによるCO2排出削減価値の活用プロジェクト</t>
    <rPh sb="0" eb="3">
      <t>タイヨウコウ</t>
    </rPh>
    <rPh sb="3" eb="5">
      <t>ハツデン</t>
    </rPh>
    <rPh sb="6" eb="9">
      <t>タイヨウネツ</t>
    </rPh>
    <rPh sb="9" eb="11">
      <t>キュウトウ</t>
    </rPh>
    <rPh sb="21" eb="23">
      <t>ハイシュツ</t>
    </rPh>
    <rPh sb="23" eb="25">
      <t>サクゲン</t>
    </rPh>
    <rPh sb="25" eb="27">
      <t>カチ</t>
    </rPh>
    <rPh sb="28" eb="30">
      <t>カツヨウ</t>
    </rPh>
    <phoneticPr fontId="2"/>
  </si>
  <si>
    <t>家庭向けの太陽光発電、太陽熱給湯システムによるCO2排出削減価値の活用を行うプロジェクトを立ち上げ、J-クレジット制度事務局の認証を受けている。CO2排出削減価値を必要とする企業に販売し、販売益を地域の子供たちの環境教育（太陽熱プールシャワーシステムの普及）に活用する。</t>
    <rPh sb="0" eb="2">
      <t>カテイ</t>
    </rPh>
    <rPh sb="2" eb="3">
      <t>ム</t>
    </rPh>
    <rPh sb="5" eb="8">
      <t>タイヨウコウ</t>
    </rPh>
    <rPh sb="8" eb="10">
      <t>ハツデン</t>
    </rPh>
    <rPh sb="11" eb="14">
      <t>タイヨウネツ</t>
    </rPh>
    <rPh sb="14" eb="16">
      <t>キュウトウ</t>
    </rPh>
    <rPh sb="26" eb="28">
      <t>ハイシュツ</t>
    </rPh>
    <rPh sb="28" eb="30">
      <t>サクゲン</t>
    </rPh>
    <rPh sb="30" eb="32">
      <t>カチ</t>
    </rPh>
    <rPh sb="33" eb="35">
      <t>カツヨウ</t>
    </rPh>
    <rPh sb="36" eb="37">
      <t>オコナ</t>
    </rPh>
    <rPh sb="45" eb="46">
      <t>タ</t>
    </rPh>
    <rPh sb="47" eb="48">
      <t>ア</t>
    </rPh>
    <rPh sb="57" eb="59">
      <t>セイド</t>
    </rPh>
    <rPh sb="59" eb="62">
      <t>ジムキョク</t>
    </rPh>
    <rPh sb="63" eb="65">
      <t>ニンショウ</t>
    </rPh>
    <rPh sb="66" eb="67">
      <t>ウ</t>
    </rPh>
    <rPh sb="75" eb="77">
      <t>ハイシュツ</t>
    </rPh>
    <rPh sb="77" eb="79">
      <t>サクゲン</t>
    </rPh>
    <rPh sb="79" eb="81">
      <t>カチ</t>
    </rPh>
    <rPh sb="82" eb="84">
      <t>ヒツヨウ</t>
    </rPh>
    <rPh sb="87" eb="89">
      <t>キギョウ</t>
    </rPh>
    <rPh sb="90" eb="92">
      <t>ハンバイ</t>
    </rPh>
    <rPh sb="94" eb="96">
      <t>ハンバイ</t>
    </rPh>
    <rPh sb="96" eb="97">
      <t>エキ</t>
    </rPh>
    <rPh sb="98" eb="100">
      <t>チイキ</t>
    </rPh>
    <rPh sb="101" eb="103">
      <t>コドモ</t>
    </rPh>
    <rPh sb="106" eb="108">
      <t>カンキョウ</t>
    </rPh>
    <rPh sb="108" eb="110">
      <t>キョウイク</t>
    </rPh>
    <rPh sb="111" eb="114">
      <t>タイヨウネツ</t>
    </rPh>
    <rPh sb="126" eb="128">
      <t>フキュウ</t>
    </rPh>
    <rPh sb="130" eb="132">
      <t>カツヨウ</t>
    </rPh>
    <phoneticPr fontId="2"/>
  </si>
  <si>
    <t>市域の木質バイオマス資源を持続的に活用するため、暖房用のペレットボイラーを導入し、市内で生産されるペレットの消費拡大を図る。園児や保護者、来園者への自然エネルギー活用の普及啓発につながる取組。</t>
    <rPh sb="0" eb="2">
      <t>シイキ</t>
    </rPh>
    <rPh sb="3" eb="5">
      <t>モクシツ</t>
    </rPh>
    <rPh sb="10" eb="12">
      <t>シゲン</t>
    </rPh>
    <rPh sb="13" eb="16">
      <t>ジゾクテキ</t>
    </rPh>
    <rPh sb="17" eb="19">
      <t>カツヨウ</t>
    </rPh>
    <rPh sb="24" eb="27">
      <t>ダンボウヨウ</t>
    </rPh>
    <rPh sb="37" eb="39">
      <t>ドウニュウ</t>
    </rPh>
    <rPh sb="41" eb="43">
      <t>シナイ</t>
    </rPh>
    <rPh sb="44" eb="46">
      <t>セイサン</t>
    </rPh>
    <rPh sb="54" eb="56">
      <t>ショウヒ</t>
    </rPh>
    <rPh sb="56" eb="58">
      <t>カクダイ</t>
    </rPh>
    <rPh sb="59" eb="60">
      <t>ハカ</t>
    </rPh>
    <rPh sb="62" eb="64">
      <t>エンジ</t>
    </rPh>
    <rPh sb="65" eb="68">
      <t>ホゴシャ</t>
    </rPh>
    <rPh sb="69" eb="72">
      <t>ライエンシャ</t>
    </rPh>
    <rPh sb="74" eb="76">
      <t>シゼン</t>
    </rPh>
    <rPh sb="81" eb="83">
      <t>カツヨウ</t>
    </rPh>
    <rPh sb="84" eb="86">
      <t>フキュウ</t>
    </rPh>
    <rPh sb="86" eb="88">
      <t>ケイハツ</t>
    </rPh>
    <rPh sb="93" eb="95">
      <t>トリクミ</t>
    </rPh>
    <phoneticPr fontId="2"/>
  </si>
  <si>
    <t>太陽光・バイオマス</t>
    <rPh sb="0" eb="3">
      <t>タイヨウコウ</t>
    </rPh>
    <phoneticPr fontId="2"/>
  </si>
  <si>
    <t>太陽光・小水力</t>
    <rPh sb="0" eb="3">
      <t>タイヨウコウ</t>
    </rPh>
    <rPh sb="4" eb="5">
      <t>ショウ</t>
    </rPh>
    <rPh sb="5" eb="7">
      <t>スイリョク</t>
    </rPh>
    <phoneticPr fontId="2"/>
  </si>
  <si>
    <t>小諸市文化センター太陽光発電設備設置</t>
    <phoneticPr fontId="2"/>
  </si>
  <si>
    <t>老人福祉センターへの薪ストーブの導入</t>
    <phoneticPr fontId="2"/>
  </si>
  <si>
    <t>須坂市動物園への太陽光発電設備の導入</t>
    <phoneticPr fontId="2"/>
  </si>
  <si>
    <t>地域還元型の自然エネルギー開発事業</t>
    <rPh sb="0" eb="2">
      <t>チイキ</t>
    </rPh>
    <rPh sb="2" eb="5">
      <t>カンゲンガタ</t>
    </rPh>
    <rPh sb="6" eb="8">
      <t>シゼン</t>
    </rPh>
    <rPh sb="13" eb="15">
      <t>カイハツ</t>
    </rPh>
    <rPh sb="15" eb="17">
      <t>ジギョウ</t>
    </rPh>
    <phoneticPr fontId="2"/>
  </si>
  <si>
    <t>氷風穴の里保存会</t>
    <rPh sb="0" eb="1">
      <t>コオリ</t>
    </rPh>
    <rPh sb="1" eb="3">
      <t>フウケツ</t>
    </rPh>
    <rPh sb="4" eb="5">
      <t>サト</t>
    </rPh>
    <rPh sb="5" eb="7">
      <t>ホゾン</t>
    </rPh>
    <rPh sb="7" eb="8">
      <t>カイ</t>
    </rPh>
    <phoneticPr fontId="2"/>
  </si>
  <si>
    <t>下條村</t>
    <rPh sb="0" eb="2">
      <t>シモジョウ</t>
    </rPh>
    <rPh sb="2" eb="3">
      <t>ムラ</t>
    </rPh>
    <phoneticPr fontId="2"/>
  </si>
  <si>
    <t>南信州</t>
    <phoneticPr fontId="2"/>
  </si>
  <si>
    <t>長野県林業大学校</t>
    <rPh sb="0" eb="3">
      <t>ナガノケン</t>
    </rPh>
    <rPh sb="3" eb="5">
      <t>リンギョウ</t>
    </rPh>
    <rPh sb="5" eb="8">
      <t>ダイガッコウ</t>
    </rPh>
    <phoneticPr fontId="2"/>
  </si>
  <si>
    <t>バイオマス</t>
    <phoneticPr fontId="3"/>
  </si>
  <si>
    <t>バイオマス</t>
    <phoneticPr fontId="3"/>
  </si>
  <si>
    <t>木曽町温水プール 自然エネルギー導入事業</t>
    <rPh sb="0" eb="3">
      <t>キソマチ</t>
    </rPh>
    <rPh sb="3" eb="5">
      <t>オンスイ</t>
    </rPh>
    <rPh sb="9" eb="11">
      <t>シゼン</t>
    </rPh>
    <rPh sb="16" eb="18">
      <t>ドウニュウ</t>
    </rPh>
    <rPh sb="18" eb="20">
      <t>ジギョウ</t>
    </rPh>
    <phoneticPr fontId="2"/>
  </si>
  <si>
    <t>林業大学校 薪ストーブ導入事業</t>
    <rPh sb="0" eb="2">
      <t>リンギョウ</t>
    </rPh>
    <rPh sb="2" eb="5">
      <t>ダイガッコウ</t>
    </rPh>
    <rPh sb="6" eb="7">
      <t>マキ</t>
    </rPh>
    <rPh sb="11" eb="13">
      <t>ドウニュウ</t>
    </rPh>
    <rPh sb="13" eb="15">
      <t>ジギョウ</t>
    </rPh>
    <phoneticPr fontId="2"/>
  </si>
  <si>
    <t>ペレットストーブ設置事業</t>
    <rPh sb="8" eb="10">
      <t>セッチ</t>
    </rPh>
    <rPh sb="10" eb="12">
      <t>ジギョウ</t>
    </rPh>
    <phoneticPr fontId="2"/>
  </si>
  <si>
    <t>風穴の効果的利活用</t>
    <rPh sb="0" eb="2">
      <t>フウケツ</t>
    </rPh>
    <rPh sb="3" eb="6">
      <t>コウカテキ</t>
    </rPh>
    <rPh sb="6" eb="9">
      <t>リカツヨウ</t>
    </rPh>
    <phoneticPr fontId="2"/>
  </si>
  <si>
    <t>防災拠点施設（避難所）防災強化事業</t>
    <rPh sb="0" eb="2">
      <t>ボウサイ</t>
    </rPh>
    <rPh sb="2" eb="4">
      <t>キョテン</t>
    </rPh>
    <rPh sb="4" eb="6">
      <t>シセツ</t>
    </rPh>
    <rPh sb="7" eb="10">
      <t>ヒナンジョ</t>
    </rPh>
    <rPh sb="11" eb="13">
      <t>ボウサイ</t>
    </rPh>
    <rPh sb="13" eb="15">
      <t>キョウカ</t>
    </rPh>
    <rPh sb="15" eb="17">
      <t>ジギョウ</t>
    </rPh>
    <phoneticPr fontId="2"/>
  </si>
  <si>
    <t>木曽町温水プールの建設に伴い木質バイオマスボイラーを導入し、化石燃料使用量を削減することで地球温暖化防止に貢献するとともに、町内の森林資源の活用により森林整備の促進を図る。また、同施設に太陽光発電設備も導入し、再生可能エネルギーの有効利用を進め、停電時や災害時の電力確保を図る。</t>
    <rPh sb="0" eb="3">
      <t>キソマチ</t>
    </rPh>
    <rPh sb="3" eb="5">
      <t>オンスイ</t>
    </rPh>
    <rPh sb="9" eb="11">
      <t>ケンセツ</t>
    </rPh>
    <rPh sb="12" eb="13">
      <t>トモナ</t>
    </rPh>
    <rPh sb="14" eb="16">
      <t>モクシツ</t>
    </rPh>
    <rPh sb="26" eb="28">
      <t>ドウニュウ</t>
    </rPh>
    <rPh sb="30" eb="32">
      <t>カセキ</t>
    </rPh>
    <rPh sb="32" eb="34">
      <t>ネンリョウ</t>
    </rPh>
    <rPh sb="34" eb="37">
      <t>シヨウリョウ</t>
    </rPh>
    <rPh sb="38" eb="40">
      <t>サクゲン</t>
    </rPh>
    <rPh sb="45" eb="47">
      <t>チキュウ</t>
    </rPh>
    <rPh sb="47" eb="50">
      <t>オンダンカ</t>
    </rPh>
    <rPh sb="50" eb="52">
      <t>ボウシ</t>
    </rPh>
    <rPh sb="53" eb="55">
      <t>コウケン</t>
    </rPh>
    <rPh sb="62" eb="63">
      <t>マチ</t>
    </rPh>
    <rPh sb="63" eb="64">
      <t>ナイ</t>
    </rPh>
    <rPh sb="65" eb="67">
      <t>シンリン</t>
    </rPh>
    <rPh sb="67" eb="69">
      <t>シゲン</t>
    </rPh>
    <rPh sb="70" eb="72">
      <t>カツヨウ</t>
    </rPh>
    <rPh sb="75" eb="77">
      <t>シンリン</t>
    </rPh>
    <rPh sb="77" eb="79">
      <t>セイビ</t>
    </rPh>
    <rPh sb="80" eb="82">
      <t>ソクシン</t>
    </rPh>
    <rPh sb="83" eb="84">
      <t>ハカ</t>
    </rPh>
    <rPh sb="89" eb="90">
      <t>ドウ</t>
    </rPh>
    <rPh sb="90" eb="92">
      <t>シセツ</t>
    </rPh>
    <rPh sb="93" eb="96">
      <t>タイヨウコウ</t>
    </rPh>
    <rPh sb="96" eb="98">
      <t>ハツデン</t>
    </rPh>
    <rPh sb="98" eb="100">
      <t>セツビ</t>
    </rPh>
    <rPh sb="101" eb="103">
      <t>ドウニュウ</t>
    </rPh>
    <rPh sb="105" eb="107">
      <t>サイセイ</t>
    </rPh>
    <rPh sb="107" eb="109">
      <t>カノウ</t>
    </rPh>
    <rPh sb="115" eb="117">
      <t>ユウコウ</t>
    </rPh>
    <rPh sb="117" eb="119">
      <t>リヨウ</t>
    </rPh>
    <rPh sb="120" eb="121">
      <t>スス</t>
    </rPh>
    <rPh sb="123" eb="125">
      <t>テイデン</t>
    </rPh>
    <rPh sb="125" eb="126">
      <t>ジ</t>
    </rPh>
    <rPh sb="127" eb="129">
      <t>サイガイ</t>
    </rPh>
    <rPh sb="129" eb="130">
      <t>ジ</t>
    </rPh>
    <rPh sb="131" eb="133">
      <t>デンリョク</t>
    </rPh>
    <rPh sb="133" eb="135">
      <t>カクホ</t>
    </rPh>
    <rPh sb="136" eb="137">
      <t>ハカ</t>
    </rPh>
    <phoneticPr fontId="2"/>
  </si>
  <si>
    <t>薪ストーブの導入により、施設を冬期の防災拠点として活用するとともに、地域での里山設備実習に伴って発生する木材を木質バイオマス燃料として有効活用し、地球温暖化防止に寄与する。</t>
    <rPh sb="0" eb="1">
      <t>マキ</t>
    </rPh>
    <rPh sb="6" eb="8">
      <t>ドウニュウ</t>
    </rPh>
    <rPh sb="12" eb="14">
      <t>シセツ</t>
    </rPh>
    <rPh sb="15" eb="17">
      <t>トウキ</t>
    </rPh>
    <rPh sb="18" eb="20">
      <t>ボウサイ</t>
    </rPh>
    <rPh sb="20" eb="22">
      <t>キョテン</t>
    </rPh>
    <rPh sb="25" eb="27">
      <t>カツヨウ</t>
    </rPh>
    <rPh sb="34" eb="36">
      <t>チイキ</t>
    </rPh>
    <rPh sb="38" eb="40">
      <t>サトヤマ</t>
    </rPh>
    <rPh sb="40" eb="42">
      <t>セツビ</t>
    </rPh>
    <rPh sb="42" eb="44">
      <t>ジッシュウ</t>
    </rPh>
    <rPh sb="45" eb="46">
      <t>トモナ</t>
    </rPh>
    <rPh sb="48" eb="50">
      <t>ハッセイ</t>
    </rPh>
    <rPh sb="52" eb="54">
      <t>モクザイ</t>
    </rPh>
    <rPh sb="55" eb="57">
      <t>モクシツ</t>
    </rPh>
    <rPh sb="62" eb="64">
      <t>ネンリョウ</t>
    </rPh>
    <rPh sb="67" eb="69">
      <t>ユウコウ</t>
    </rPh>
    <rPh sb="69" eb="71">
      <t>カツヨウ</t>
    </rPh>
    <rPh sb="73" eb="75">
      <t>チキュウ</t>
    </rPh>
    <rPh sb="75" eb="78">
      <t>オンダンカ</t>
    </rPh>
    <rPh sb="78" eb="80">
      <t>ボウシ</t>
    </rPh>
    <rPh sb="81" eb="83">
      <t>キヨ</t>
    </rPh>
    <phoneticPr fontId="2"/>
  </si>
  <si>
    <t>役場庁舎にペレットストーブを設置し、県産の間伐材を利用した木質ペレットの利用促進及びペレットストーブの普及啓発を行っている。</t>
    <rPh sb="0" eb="2">
      <t>ヤクバ</t>
    </rPh>
    <rPh sb="2" eb="4">
      <t>チョウシャ</t>
    </rPh>
    <rPh sb="14" eb="16">
      <t>セッチ</t>
    </rPh>
    <rPh sb="18" eb="20">
      <t>ケンサン</t>
    </rPh>
    <rPh sb="21" eb="24">
      <t>カンバツザイ</t>
    </rPh>
    <rPh sb="25" eb="27">
      <t>リヨウ</t>
    </rPh>
    <rPh sb="29" eb="31">
      <t>モクシツ</t>
    </rPh>
    <rPh sb="36" eb="38">
      <t>リヨウ</t>
    </rPh>
    <rPh sb="38" eb="40">
      <t>ソクシン</t>
    </rPh>
    <rPh sb="40" eb="41">
      <t>オヨ</t>
    </rPh>
    <rPh sb="51" eb="53">
      <t>フキュウ</t>
    </rPh>
    <rPh sb="53" eb="55">
      <t>ケイハツ</t>
    </rPh>
    <rPh sb="56" eb="57">
      <t>オコナ</t>
    </rPh>
    <phoneticPr fontId="2"/>
  </si>
  <si>
    <t>風穴から出る冷気を利用した地元産食料品の貯蔵所の整備を行い、活用するとともに、来場者が冷気を体感できる体感風穴の整備を行う。</t>
    <rPh sb="0" eb="2">
      <t>フウケツ</t>
    </rPh>
    <rPh sb="4" eb="5">
      <t>デ</t>
    </rPh>
    <rPh sb="6" eb="8">
      <t>レイキ</t>
    </rPh>
    <rPh sb="9" eb="11">
      <t>リヨウ</t>
    </rPh>
    <rPh sb="13" eb="15">
      <t>ジモト</t>
    </rPh>
    <rPh sb="15" eb="16">
      <t>サン</t>
    </rPh>
    <rPh sb="16" eb="19">
      <t>ショクリョウヒン</t>
    </rPh>
    <rPh sb="20" eb="22">
      <t>チョゾウ</t>
    </rPh>
    <rPh sb="22" eb="23">
      <t>ジョ</t>
    </rPh>
    <rPh sb="24" eb="26">
      <t>セイビ</t>
    </rPh>
    <rPh sb="27" eb="28">
      <t>オコナ</t>
    </rPh>
    <rPh sb="30" eb="32">
      <t>カツヨウ</t>
    </rPh>
    <rPh sb="39" eb="42">
      <t>ライジョウシャ</t>
    </rPh>
    <rPh sb="43" eb="45">
      <t>レイキ</t>
    </rPh>
    <rPh sb="46" eb="48">
      <t>タイカン</t>
    </rPh>
    <rPh sb="51" eb="53">
      <t>タイカン</t>
    </rPh>
    <rPh sb="53" eb="55">
      <t>フウケツ</t>
    </rPh>
    <rPh sb="56" eb="58">
      <t>セイビ</t>
    </rPh>
    <rPh sb="59" eb="60">
      <t>オコナ</t>
    </rPh>
    <phoneticPr fontId="2"/>
  </si>
  <si>
    <t>災害時に大規模な避難所となる下條中学校に太陽光発電システムを整備し、寒冷期の暖房機器や通信設備等への安定的な電源確保のため、防災機能の強化を図る。</t>
    <rPh sb="0" eb="2">
      <t>サイガイ</t>
    </rPh>
    <rPh sb="2" eb="3">
      <t>ジ</t>
    </rPh>
    <rPh sb="4" eb="7">
      <t>ダイキボ</t>
    </rPh>
    <rPh sb="8" eb="11">
      <t>ヒナンジョ</t>
    </rPh>
    <rPh sb="14" eb="16">
      <t>シモジョウ</t>
    </rPh>
    <rPh sb="16" eb="19">
      <t>チュウガッコウ</t>
    </rPh>
    <rPh sb="20" eb="22">
      <t>タイヨウ</t>
    </rPh>
    <rPh sb="22" eb="23">
      <t>ヒカリ</t>
    </rPh>
    <rPh sb="23" eb="25">
      <t>ハツデン</t>
    </rPh>
    <rPh sb="30" eb="32">
      <t>セイビ</t>
    </rPh>
    <rPh sb="34" eb="36">
      <t>カンレイ</t>
    </rPh>
    <rPh sb="36" eb="37">
      <t>キ</t>
    </rPh>
    <rPh sb="38" eb="40">
      <t>ダンボウ</t>
    </rPh>
    <rPh sb="40" eb="42">
      <t>キキ</t>
    </rPh>
    <rPh sb="43" eb="45">
      <t>ツウシン</t>
    </rPh>
    <rPh sb="45" eb="47">
      <t>セツビ</t>
    </rPh>
    <rPh sb="47" eb="48">
      <t>ナド</t>
    </rPh>
    <rPh sb="50" eb="53">
      <t>アンテイテキ</t>
    </rPh>
    <rPh sb="54" eb="56">
      <t>デンゲン</t>
    </rPh>
    <rPh sb="56" eb="58">
      <t>カクホ</t>
    </rPh>
    <rPh sb="62" eb="64">
      <t>ボウサイ</t>
    </rPh>
    <rPh sb="64" eb="66">
      <t>キノウ</t>
    </rPh>
    <rPh sb="67" eb="69">
      <t>キョウカ</t>
    </rPh>
    <rPh sb="70" eb="71">
      <t>ハカ</t>
    </rPh>
    <phoneticPr fontId="2"/>
  </si>
  <si>
    <t>千曲市</t>
    <phoneticPr fontId="2"/>
  </si>
  <si>
    <t>八千穂農水小水力発電事業</t>
    <rPh sb="0" eb="3">
      <t>ヤチホ</t>
    </rPh>
    <rPh sb="3" eb="5">
      <t>ノウスイ</t>
    </rPh>
    <rPh sb="5" eb="6">
      <t>ショウ</t>
    </rPh>
    <rPh sb="6" eb="8">
      <t>スイリョク</t>
    </rPh>
    <rPh sb="8" eb="10">
      <t>ハツデン</t>
    </rPh>
    <rPh sb="10" eb="12">
      <t>ジギョウ</t>
    </rPh>
    <phoneticPr fontId="2"/>
  </si>
  <si>
    <t>町と元地域おこし協力隊が起業した会社により、農業用水施設へ小水力発電施設を整備する。発電した電気を全量売電し、その収益の一部を地域に還元するとともに、再生可能エネルギー事業の普及・啓発を展開していく。</t>
    <rPh sb="0" eb="1">
      <t>マチ</t>
    </rPh>
    <rPh sb="2" eb="3">
      <t>モト</t>
    </rPh>
    <rPh sb="3" eb="5">
      <t>チイキ</t>
    </rPh>
    <rPh sb="8" eb="11">
      <t>キョウリョクタイ</t>
    </rPh>
    <rPh sb="12" eb="14">
      <t>キギョウ</t>
    </rPh>
    <rPh sb="16" eb="18">
      <t>カイシャ</t>
    </rPh>
    <rPh sb="22" eb="24">
      <t>ノウギョウ</t>
    </rPh>
    <rPh sb="24" eb="26">
      <t>ヨウスイ</t>
    </rPh>
    <rPh sb="26" eb="28">
      <t>シセツ</t>
    </rPh>
    <rPh sb="29" eb="30">
      <t>ショウ</t>
    </rPh>
    <rPh sb="30" eb="32">
      <t>スイリョク</t>
    </rPh>
    <rPh sb="32" eb="34">
      <t>ハツデン</t>
    </rPh>
    <rPh sb="34" eb="36">
      <t>シセツ</t>
    </rPh>
    <rPh sb="37" eb="39">
      <t>セイビ</t>
    </rPh>
    <rPh sb="42" eb="44">
      <t>ハツデン</t>
    </rPh>
    <rPh sb="46" eb="48">
      <t>デンキ</t>
    </rPh>
    <rPh sb="49" eb="51">
      <t>ゼンリョウ</t>
    </rPh>
    <rPh sb="51" eb="53">
      <t>バイデン</t>
    </rPh>
    <rPh sb="57" eb="59">
      <t>シュウエキ</t>
    </rPh>
    <rPh sb="60" eb="62">
      <t>イチブ</t>
    </rPh>
    <rPh sb="63" eb="65">
      <t>チイキ</t>
    </rPh>
    <rPh sb="66" eb="68">
      <t>カンゲン</t>
    </rPh>
    <rPh sb="75" eb="77">
      <t>サイセイ</t>
    </rPh>
    <rPh sb="77" eb="79">
      <t>カノウ</t>
    </rPh>
    <rPh sb="84" eb="86">
      <t>ジギョウ</t>
    </rPh>
    <rPh sb="87" eb="89">
      <t>フキュウ</t>
    </rPh>
    <rPh sb="90" eb="92">
      <t>ケイハツ</t>
    </rPh>
    <rPh sb="93" eb="95">
      <t>テンカイ</t>
    </rPh>
    <phoneticPr fontId="2"/>
  </si>
  <si>
    <t>ソーシャルビジネス</t>
    <phoneticPr fontId="3"/>
  </si>
  <si>
    <t>南信州</t>
    <phoneticPr fontId="2"/>
  </si>
  <si>
    <t>根羽村役場庁舎木質資源利用ボイラー導入事業</t>
    <rPh sb="0" eb="3">
      <t>ネバムラ</t>
    </rPh>
    <rPh sb="3" eb="5">
      <t>ヤクバ</t>
    </rPh>
    <rPh sb="5" eb="7">
      <t>チョウシャ</t>
    </rPh>
    <rPh sb="7" eb="9">
      <t>モクシツ</t>
    </rPh>
    <rPh sb="9" eb="11">
      <t>シゲン</t>
    </rPh>
    <rPh sb="11" eb="13">
      <t>リヨウ</t>
    </rPh>
    <rPh sb="17" eb="19">
      <t>ドウニュウ</t>
    </rPh>
    <rPh sb="19" eb="21">
      <t>ジギョウ</t>
    </rPh>
    <phoneticPr fontId="2"/>
  </si>
  <si>
    <t>H31.3</t>
    <phoneticPr fontId="2"/>
  </si>
  <si>
    <t>町施設地中熱利用</t>
    <rPh sb="0" eb="1">
      <t>マチ</t>
    </rPh>
    <rPh sb="1" eb="3">
      <t>シセツ</t>
    </rPh>
    <rPh sb="3" eb="5">
      <t>チチュウ</t>
    </rPh>
    <rPh sb="5" eb="6">
      <t>ネツ</t>
    </rPh>
    <rPh sb="6" eb="8">
      <t>リヨウ</t>
    </rPh>
    <phoneticPr fontId="2"/>
  </si>
  <si>
    <t>ソーシャルビジネス</t>
    <phoneticPr fontId="3"/>
  </si>
  <si>
    <t>町施設太陽光発電システム設置事業</t>
    <rPh sb="0" eb="1">
      <t>マチ</t>
    </rPh>
    <rPh sb="1" eb="3">
      <t>シセツ</t>
    </rPh>
    <rPh sb="3" eb="5">
      <t>タイヨウ</t>
    </rPh>
    <rPh sb="5" eb="6">
      <t>ヒカリ</t>
    </rPh>
    <rPh sb="6" eb="8">
      <t>ハツデン</t>
    </rPh>
    <rPh sb="12" eb="14">
      <t>セッチ</t>
    </rPh>
    <rPh sb="14" eb="16">
      <t>ジギョウ</t>
    </rPh>
    <phoneticPr fontId="2"/>
  </si>
  <si>
    <t>町の施設で使用する電力量の削減と住民への普及啓発を目的として、町施設（役場庁舎、木もれ陽の里、発地市庭、総合体育館、中学校、東保育園、南保育園、西保育園、中保育園、西地区児童館、中地区児童館）に太陽粉発電システムを設置している。</t>
    <rPh sb="0" eb="1">
      <t>マチ</t>
    </rPh>
    <rPh sb="2" eb="4">
      <t>シセツ</t>
    </rPh>
    <rPh sb="5" eb="7">
      <t>シヨウ</t>
    </rPh>
    <rPh sb="9" eb="11">
      <t>デンリョク</t>
    </rPh>
    <rPh sb="11" eb="12">
      <t>リョウ</t>
    </rPh>
    <rPh sb="13" eb="15">
      <t>サクゲン</t>
    </rPh>
    <rPh sb="16" eb="18">
      <t>ジュウミン</t>
    </rPh>
    <rPh sb="20" eb="22">
      <t>フキュウ</t>
    </rPh>
    <rPh sb="22" eb="24">
      <t>ケイハツ</t>
    </rPh>
    <rPh sb="25" eb="27">
      <t>モクテキ</t>
    </rPh>
    <rPh sb="31" eb="32">
      <t>マチ</t>
    </rPh>
    <rPh sb="32" eb="34">
      <t>シセツ</t>
    </rPh>
    <rPh sb="35" eb="37">
      <t>ヤクバ</t>
    </rPh>
    <rPh sb="37" eb="39">
      <t>チョウシャ</t>
    </rPh>
    <rPh sb="40" eb="41">
      <t>モク</t>
    </rPh>
    <rPh sb="43" eb="44">
      <t>ヨウ</t>
    </rPh>
    <rPh sb="45" eb="46">
      <t>サト</t>
    </rPh>
    <rPh sb="47" eb="48">
      <t>ハツ</t>
    </rPh>
    <phoneticPr fontId="2"/>
  </si>
  <si>
    <t>ソーシャルビジネス</t>
    <phoneticPr fontId="3"/>
  </si>
  <si>
    <t>株式会社信州中野エコパワーランド</t>
    <rPh sb="0" eb="4">
      <t>カブシキガイシャ</t>
    </rPh>
    <rPh sb="4" eb="6">
      <t>シンシュウ</t>
    </rPh>
    <rPh sb="6" eb="8">
      <t>ナカノ</t>
    </rPh>
    <phoneticPr fontId="2"/>
  </si>
  <si>
    <t>中野市</t>
    <rPh sb="0" eb="3">
      <t>ナカノシ</t>
    </rPh>
    <phoneticPr fontId="2"/>
  </si>
  <si>
    <t>バイオマス</t>
    <phoneticPr fontId="3"/>
  </si>
  <si>
    <t>きのこの使用済み培地を活用した資源循環型発電事業</t>
    <rPh sb="4" eb="6">
      <t>シヨウ</t>
    </rPh>
    <rPh sb="6" eb="7">
      <t>ズ</t>
    </rPh>
    <rPh sb="8" eb="10">
      <t>バイチ</t>
    </rPh>
    <rPh sb="11" eb="13">
      <t>カツヨウ</t>
    </rPh>
    <rPh sb="15" eb="17">
      <t>シゲン</t>
    </rPh>
    <rPh sb="17" eb="20">
      <t>ジュンカンガタ</t>
    </rPh>
    <rPh sb="20" eb="22">
      <t>ハツデン</t>
    </rPh>
    <rPh sb="22" eb="24">
      <t>ジギョウ</t>
    </rPh>
    <phoneticPr fontId="2"/>
  </si>
  <si>
    <t>地元きのこ培地で周年継続的に大量に排出される「きのこ使用済み培地（廃培地）」をメタン発酵で発電を行う「バイオガス発電」に使用することで、有効活用と減容を行う。</t>
    <rPh sb="5" eb="7">
      <t>バイチ</t>
    </rPh>
    <rPh sb="8" eb="10">
      <t>シュウネン</t>
    </rPh>
    <rPh sb="10" eb="13">
      <t>ケイゾクテキ</t>
    </rPh>
    <rPh sb="14" eb="16">
      <t>タイリョウ</t>
    </rPh>
    <rPh sb="17" eb="19">
      <t>ハイシュツ</t>
    </rPh>
    <rPh sb="26" eb="28">
      <t>シヨウ</t>
    </rPh>
    <rPh sb="28" eb="29">
      <t>ズ</t>
    </rPh>
    <rPh sb="30" eb="32">
      <t>バイチ</t>
    </rPh>
    <rPh sb="33" eb="34">
      <t>ハイ</t>
    </rPh>
    <rPh sb="34" eb="36">
      <t>バイチ</t>
    </rPh>
    <rPh sb="42" eb="44">
      <t>ハッコウ</t>
    </rPh>
    <rPh sb="45" eb="47">
      <t>ハツデン</t>
    </rPh>
    <rPh sb="48" eb="49">
      <t>オコナ</t>
    </rPh>
    <rPh sb="56" eb="58">
      <t>ハツデン</t>
    </rPh>
    <rPh sb="60" eb="62">
      <t>シヨウ</t>
    </rPh>
    <rPh sb="68" eb="70">
      <t>ユウコウ</t>
    </rPh>
    <rPh sb="70" eb="72">
      <t>カツヨウ</t>
    </rPh>
    <rPh sb="73" eb="75">
      <t>ゲンヨウ</t>
    </rPh>
    <rPh sb="76" eb="77">
      <t>オコナ</t>
    </rPh>
    <phoneticPr fontId="2"/>
  </si>
  <si>
    <t>上松町避難施設誘導路街路灯設置（長野県GND基金事業）</t>
    <rPh sb="0" eb="3">
      <t>アゲマツマチ</t>
    </rPh>
    <rPh sb="3" eb="5">
      <t>ヒナン</t>
    </rPh>
    <rPh sb="5" eb="7">
      <t>シセツ</t>
    </rPh>
    <rPh sb="7" eb="10">
      <t>ユウドウロ</t>
    </rPh>
    <rPh sb="10" eb="13">
      <t>ガイロトウ</t>
    </rPh>
    <rPh sb="13" eb="15">
      <t>セッチ</t>
    </rPh>
    <phoneticPr fontId="2"/>
  </si>
  <si>
    <t>株式会社ヤマウラ</t>
    <rPh sb="0" eb="4">
      <t>カブシキガイシャ</t>
    </rPh>
    <phoneticPr fontId="2"/>
  </si>
  <si>
    <t>駒ヶ根高原水力発電所</t>
    <rPh sb="0" eb="3">
      <t>コマガネ</t>
    </rPh>
    <rPh sb="3" eb="5">
      <t>コウゲン</t>
    </rPh>
    <rPh sb="5" eb="7">
      <t>スイリョク</t>
    </rPh>
    <rPh sb="7" eb="9">
      <t>ハツデン</t>
    </rPh>
    <rPh sb="9" eb="10">
      <t>ショ</t>
    </rPh>
    <phoneticPr fontId="7"/>
  </si>
  <si>
    <t>ソーシャルビジネス</t>
    <phoneticPr fontId="3"/>
  </si>
  <si>
    <t>伊那市</t>
    <rPh sb="0" eb="3">
      <t>イナシ</t>
    </rPh>
    <phoneticPr fontId="7"/>
  </si>
  <si>
    <t>バイオマス</t>
    <phoneticPr fontId="3"/>
  </si>
  <si>
    <t>地産材を活用した小規模型地域熱の実践</t>
    <rPh sb="0" eb="2">
      <t>チサン</t>
    </rPh>
    <rPh sb="2" eb="3">
      <t>ザイ</t>
    </rPh>
    <rPh sb="4" eb="6">
      <t>カツヨウ</t>
    </rPh>
    <rPh sb="8" eb="11">
      <t>ショウキボ</t>
    </rPh>
    <rPh sb="11" eb="12">
      <t>ガタ</t>
    </rPh>
    <rPh sb="12" eb="14">
      <t>チイキ</t>
    </rPh>
    <rPh sb="14" eb="15">
      <t>ネツ</t>
    </rPh>
    <rPh sb="16" eb="18">
      <t>ジッセン</t>
    </rPh>
    <phoneticPr fontId="7"/>
  </si>
  <si>
    <t>バイオマス</t>
    <phoneticPr fontId="3"/>
  </si>
  <si>
    <t>伊那北小学校木質バイオマス設備設置事業</t>
    <rPh sb="0" eb="2">
      <t>イナ</t>
    </rPh>
    <rPh sb="2" eb="3">
      <t>キタ</t>
    </rPh>
    <rPh sb="3" eb="6">
      <t>ショウガッコウ</t>
    </rPh>
    <rPh sb="6" eb="8">
      <t>モクシツ</t>
    </rPh>
    <rPh sb="13" eb="15">
      <t>セツビ</t>
    </rPh>
    <rPh sb="15" eb="17">
      <t>セッチ</t>
    </rPh>
    <rPh sb="17" eb="19">
      <t>ジギョウ</t>
    </rPh>
    <phoneticPr fontId="2"/>
  </si>
  <si>
    <t>みはらしの湯</t>
    <rPh sb="5" eb="6">
      <t>ユ</t>
    </rPh>
    <phoneticPr fontId="2"/>
  </si>
  <si>
    <t>環境にやさしい施設としてペレットボイラーを導入し、上伊那の豊富な森林資源を活かしたエネルギーの地産地消を推進する。また、日帰り入浴施設利用者にも木質バイオマス利用を幅広く啓発し、市民を主役とした自律的な経済循環の構築を図る。</t>
    <rPh sb="0" eb="2">
      <t>カンキョウ</t>
    </rPh>
    <rPh sb="7" eb="9">
      <t>シセツ</t>
    </rPh>
    <rPh sb="21" eb="23">
      <t>ドウニュウ</t>
    </rPh>
    <rPh sb="60" eb="62">
      <t>ヒガエ</t>
    </rPh>
    <rPh sb="63" eb="65">
      <t>ニュウヨク</t>
    </rPh>
    <rPh sb="65" eb="67">
      <t>シセツ</t>
    </rPh>
    <rPh sb="67" eb="70">
      <t>リヨウシャ</t>
    </rPh>
    <rPh sb="72" eb="74">
      <t>モクシツ</t>
    </rPh>
    <rPh sb="79" eb="81">
      <t>リヨウ</t>
    </rPh>
    <rPh sb="82" eb="84">
      <t>ハバヒロ</t>
    </rPh>
    <rPh sb="85" eb="87">
      <t>ケイハツ</t>
    </rPh>
    <rPh sb="89" eb="91">
      <t>シミン</t>
    </rPh>
    <rPh sb="92" eb="94">
      <t>シュヤク</t>
    </rPh>
    <rPh sb="97" eb="100">
      <t>ジリツテキ</t>
    </rPh>
    <rPh sb="101" eb="103">
      <t>ケイザイ</t>
    </rPh>
    <rPh sb="103" eb="105">
      <t>ジュンカン</t>
    </rPh>
    <rPh sb="106" eb="108">
      <t>コウチク</t>
    </rPh>
    <rPh sb="109" eb="110">
      <t>ハカ</t>
    </rPh>
    <phoneticPr fontId="2"/>
  </si>
  <si>
    <t>手良保育園、西春近北保育園木質バイオマス設備設置事業</t>
    <rPh sb="0" eb="1">
      <t>テ</t>
    </rPh>
    <rPh sb="1" eb="2">
      <t>リョウ</t>
    </rPh>
    <rPh sb="2" eb="5">
      <t>ホイクエン</t>
    </rPh>
    <rPh sb="6" eb="7">
      <t>ニシ</t>
    </rPh>
    <rPh sb="7" eb="8">
      <t>ハル</t>
    </rPh>
    <rPh sb="8" eb="9">
      <t>チカ</t>
    </rPh>
    <rPh sb="9" eb="10">
      <t>キタ</t>
    </rPh>
    <rPh sb="10" eb="13">
      <t>ホイクエン</t>
    </rPh>
    <rPh sb="13" eb="15">
      <t>モクシツ</t>
    </rPh>
    <rPh sb="20" eb="22">
      <t>セツビ</t>
    </rPh>
    <rPh sb="22" eb="24">
      <t>セッチ</t>
    </rPh>
    <rPh sb="24" eb="26">
      <t>ジギョウ</t>
    </rPh>
    <phoneticPr fontId="2"/>
  </si>
  <si>
    <t>伊南バイオマス利用連絡協議会</t>
    <rPh sb="0" eb="1">
      <t>イ</t>
    </rPh>
    <rPh sb="1" eb="2">
      <t>ミナミ</t>
    </rPh>
    <rPh sb="7" eb="9">
      <t>リヨウ</t>
    </rPh>
    <rPh sb="9" eb="11">
      <t>レンラク</t>
    </rPh>
    <rPh sb="11" eb="14">
      <t>キョウギカイ</t>
    </rPh>
    <phoneticPr fontId="2"/>
  </si>
  <si>
    <t>地域産木質チップの施設園芸用暖房燃料利用プロジェクト</t>
    <rPh sb="0" eb="2">
      <t>チイキ</t>
    </rPh>
    <rPh sb="2" eb="3">
      <t>サン</t>
    </rPh>
    <rPh sb="3" eb="5">
      <t>モクシツ</t>
    </rPh>
    <rPh sb="9" eb="11">
      <t>シセツ</t>
    </rPh>
    <rPh sb="11" eb="14">
      <t>エンゲイヨウ</t>
    </rPh>
    <rPh sb="14" eb="16">
      <t>ダンボウ</t>
    </rPh>
    <rPh sb="16" eb="18">
      <t>ネンリョウ</t>
    </rPh>
    <rPh sb="18" eb="20">
      <t>リヨウ</t>
    </rPh>
    <phoneticPr fontId="2"/>
  </si>
  <si>
    <t>駒ヶ根市内のイチゴハウス等に木質チップ暖房機を設置し、地域産木質燃料の利用・流通のあり方を検討する事業モデル。地域のバイオマスエネルギーとして、地域産木質チップの施設園芸における利用を中心とした活用の推進を目指す。</t>
    <rPh sb="0" eb="3">
      <t>コマガネ</t>
    </rPh>
    <rPh sb="3" eb="4">
      <t>シ</t>
    </rPh>
    <rPh sb="4" eb="5">
      <t>ナイ</t>
    </rPh>
    <rPh sb="12" eb="13">
      <t>ナド</t>
    </rPh>
    <rPh sb="14" eb="16">
      <t>モクシツ</t>
    </rPh>
    <rPh sb="19" eb="21">
      <t>ダンボウ</t>
    </rPh>
    <rPh sb="21" eb="22">
      <t>キ</t>
    </rPh>
    <rPh sb="23" eb="25">
      <t>セッチ</t>
    </rPh>
    <rPh sb="27" eb="29">
      <t>チイキ</t>
    </rPh>
    <rPh sb="29" eb="30">
      <t>サン</t>
    </rPh>
    <rPh sb="30" eb="32">
      <t>モクシツ</t>
    </rPh>
    <rPh sb="32" eb="34">
      <t>ネンリョウ</t>
    </rPh>
    <rPh sb="35" eb="37">
      <t>リヨウ</t>
    </rPh>
    <rPh sb="38" eb="40">
      <t>リュウツウ</t>
    </rPh>
    <rPh sb="43" eb="44">
      <t>カタ</t>
    </rPh>
    <rPh sb="45" eb="47">
      <t>ケントウ</t>
    </rPh>
    <rPh sb="49" eb="51">
      <t>ジギョウ</t>
    </rPh>
    <rPh sb="55" eb="57">
      <t>チイキ</t>
    </rPh>
    <rPh sb="72" eb="74">
      <t>チイキ</t>
    </rPh>
    <rPh sb="74" eb="75">
      <t>サン</t>
    </rPh>
    <rPh sb="75" eb="77">
      <t>モクシツ</t>
    </rPh>
    <rPh sb="81" eb="83">
      <t>シセツ</t>
    </rPh>
    <rPh sb="83" eb="85">
      <t>エンゲイ</t>
    </rPh>
    <rPh sb="89" eb="91">
      <t>リヨウ</t>
    </rPh>
    <rPh sb="92" eb="94">
      <t>チュウシン</t>
    </rPh>
    <rPh sb="97" eb="99">
      <t>カツヨウ</t>
    </rPh>
    <rPh sb="100" eb="102">
      <t>スイシン</t>
    </rPh>
    <rPh sb="103" eb="105">
      <t>メザ</t>
    </rPh>
    <phoneticPr fontId="2"/>
  </si>
  <si>
    <t>ソーシャルビジネス</t>
    <phoneticPr fontId="3"/>
  </si>
  <si>
    <t>協議体</t>
    <rPh sb="0" eb="2">
      <t>キョウギ</t>
    </rPh>
    <rPh sb="2" eb="3">
      <t>カラダ</t>
    </rPh>
    <phoneticPr fontId="2"/>
  </si>
  <si>
    <t>山ノ内町</t>
    <rPh sb="0" eb="1">
      <t>ヤマ</t>
    </rPh>
    <rPh sb="2" eb="3">
      <t>ウチ</t>
    </rPh>
    <rPh sb="3" eb="4">
      <t>マチ</t>
    </rPh>
    <phoneticPr fontId="2"/>
  </si>
  <si>
    <t>住宅用太陽光発電システム設置推進事業</t>
    <rPh sb="0" eb="3">
      <t>ジュウタクヨウ</t>
    </rPh>
    <rPh sb="3" eb="5">
      <t>タイヨウ</t>
    </rPh>
    <rPh sb="5" eb="6">
      <t>ヒカリ</t>
    </rPh>
    <rPh sb="6" eb="8">
      <t>ハツデン</t>
    </rPh>
    <rPh sb="12" eb="14">
      <t>セッチ</t>
    </rPh>
    <rPh sb="14" eb="16">
      <t>スイシン</t>
    </rPh>
    <rPh sb="16" eb="18">
      <t>ジギョウ</t>
    </rPh>
    <phoneticPr fontId="2"/>
  </si>
  <si>
    <t>信州なかがわ木の駅プロジェクト</t>
    <rPh sb="0" eb="2">
      <t>シンシュウ</t>
    </rPh>
    <rPh sb="6" eb="7">
      <t>キ</t>
    </rPh>
    <rPh sb="8" eb="9">
      <t>エキ</t>
    </rPh>
    <phoneticPr fontId="2"/>
  </si>
  <si>
    <t>森林資源の有効活用を図るため、林地残材を木の駅へ集材し、薪の製品化により地域通貨を流通させ、地域内経済の循環を進める。</t>
    <rPh sb="0" eb="2">
      <t>シンリン</t>
    </rPh>
    <rPh sb="2" eb="4">
      <t>シゲン</t>
    </rPh>
    <rPh sb="5" eb="7">
      <t>ユウコウ</t>
    </rPh>
    <rPh sb="7" eb="9">
      <t>カツヨウ</t>
    </rPh>
    <rPh sb="10" eb="11">
      <t>ハカ</t>
    </rPh>
    <rPh sb="15" eb="17">
      <t>リンチ</t>
    </rPh>
    <rPh sb="17" eb="19">
      <t>ザンザイ</t>
    </rPh>
    <rPh sb="20" eb="21">
      <t>キ</t>
    </rPh>
    <rPh sb="22" eb="23">
      <t>エキ</t>
    </rPh>
    <rPh sb="24" eb="26">
      <t>シュウザイ</t>
    </rPh>
    <rPh sb="28" eb="29">
      <t>マキ</t>
    </rPh>
    <rPh sb="30" eb="33">
      <t>セイヒンカ</t>
    </rPh>
    <rPh sb="36" eb="38">
      <t>チイキ</t>
    </rPh>
    <rPh sb="38" eb="40">
      <t>ツウカ</t>
    </rPh>
    <rPh sb="41" eb="43">
      <t>リュウツウ</t>
    </rPh>
    <rPh sb="46" eb="48">
      <t>チイキ</t>
    </rPh>
    <rPh sb="48" eb="49">
      <t>ナイ</t>
    </rPh>
    <rPh sb="49" eb="51">
      <t>ケイザイ</t>
    </rPh>
    <rPh sb="52" eb="54">
      <t>ジュンカン</t>
    </rPh>
    <rPh sb="55" eb="56">
      <t>スス</t>
    </rPh>
    <phoneticPr fontId="2"/>
  </si>
  <si>
    <t>吉川建設株式会社</t>
    <rPh sb="0" eb="2">
      <t>ヨシカワ</t>
    </rPh>
    <rPh sb="2" eb="4">
      <t>ケンセツ</t>
    </rPh>
    <rPh sb="4" eb="8">
      <t>カブシキガイシャ</t>
    </rPh>
    <phoneticPr fontId="2"/>
  </si>
  <si>
    <t>飯田市</t>
    <rPh sb="0" eb="3">
      <t>イイダシ</t>
    </rPh>
    <phoneticPr fontId="2"/>
  </si>
  <si>
    <t>山間部での工事現場仮設事務所へのソーラー発電システム導入</t>
    <rPh sb="0" eb="3">
      <t>サンカンブ</t>
    </rPh>
    <rPh sb="5" eb="7">
      <t>コウジ</t>
    </rPh>
    <rPh sb="7" eb="9">
      <t>ゲンバ</t>
    </rPh>
    <rPh sb="9" eb="11">
      <t>カセツ</t>
    </rPh>
    <rPh sb="11" eb="13">
      <t>ジム</t>
    </rPh>
    <rPh sb="13" eb="14">
      <t>ショ</t>
    </rPh>
    <rPh sb="20" eb="22">
      <t>ハツデン</t>
    </rPh>
    <rPh sb="26" eb="28">
      <t>ドウニュウ</t>
    </rPh>
    <phoneticPr fontId="2"/>
  </si>
  <si>
    <t>株式会社イースリー</t>
    <rPh sb="0" eb="4">
      <t>カブシキガイシャ</t>
    </rPh>
    <phoneticPr fontId="2"/>
  </si>
  <si>
    <t>エネルギー作物によるメタン発酵バイオガス発電</t>
    <rPh sb="5" eb="7">
      <t>サクモツ</t>
    </rPh>
    <rPh sb="13" eb="15">
      <t>ハッコウ</t>
    </rPh>
    <rPh sb="20" eb="22">
      <t>ハツデン</t>
    </rPh>
    <phoneticPr fontId="2"/>
  </si>
  <si>
    <t>協議体</t>
    <rPh sb="0" eb="2">
      <t>キョウギ</t>
    </rPh>
    <rPh sb="2" eb="3">
      <t>カラダ</t>
    </rPh>
    <phoneticPr fontId="3"/>
  </si>
  <si>
    <t>市民活動及び農業と連携した小型のメタン発酵ガス発電事業のモデル化を図り、地域循環型の自然エネルギー事業として普及を図る。</t>
    <rPh sb="0" eb="2">
      <t>シミン</t>
    </rPh>
    <rPh sb="2" eb="4">
      <t>カツドウ</t>
    </rPh>
    <rPh sb="4" eb="5">
      <t>オヨ</t>
    </rPh>
    <rPh sb="6" eb="8">
      <t>ノウギョウ</t>
    </rPh>
    <rPh sb="9" eb="11">
      <t>レンケイ</t>
    </rPh>
    <rPh sb="13" eb="15">
      <t>コガタ</t>
    </rPh>
    <rPh sb="19" eb="21">
      <t>ハッコウ</t>
    </rPh>
    <rPh sb="23" eb="25">
      <t>ハツデン</t>
    </rPh>
    <rPh sb="25" eb="27">
      <t>ジギョウ</t>
    </rPh>
    <rPh sb="31" eb="32">
      <t>カ</t>
    </rPh>
    <rPh sb="33" eb="34">
      <t>ハカ</t>
    </rPh>
    <rPh sb="36" eb="38">
      <t>チイキ</t>
    </rPh>
    <rPh sb="38" eb="41">
      <t>ジュンカンガタ</t>
    </rPh>
    <rPh sb="42" eb="44">
      <t>シゼン</t>
    </rPh>
    <rPh sb="49" eb="51">
      <t>ジギョウ</t>
    </rPh>
    <rPh sb="54" eb="56">
      <t>フキュウ</t>
    </rPh>
    <rPh sb="57" eb="58">
      <t>ハカ</t>
    </rPh>
    <phoneticPr fontId="2"/>
  </si>
  <si>
    <t>役場庁舎に自然エネルギーである木材を活用した薪ボイラーを設置し、環境、特に温室効果ガス削減に配慮した施設とする。村内での資源循環と通貨の流通を目的として立ち上げた「薪の駅」プロジェクトにより、薪材の安定供給を実現。薪ボイラーの導入により、庁舎内全館の暖房（温風又は床暖房）への熱源供給が可能となった。</t>
    <rPh sb="0" eb="2">
      <t>ヤクバ</t>
    </rPh>
    <rPh sb="2" eb="4">
      <t>チョウシャ</t>
    </rPh>
    <rPh sb="5" eb="7">
      <t>シゼン</t>
    </rPh>
    <rPh sb="15" eb="17">
      <t>モクザイ</t>
    </rPh>
    <rPh sb="18" eb="20">
      <t>カツヨウ</t>
    </rPh>
    <rPh sb="22" eb="23">
      <t>マキ</t>
    </rPh>
    <rPh sb="28" eb="30">
      <t>セッチ</t>
    </rPh>
    <rPh sb="32" eb="34">
      <t>カンキョウ</t>
    </rPh>
    <rPh sb="35" eb="36">
      <t>トク</t>
    </rPh>
    <rPh sb="37" eb="39">
      <t>オンシツ</t>
    </rPh>
    <rPh sb="39" eb="41">
      <t>コウカ</t>
    </rPh>
    <rPh sb="43" eb="45">
      <t>サクゲン</t>
    </rPh>
    <rPh sb="46" eb="48">
      <t>ハイリョ</t>
    </rPh>
    <rPh sb="50" eb="52">
      <t>シセツ</t>
    </rPh>
    <rPh sb="56" eb="57">
      <t>ムラ</t>
    </rPh>
    <rPh sb="57" eb="58">
      <t>ナイ</t>
    </rPh>
    <rPh sb="60" eb="62">
      <t>シゲン</t>
    </rPh>
    <rPh sb="62" eb="64">
      <t>ジュンカン</t>
    </rPh>
    <rPh sb="65" eb="67">
      <t>ツウカ</t>
    </rPh>
    <rPh sb="68" eb="70">
      <t>リュウツウ</t>
    </rPh>
    <rPh sb="71" eb="73">
      <t>モクテキ</t>
    </rPh>
    <rPh sb="76" eb="77">
      <t>タ</t>
    </rPh>
    <rPh sb="78" eb="79">
      <t>ア</t>
    </rPh>
    <rPh sb="82" eb="83">
      <t>マキ</t>
    </rPh>
    <rPh sb="84" eb="85">
      <t>エキ</t>
    </rPh>
    <rPh sb="96" eb="97">
      <t>マキ</t>
    </rPh>
    <rPh sb="97" eb="98">
      <t>ザイ</t>
    </rPh>
    <rPh sb="99" eb="101">
      <t>アンテイ</t>
    </rPh>
    <rPh sb="101" eb="103">
      <t>キョウキュウ</t>
    </rPh>
    <rPh sb="104" eb="106">
      <t>ジツゲン</t>
    </rPh>
    <rPh sb="107" eb="108">
      <t>マキ</t>
    </rPh>
    <rPh sb="113" eb="115">
      <t>ドウニュウ</t>
    </rPh>
    <rPh sb="119" eb="121">
      <t>チョウシャ</t>
    </rPh>
    <rPh sb="121" eb="122">
      <t>ナイ</t>
    </rPh>
    <rPh sb="122" eb="124">
      <t>ゼンカン</t>
    </rPh>
    <rPh sb="125" eb="127">
      <t>ダンボウ</t>
    </rPh>
    <rPh sb="128" eb="130">
      <t>オンプウ</t>
    </rPh>
    <rPh sb="130" eb="131">
      <t>マタ</t>
    </rPh>
    <rPh sb="132" eb="133">
      <t>ユカ</t>
    </rPh>
    <rPh sb="133" eb="135">
      <t>ダンボウ</t>
    </rPh>
    <rPh sb="138" eb="140">
      <t>ネツゲン</t>
    </rPh>
    <rPh sb="140" eb="142">
      <t>キョウキュウ</t>
    </rPh>
    <rPh sb="143" eb="145">
      <t>カノウ</t>
    </rPh>
    <phoneticPr fontId="2"/>
  </si>
  <si>
    <t>風越公園カーリングホール及び軽井沢中学校で地中熱を利用したヒートポンプ設備を導入。冷暖房や給湯の熱源として、エネルギーの消費抑制に努めている。</t>
    <rPh sb="0" eb="2">
      <t>カザコシ</t>
    </rPh>
    <rPh sb="2" eb="4">
      <t>コウエン</t>
    </rPh>
    <rPh sb="12" eb="13">
      <t>オヨ</t>
    </rPh>
    <rPh sb="14" eb="17">
      <t>カルイザワ</t>
    </rPh>
    <rPh sb="17" eb="20">
      <t>チュウガッコウ</t>
    </rPh>
    <rPh sb="21" eb="23">
      <t>チチュウ</t>
    </rPh>
    <rPh sb="23" eb="24">
      <t>ネツ</t>
    </rPh>
    <rPh sb="25" eb="27">
      <t>リヨウ</t>
    </rPh>
    <rPh sb="35" eb="37">
      <t>セツビ</t>
    </rPh>
    <rPh sb="38" eb="40">
      <t>ドウニュウ</t>
    </rPh>
    <rPh sb="41" eb="44">
      <t>レイダンボウ</t>
    </rPh>
    <rPh sb="45" eb="47">
      <t>キュウトウ</t>
    </rPh>
    <rPh sb="48" eb="50">
      <t>ネツゲン</t>
    </rPh>
    <rPh sb="60" eb="62">
      <t>ショウヒ</t>
    </rPh>
    <rPh sb="62" eb="64">
      <t>ヨクセイ</t>
    </rPh>
    <rPh sb="65" eb="66">
      <t>ツト</t>
    </rPh>
    <phoneticPr fontId="2"/>
  </si>
  <si>
    <t>避難所に指定されている上松中学校周辺に13基の太陽光発電のLED街路灯を設置し、災害等の停電時に避難路の照明を確保し、避難の安全を図る。</t>
    <rPh sb="0" eb="3">
      <t>ヒナンジョ</t>
    </rPh>
    <rPh sb="4" eb="6">
      <t>シテイ</t>
    </rPh>
    <rPh sb="11" eb="13">
      <t>アゲマツ</t>
    </rPh>
    <rPh sb="13" eb="16">
      <t>チュウガッコウ</t>
    </rPh>
    <rPh sb="16" eb="18">
      <t>シュウヘン</t>
    </rPh>
    <rPh sb="21" eb="22">
      <t>キ</t>
    </rPh>
    <rPh sb="23" eb="25">
      <t>タイヨウ</t>
    </rPh>
    <rPh sb="25" eb="26">
      <t>ヒカリ</t>
    </rPh>
    <rPh sb="26" eb="28">
      <t>ハツデン</t>
    </rPh>
    <rPh sb="32" eb="35">
      <t>ガイロトウ</t>
    </rPh>
    <rPh sb="36" eb="38">
      <t>セッチ</t>
    </rPh>
    <rPh sb="40" eb="42">
      <t>サイガイ</t>
    </rPh>
    <rPh sb="42" eb="43">
      <t>ナド</t>
    </rPh>
    <rPh sb="44" eb="46">
      <t>テイデン</t>
    </rPh>
    <rPh sb="46" eb="47">
      <t>ジ</t>
    </rPh>
    <rPh sb="48" eb="50">
      <t>ヒナン</t>
    </rPh>
    <rPh sb="50" eb="51">
      <t>ロ</t>
    </rPh>
    <rPh sb="52" eb="54">
      <t>ショウメイ</t>
    </rPh>
    <rPh sb="55" eb="57">
      <t>カクホ</t>
    </rPh>
    <rPh sb="59" eb="61">
      <t>ヒナン</t>
    </rPh>
    <rPh sb="62" eb="64">
      <t>アンゼン</t>
    </rPh>
    <rPh sb="65" eb="66">
      <t>ハカ</t>
    </rPh>
    <phoneticPr fontId="2"/>
  </si>
  <si>
    <t>平成30年10月に運用開始した最大出力158kWの水力発電所で、電力事業者ではない民間企業が建設に伴う許認可から運用開始にまで至った先進的な事例。自然環境に配慮した建設方法や、効果的な運用・メンテナンスの工夫など、一般への見学場所としても公開している。</t>
    <rPh sb="4" eb="5">
      <t>ネン</t>
    </rPh>
    <rPh sb="7" eb="8">
      <t>ガツ</t>
    </rPh>
    <rPh sb="9" eb="11">
      <t>ウンヨウ</t>
    </rPh>
    <rPh sb="11" eb="13">
      <t>カイシ</t>
    </rPh>
    <rPh sb="15" eb="17">
      <t>サイダイ</t>
    </rPh>
    <rPh sb="17" eb="19">
      <t>シュツリョク</t>
    </rPh>
    <rPh sb="25" eb="27">
      <t>スイリョク</t>
    </rPh>
    <rPh sb="27" eb="29">
      <t>ハツデン</t>
    </rPh>
    <rPh sb="29" eb="30">
      <t>ショ</t>
    </rPh>
    <rPh sb="32" eb="34">
      <t>デンリョク</t>
    </rPh>
    <rPh sb="34" eb="36">
      <t>ジギョウ</t>
    </rPh>
    <rPh sb="36" eb="37">
      <t>シャ</t>
    </rPh>
    <rPh sb="41" eb="43">
      <t>ミンカン</t>
    </rPh>
    <rPh sb="43" eb="45">
      <t>キギョウ</t>
    </rPh>
    <rPh sb="46" eb="48">
      <t>ケンセツ</t>
    </rPh>
    <rPh sb="49" eb="50">
      <t>トモナ</t>
    </rPh>
    <rPh sb="51" eb="54">
      <t>キョニンカ</t>
    </rPh>
    <rPh sb="56" eb="58">
      <t>ウンヨウ</t>
    </rPh>
    <rPh sb="58" eb="60">
      <t>カイシ</t>
    </rPh>
    <rPh sb="63" eb="64">
      <t>イタ</t>
    </rPh>
    <rPh sb="66" eb="69">
      <t>センシンテキ</t>
    </rPh>
    <rPh sb="70" eb="72">
      <t>ジレイ</t>
    </rPh>
    <rPh sb="73" eb="75">
      <t>シゼン</t>
    </rPh>
    <rPh sb="75" eb="77">
      <t>カンキョウ</t>
    </rPh>
    <rPh sb="78" eb="80">
      <t>ハイリョ</t>
    </rPh>
    <rPh sb="82" eb="84">
      <t>ケンセツ</t>
    </rPh>
    <rPh sb="84" eb="86">
      <t>ホウホウ</t>
    </rPh>
    <rPh sb="88" eb="91">
      <t>コウカテキ</t>
    </rPh>
    <rPh sb="92" eb="94">
      <t>ウンヨウ</t>
    </rPh>
    <rPh sb="102" eb="104">
      <t>クフウ</t>
    </rPh>
    <rPh sb="107" eb="109">
      <t>イッパン</t>
    </rPh>
    <rPh sb="111" eb="113">
      <t>ケンガク</t>
    </rPh>
    <rPh sb="113" eb="115">
      <t>バショ</t>
    </rPh>
    <rPh sb="119" eb="121">
      <t>コウカイ</t>
    </rPh>
    <phoneticPr fontId="2"/>
  </si>
  <si>
    <t>地域材を主燃料として、ウッドボイラーで創熱して蓄熱タンクへ貯め、近隣建物の暖房や給湯へ熱エネルギーの供給を行う。この仕組みを一般や関係者へ案内し、地域材の利用や里山への関心を高め、新たな利用価値を付加するきっかけづくりの場とする。</t>
    <rPh sb="0" eb="2">
      <t>チイキ</t>
    </rPh>
    <rPh sb="2" eb="3">
      <t>ザイ</t>
    </rPh>
    <rPh sb="4" eb="5">
      <t>シュ</t>
    </rPh>
    <rPh sb="5" eb="7">
      <t>ネンリョウ</t>
    </rPh>
    <rPh sb="19" eb="20">
      <t>ソウ</t>
    </rPh>
    <rPh sb="20" eb="21">
      <t>ネツ</t>
    </rPh>
    <rPh sb="23" eb="25">
      <t>チクネツ</t>
    </rPh>
    <rPh sb="29" eb="30">
      <t>タ</t>
    </rPh>
    <rPh sb="32" eb="34">
      <t>キンリン</t>
    </rPh>
    <rPh sb="34" eb="36">
      <t>タテモノ</t>
    </rPh>
    <rPh sb="37" eb="39">
      <t>ダンボウ</t>
    </rPh>
    <rPh sb="43" eb="44">
      <t>ネツ</t>
    </rPh>
    <rPh sb="50" eb="52">
      <t>キョウキュウ</t>
    </rPh>
    <rPh sb="53" eb="54">
      <t>オコナ</t>
    </rPh>
    <rPh sb="58" eb="60">
      <t>シク</t>
    </rPh>
    <rPh sb="62" eb="64">
      <t>イッパン</t>
    </rPh>
    <rPh sb="65" eb="68">
      <t>カンケイシャ</t>
    </rPh>
    <rPh sb="69" eb="71">
      <t>アンナイ</t>
    </rPh>
    <rPh sb="73" eb="75">
      <t>チイキ</t>
    </rPh>
    <rPh sb="75" eb="76">
      <t>ザイ</t>
    </rPh>
    <rPh sb="77" eb="79">
      <t>リヨウ</t>
    </rPh>
    <rPh sb="80" eb="82">
      <t>サトヤマ</t>
    </rPh>
    <rPh sb="84" eb="86">
      <t>カンシン</t>
    </rPh>
    <rPh sb="87" eb="88">
      <t>タカ</t>
    </rPh>
    <rPh sb="90" eb="91">
      <t>アラ</t>
    </rPh>
    <rPh sb="93" eb="95">
      <t>リヨウ</t>
    </rPh>
    <rPh sb="95" eb="97">
      <t>カチ</t>
    </rPh>
    <rPh sb="98" eb="100">
      <t>フカ</t>
    </rPh>
    <rPh sb="110" eb="111">
      <t>バ</t>
    </rPh>
    <phoneticPr fontId="2"/>
  </si>
  <si>
    <t>給食共同調理場にペレットボイラーを設置し、市内で生産しているペレットの需要拡大を図ることで地域の木材利用を推進し、循環型社会の実現を促す。また、児童等が木質バイオマスエネルギーの利用を体感することにより、環境教育の促進を図る。</t>
    <rPh sb="0" eb="2">
      <t>キュウショク</t>
    </rPh>
    <rPh sb="2" eb="4">
      <t>キョウドウ</t>
    </rPh>
    <rPh sb="4" eb="6">
      <t>チョウリ</t>
    </rPh>
    <rPh sb="6" eb="7">
      <t>バ</t>
    </rPh>
    <rPh sb="17" eb="19">
      <t>セッチ</t>
    </rPh>
    <rPh sb="21" eb="23">
      <t>シナイ</t>
    </rPh>
    <rPh sb="24" eb="26">
      <t>セイサン</t>
    </rPh>
    <rPh sb="35" eb="37">
      <t>ジュヨウ</t>
    </rPh>
    <rPh sb="37" eb="39">
      <t>カクダイ</t>
    </rPh>
    <rPh sb="40" eb="41">
      <t>ハカ</t>
    </rPh>
    <rPh sb="45" eb="47">
      <t>チイキ</t>
    </rPh>
    <rPh sb="48" eb="50">
      <t>モクザイ</t>
    </rPh>
    <rPh sb="50" eb="52">
      <t>リヨウ</t>
    </rPh>
    <rPh sb="53" eb="55">
      <t>スイシン</t>
    </rPh>
    <rPh sb="57" eb="60">
      <t>ジュンカンガタ</t>
    </rPh>
    <rPh sb="60" eb="62">
      <t>シャカイ</t>
    </rPh>
    <rPh sb="63" eb="65">
      <t>ジツゲン</t>
    </rPh>
    <rPh sb="66" eb="67">
      <t>ウナガ</t>
    </rPh>
    <rPh sb="72" eb="74">
      <t>ジドウ</t>
    </rPh>
    <rPh sb="74" eb="75">
      <t>ナド</t>
    </rPh>
    <rPh sb="76" eb="78">
      <t>モクシツ</t>
    </rPh>
    <rPh sb="89" eb="91">
      <t>リヨウ</t>
    </rPh>
    <rPh sb="92" eb="94">
      <t>タイカン</t>
    </rPh>
    <rPh sb="102" eb="104">
      <t>カンキョウ</t>
    </rPh>
    <rPh sb="104" eb="106">
      <t>キョウイク</t>
    </rPh>
    <rPh sb="107" eb="109">
      <t>ソクシン</t>
    </rPh>
    <rPh sb="110" eb="111">
      <t>ハカ</t>
    </rPh>
    <phoneticPr fontId="2"/>
  </si>
  <si>
    <t>市内の保育園にペレットストーブを設置し、市内で生産しているペレットの需要拡大を図ることで地域の木材利用を推進し、循環型社会の実現を図る。また、幼少期から木質バイオマスエネルギーの利用を体感することにより、環境教育の促進を図る。</t>
    <rPh sb="0" eb="1">
      <t>シ</t>
    </rPh>
    <rPh sb="1" eb="2">
      <t>ナイ</t>
    </rPh>
    <rPh sb="3" eb="6">
      <t>ホイクエン</t>
    </rPh>
    <rPh sb="16" eb="18">
      <t>セッチ</t>
    </rPh>
    <rPh sb="20" eb="22">
      <t>シナイ</t>
    </rPh>
    <rPh sb="23" eb="25">
      <t>セイサン</t>
    </rPh>
    <rPh sb="34" eb="36">
      <t>ジュヨウ</t>
    </rPh>
    <rPh sb="36" eb="38">
      <t>カクダイ</t>
    </rPh>
    <rPh sb="39" eb="40">
      <t>ハカ</t>
    </rPh>
    <rPh sb="44" eb="46">
      <t>チイキ</t>
    </rPh>
    <rPh sb="47" eb="49">
      <t>モクザイ</t>
    </rPh>
    <rPh sb="49" eb="51">
      <t>リヨウ</t>
    </rPh>
    <rPh sb="52" eb="54">
      <t>スイシン</t>
    </rPh>
    <rPh sb="56" eb="59">
      <t>ジュンカンガタ</t>
    </rPh>
    <rPh sb="59" eb="61">
      <t>シャカイ</t>
    </rPh>
    <rPh sb="62" eb="64">
      <t>ジツゲン</t>
    </rPh>
    <rPh sb="65" eb="66">
      <t>ハカ</t>
    </rPh>
    <rPh sb="71" eb="74">
      <t>ヨウショウキ</t>
    </rPh>
    <rPh sb="76" eb="78">
      <t>モクシツ</t>
    </rPh>
    <rPh sb="89" eb="91">
      <t>リヨウ</t>
    </rPh>
    <rPh sb="92" eb="94">
      <t>タイカン</t>
    </rPh>
    <rPh sb="102" eb="104">
      <t>カンキョウ</t>
    </rPh>
    <rPh sb="104" eb="106">
      <t>キョウイク</t>
    </rPh>
    <rPh sb="107" eb="109">
      <t>ソクシン</t>
    </rPh>
    <rPh sb="110" eb="111">
      <t>ハカ</t>
    </rPh>
    <phoneticPr fontId="2"/>
  </si>
  <si>
    <t>町内の住宅の屋根等への太陽光発電設備の設置費に対して補助を行うことより、再生可能エネルギーの活用を推進し、地球温暖化の防止及び環境負荷の少ない新エネルギーの普及促進を図る。</t>
    <rPh sb="0" eb="1">
      <t>マチ</t>
    </rPh>
    <rPh sb="1" eb="2">
      <t>ナイ</t>
    </rPh>
    <rPh sb="3" eb="5">
      <t>ジュウタク</t>
    </rPh>
    <rPh sb="6" eb="8">
      <t>ヤネ</t>
    </rPh>
    <rPh sb="8" eb="9">
      <t>ナド</t>
    </rPh>
    <rPh sb="11" eb="14">
      <t>タイヨウコウ</t>
    </rPh>
    <rPh sb="14" eb="16">
      <t>ハツデン</t>
    </rPh>
    <rPh sb="16" eb="18">
      <t>セツビ</t>
    </rPh>
    <rPh sb="19" eb="21">
      <t>セッチ</t>
    </rPh>
    <rPh sb="21" eb="22">
      <t>ヒ</t>
    </rPh>
    <rPh sb="23" eb="24">
      <t>タイ</t>
    </rPh>
    <rPh sb="26" eb="28">
      <t>ホジョ</t>
    </rPh>
    <rPh sb="29" eb="30">
      <t>オコナ</t>
    </rPh>
    <rPh sb="36" eb="38">
      <t>サイセイ</t>
    </rPh>
    <rPh sb="38" eb="40">
      <t>カノウ</t>
    </rPh>
    <rPh sb="46" eb="48">
      <t>カツヨウ</t>
    </rPh>
    <rPh sb="49" eb="51">
      <t>スイシン</t>
    </rPh>
    <rPh sb="53" eb="55">
      <t>チキュウ</t>
    </rPh>
    <rPh sb="55" eb="58">
      <t>オンダンカ</t>
    </rPh>
    <rPh sb="59" eb="61">
      <t>ボウシ</t>
    </rPh>
    <rPh sb="61" eb="62">
      <t>オヨ</t>
    </rPh>
    <rPh sb="63" eb="65">
      <t>カンキョウ</t>
    </rPh>
    <rPh sb="65" eb="67">
      <t>フカ</t>
    </rPh>
    <rPh sb="68" eb="69">
      <t>スク</t>
    </rPh>
    <rPh sb="71" eb="72">
      <t>シン</t>
    </rPh>
    <rPh sb="78" eb="80">
      <t>フキュウ</t>
    </rPh>
    <rPh sb="80" eb="82">
      <t>ソクシン</t>
    </rPh>
    <rPh sb="83" eb="84">
      <t>ハカ</t>
    </rPh>
    <phoneticPr fontId="2"/>
  </si>
  <si>
    <t>山間部の工事現場の仮設事務所で使用する電力を、太陽光（ソーラー）発電システムにより賄うことで、排気ガスや騒音の発生を抑制し、環境負荷の低減を図る。</t>
    <rPh sb="0" eb="3">
      <t>サンカンブ</t>
    </rPh>
    <rPh sb="4" eb="6">
      <t>コウジ</t>
    </rPh>
    <rPh sb="6" eb="8">
      <t>ゲンバ</t>
    </rPh>
    <rPh sb="9" eb="11">
      <t>カセツ</t>
    </rPh>
    <rPh sb="11" eb="13">
      <t>ジム</t>
    </rPh>
    <rPh sb="13" eb="14">
      <t>ショ</t>
    </rPh>
    <rPh sb="15" eb="17">
      <t>シヨウ</t>
    </rPh>
    <rPh sb="19" eb="21">
      <t>デンリョク</t>
    </rPh>
    <rPh sb="23" eb="26">
      <t>タイヨウコウ</t>
    </rPh>
    <rPh sb="32" eb="34">
      <t>ハツデン</t>
    </rPh>
    <rPh sb="41" eb="42">
      <t>マカナ</t>
    </rPh>
    <rPh sb="47" eb="49">
      <t>ハイキ</t>
    </rPh>
    <rPh sb="52" eb="54">
      <t>ソウオン</t>
    </rPh>
    <rPh sb="55" eb="57">
      <t>ハッセイ</t>
    </rPh>
    <rPh sb="58" eb="60">
      <t>ヨクセイ</t>
    </rPh>
    <rPh sb="62" eb="64">
      <t>カンキョウ</t>
    </rPh>
    <rPh sb="64" eb="66">
      <t>フカ</t>
    </rPh>
    <rPh sb="67" eb="69">
      <t>テイゲン</t>
    </rPh>
    <rPh sb="70" eb="71">
      <t>ハカ</t>
    </rPh>
    <phoneticPr fontId="2"/>
  </si>
  <si>
    <t>建築設計室ヴェクトル　一級建築士事務所</t>
    <rPh sb="0" eb="2">
      <t>ケンチク</t>
    </rPh>
    <rPh sb="2" eb="4">
      <t>セッケイ</t>
    </rPh>
    <rPh sb="4" eb="5">
      <t>シツ</t>
    </rPh>
    <rPh sb="11" eb="13">
      <t>イッキュウ</t>
    </rPh>
    <rPh sb="13" eb="15">
      <t>ケンチク</t>
    </rPh>
    <rPh sb="15" eb="16">
      <t>シ</t>
    </rPh>
    <rPh sb="16" eb="18">
      <t>ジム</t>
    </rPh>
    <rPh sb="18" eb="19">
      <t>ショ</t>
    </rPh>
    <phoneticPr fontId="2"/>
  </si>
  <si>
    <t>小川村役場への薪ストーブの導入</t>
    <phoneticPr fontId="2"/>
  </si>
  <si>
    <t>避難所でもある老人福祉センター（小川の湯、屋内運動場）に薪ストーブを導入することで、自然エネルギーの普及と災害時等での活用にもつなげる。</t>
    <phoneticPr fontId="2"/>
  </si>
  <si>
    <t>多くの住民が集まり、災害時は避難所となる須坂市動物園に太陽光発電設備（15kW）と蓄電池（10kWh）を設置することで、自然エネルギーの導入を図るとともに、災害による停電時等での対応に備える。</t>
    <phoneticPr fontId="2"/>
  </si>
  <si>
    <t>小水力、太陽光、バイオディーゼルの再生可能エネルギーによる発電と蓄電池を組み合わせた電力需給管理制御システムの構築及び公衆トイレの水洗化等の実施</t>
    <rPh sb="0" eb="1">
      <t>ショウ</t>
    </rPh>
    <rPh sb="1" eb="3">
      <t>スイリョク</t>
    </rPh>
    <rPh sb="4" eb="7">
      <t>タイヨウコウ</t>
    </rPh>
    <rPh sb="17" eb="19">
      <t>サイセイ</t>
    </rPh>
    <rPh sb="19" eb="21">
      <t>カノウ</t>
    </rPh>
    <rPh sb="29" eb="31">
      <t>ハツデン</t>
    </rPh>
    <rPh sb="32" eb="35">
      <t>チクデンチ</t>
    </rPh>
    <rPh sb="36" eb="37">
      <t>ク</t>
    </rPh>
    <rPh sb="38" eb="39">
      <t>ア</t>
    </rPh>
    <rPh sb="42" eb="44">
      <t>デンリョク</t>
    </rPh>
    <rPh sb="44" eb="46">
      <t>ジュキュウ</t>
    </rPh>
    <rPh sb="46" eb="48">
      <t>カンリ</t>
    </rPh>
    <rPh sb="48" eb="50">
      <t>セイギョ</t>
    </rPh>
    <rPh sb="55" eb="57">
      <t>コウチク</t>
    </rPh>
    <rPh sb="57" eb="58">
      <t>オヨ</t>
    </rPh>
    <rPh sb="59" eb="61">
      <t>コウシュウ</t>
    </rPh>
    <rPh sb="65" eb="68">
      <t>スイセンカ</t>
    </rPh>
    <rPh sb="68" eb="69">
      <t>トウ</t>
    </rPh>
    <rPh sb="70" eb="72">
      <t>ジッシ</t>
    </rPh>
    <phoneticPr fontId="2"/>
  </si>
  <si>
    <t>藤巻建設株式会社</t>
    <rPh sb="0" eb="2">
      <t>フジマキ</t>
    </rPh>
    <rPh sb="2" eb="4">
      <t>ケンセツ</t>
    </rPh>
    <rPh sb="4" eb="6">
      <t>カブシキ</t>
    </rPh>
    <rPh sb="6" eb="8">
      <t>カイシャ</t>
    </rPh>
    <phoneticPr fontId="2"/>
  </si>
  <si>
    <t>水力発電実証モデル事業</t>
    <rPh sb="0" eb="2">
      <t>スイリョク</t>
    </rPh>
    <rPh sb="2" eb="4">
      <t>ハツデン</t>
    </rPh>
    <rPh sb="4" eb="6">
      <t>ジッショウ</t>
    </rPh>
    <rPh sb="9" eb="11">
      <t>ジギョウ</t>
    </rPh>
    <phoneticPr fontId="2"/>
  </si>
  <si>
    <t>須坂市米子地区において、信州大学等の研究機関などとの共同開発による新型クロスフロー水車と除塵装置を用いた小水力発電の実証実験を行う。小水力発電の展開を通じて自然エネルギー普及を図る。</t>
    <rPh sb="0" eb="3">
      <t>スザカシ</t>
    </rPh>
    <rPh sb="3" eb="5">
      <t>ヨナゴ</t>
    </rPh>
    <rPh sb="5" eb="7">
      <t>チク</t>
    </rPh>
    <rPh sb="33" eb="35">
      <t>シンガタ</t>
    </rPh>
    <rPh sb="41" eb="43">
      <t>スイシャ</t>
    </rPh>
    <rPh sb="44" eb="48">
      <t>ジョジンソウチ</t>
    </rPh>
    <rPh sb="49" eb="50">
      <t>モチ</t>
    </rPh>
    <rPh sb="52" eb="57">
      <t>ショウスイリョクハツデン</t>
    </rPh>
    <rPh sb="58" eb="60">
      <t>ジッショウ</t>
    </rPh>
    <rPh sb="60" eb="62">
      <t>ジッケン</t>
    </rPh>
    <rPh sb="63" eb="64">
      <t>オコナ</t>
    </rPh>
    <rPh sb="66" eb="67">
      <t>ショウ</t>
    </rPh>
    <rPh sb="67" eb="69">
      <t>スイリョク</t>
    </rPh>
    <rPh sb="69" eb="71">
      <t>ハツデン</t>
    </rPh>
    <rPh sb="72" eb="74">
      <t>テンカイ</t>
    </rPh>
    <rPh sb="75" eb="76">
      <t>ツウ</t>
    </rPh>
    <rPh sb="78" eb="80">
      <t>シゼン</t>
    </rPh>
    <rPh sb="85" eb="87">
      <t>フキュウ</t>
    </rPh>
    <rPh sb="88" eb="89">
      <t>ハカ</t>
    </rPh>
    <phoneticPr fontId="2"/>
  </si>
  <si>
    <t>ソーシャルビジネス
開発研究</t>
    <rPh sb="10" eb="12">
      <t>カイハツ</t>
    </rPh>
    <rPh sb="12" eb="14">
      <t>ケンキュウ</t>
    </rPh>
    <phoneticPr fontId="2"/>
  </si>
  <si>
    <t>王滝村</t>
    <rPh sb="0" eb="3">
      <t>オウタキムラ</t>
    </rPh>
    <phoneticPr fontId="2"/>
  </si>
  <si>
    <t>王滝村避難所非常用電源（太陽光）設置</t>
    <rPh sb="0" eb="3">
      <t>オウタキムラ</t>
    </rPh>
    <rPh sb="3" eb="6">
      <t>ヒナンジョ</t>
    </rPh>
    <rPh sb="6" eb="9">
      <t>ヒジョウヨウ</t>
    </rPh>
    <rPh sb="9" eb="11">
      <t>デンゲン</t>
    </rPh>
    <rPh sb="12" eb="15">
      <t>タイヨウコウ</t>
    </rPh>
    <rPh sb="16" eb="18">
      <t>セッチ</t>
    </rPh>
    <phoneticPr fontId="2"/>
  </si>
  <si>
    <t>避難所に指定されている保険福祉センターに太陽光発電・蓄電池システムを導入し、停電が発生すると自動的に自立運転機能に切り替わり証明を確保する。防災用自立コンセントを付け、緊急無線電力を確保する。</t>
    <rPh sb="0" eb="3">
      <t>ヒナンジョ</t>
    </rPh>
    <rPh sb="4" eb="6">
      <t>シテイ</t>
    </rPh>
    <rPh sb="11" eb="13">
      <t>ホケン</t>
    </rPh>
    <rPh sb="13" eb="15">
      <t>フクシ</t>
    </rPh>
    <rPh sb="20" eb="23">
      <t>タイヨウコウ</t>
    </rPh>
    <rPh sb="23" eb="25">
      <t>ハツデン</t>
    </rPh>
    <rPh sb="26" eb="29">
      <t>チクデンチ</t>
    </rPh>
    <rPh sb="34" eb="36">
      <t>ドウニュウ</t>
    </rPh>
    <rPh sb="38" eb="40">
      <t>テイデン</t>
    </rPh>
    <rPh sb="41" eb="43">
      <t>ハッセイ</t>
    </rPh>
    <rPh sb="46" eb="49">
      <t>ジドウテキ</t>
    </rPh>
    <rPh sb="50" eb="52">
      <t>ジリツ</t>
    </rPh>
    <rPh sb="52" eb="54">
      <t>ウンテン</t>
    </rPh>
    <rPh sb="54" eb="56">
      <t>キノウ</t>
    </rPh>
    <rPh sb="57" eb="58">
      <t>キ</t>
    </rPh>
    <rPh sb="59" eb="60">
      <t>カ</t>
    </rPh>
    <rPh sb="62" eb="64">
      <t>ショウメイ</t>
    </rPh>
    <rPh sb="65" eb="67">
      <t>カクホ</t>
    </rPh>
    <rPh sb="70" eb="73">
      <t>ボウサイヨウ</t>
    </rPh>
    <rPh sb="73" eb="75">
      <t>ジリツ</t>
    </rPh>
    <rPh sb="81" eb="82">
      <t>ツ</t>
    </rPh>
    <rPh sb="84" eb="86">
      <t>キンキュウ</t>
    </rPh>
    <rPh sb="86" eb="88">
      <t>ムセン</t>
    </rPh>
    <rPh sb="88" eb="90">
      <t>デンリョク</t>
    </rPh>
    <rPh sb="91" eb="93">
      <t>カクホ</t>
    </rPh>
    <phoneticPr fontId="2"/>
  </si>
  <si>
    <t>南信州菓子工房株式会社</t>
    <rPh sb="0" eb="11">
      <t>ミナミシンシュウカシコウボウカブシキカイシャ</t>
    </rPh>
    <phoneticPr fontId="2"/>
  </si>
  <si>
    <t>産業廃棄物を活かした再生可能エネルギーの創出促進事業</t>
    <rPh sb="0" eb="2">
      <t>サンギョウ</t>
    </rPh>
    <rPh sb="2" eb="5">
      <t>ハイキブツ</t>
    </rPh>
    <rPh sb="6" eb="7">
      <t>イ</t>
    </rPh>
    <rPh sb="10" eb="12">
      <t>サイセイ</t>
    </rPh>
    <rPh sb="12" eb="14">
      <t>カノウ</t>
    </rPh>
    <rPh sb="20" eb="22">
      <t>ソウシュツ</t>
    </rPh>
    <rPh sb="22" eb="24">
      <t>ソクシン</t>
    </rPh>
    <rPh sb="24" eb="26">
      <t>ジギョウ</t>
    </rPh>
    <phoneticPr fontId="2"/>
  </si>
  <si>
    <t>市町村</t>
    <rPh sb="0" eb="3">
      <t>シチョウソン</t>
    </rPh>
    <phoneticPr fontId="2"/>
  </si>
  <si>
    <t>南信州菓子工房株式会社の阿南工場において、菓子製造工程で発生する排水からメタンガスを取り出し、蒸気ボイラーのエネルギー源として利用する。食品産業への展開が期待される。</t>
    <rPh sb="0" eb="11">
      <t>ミナミシンシュウカシコウボウカブシキカイシャ</t>
    </rPh>
    <rPh sb="12" eb="14">
      <t>アナン</t>
    </rPh>
    <rPh sb="14" eb="16">
      <t>コウジョウ</t>
    </rPh>
    <rPh sb="21" eb="23">
      <t>カシ</t>
    </rPh>
    <rPh sb="23" eb="25">
      <t>セイゾウ</t>
    </rPh>
    <rPh sb="25" eb="27">
      <t>コウテイ</t>
    </rPh>
    <rPh sb="28" eb="30">
      <t>ハッセイ</t>
    </rPh>
    <rPh sb="68" eb="70">
      <t>ショクヒン</t>
    </rPh>
    <rPh sb="70" eb="72">
      <t>サンギョウ</t>
    </rPh>
    <rPh sb="74" eb="76">
      <t>テンカイ</t>
    </rPh>
    <rPh sb="77" eb="79">
      <t>キタイ</t>
    </rPh>
    <phoneticPr fontId="2"/>
  </si>
  <si>
    <t>南相木村</t>
    <rPh sb="0" eb="4">
      <t>ミナミアイキムラ</t>
    </rPh>
    <phoneticPr fontId="2"/>
  </si>
  <si>
    <t>バイオマス</t>
    <phoneticPr fontId="7"/>
  </si>
  <si>
    <t>実施</t>
    <rPh sb="0" eb="2">
      <t>ジッシ</t>
    </rPh>
    <phoneticPr fontId="2"/>
  </si>
  <si>
    <t>松本市</t>
    <rPh sb="0" eb="2">
      <t>マツモト</t>
    </rPh>
    <rPh sb="2" eb="3">
      <t>シ</t>
    </rPh>
    <phoneticPr fontId="2"/>
  </si>
  <si>
    <t>バイオマス</t>
    <phoneticPr fontId="7"/>
  </si>
  <si>
    <t>太陽熱</t>
    <rPh sb="0" eb="3">
      <t>タイヨウネツ</t>
    </rPh>
    <phoneticPr fontId="2"/>
  </si>
  <si>
    <t>上伊那広域連合</t>
    <rPh sb="0" eb="3">
      <t>カミイナ</t>
    </rPh>
    <rPh sb="3" eb="5">
      <t>コウイキ</t>
    </rPh>
    <rPh sb="5" eb="7">
      <t>レンゴウ</t>
    </rPh>
    <phoneticPr fontId="2"/>
  </si>
  <si>
    <t>伊那市</t>
    <rPh sb="0" eb="3">
      <t>イナシ</t>
    </rPh>
    <phoneticPr fontId="2"/>
  </si>
  <si>
    <t>飯田まちづくり電力株式会社</t>
    <rPh sb="0" eb="2">
      <t>イイダ</t>
    </rPh>
    <rPh sb="7" eb="9">
      <t>デンリョク</t>
    </rPh>
    <rPh sb="9" eb="11">
      <t>カブシキ</t>
    </rPh>
    <rPh sb="11" eb="13">
      <t>カイシャ</t>
    </rPh>
    <phoneticPr fontId="2"/>
  </si>
  <si>
    <t>飯田市</t>
    <rPh sb="0" eb="3">
      <t>イイダシ</t>
    </rPh>
    <phoneticPr fontId="2"/>
  </si>
  <si>
    <t>南信州</t>
    <phoneticPr fontId="2"/>
  </si>
  <si>
    <t>地域づくり</t>
    <rPh sb="0" eb="2">
      <t>チイキ</t>
    </rPh>
    <phoneticPr fontId="2"/>
  </si>
  <si>
    <t>太陽光・水力・小水力</t>
    <rPh sb="0" eb="3">
      <t>タイヨウコウ</t>
    </rPh>
    <rPh sb="4" eb="6">
      <t>スイリョク</t>
    </rPh>
    <rPh sb="7" eb="8">
      <t>ショウ</t>
    </rPh>
    <rPh sb="8" eb="10">
      <t>スイリョク</t>
    </rPh>
    <phoneticPr fontId="2"/>
  </si>
  <si>
    <t>長野広域連合</t>
    <rPh sb="0" eb="2">
      <t>ナガノ</t>
    </rPh>
    <rPh sb="2" eb="4">
      <t>コウイキ</t>
    </rPh>
    <rPh sb="4" eb="6">
      <t>レンゴウ</t>
    </rPh>
    <phoneticPr fontId="2"/>
  </si>
  <si>
    <t>バイオマス</t>
    <phoneticPr fontId="7"/>
  </si>
  <si>
    <t>中野市</t>
    <rPh sb="0" eb="2">
      <t>ナカノ</t>
    </rPh>
    <rPh sb="2" eb="3">
      <t>シ</t>
    </rPh>
    <phoneticPr fontId="2"/>
  </si>
  <si>
    <t>一般社団法人塩尻市森林公社</t>
    <rPh sb="0" eb="2">
      <t>イッパン</t>
    </rPh>
    <rPh sb="2" eb="4">
      <t>シャダン</t>
    </rPh>
    <rPh sb="4" eb="6">
      <t>ホウジン</t>
    </rPh>
    <rPh sb="6" eb="9">
      <t>シオジリシ</t>
    </rPh>
    <rPh sb="9" eb="11">
      <t>シンリン</t>
    </rPh>
    <rPh sb="11" eb="13">
      <t>コウシャ</t>
    </rPh>
    <phoneticPr fontId="2"/>
  </si>
  <si>
    <t>塩尻市</t>
    <rPh sb="0" eb="3">
      <t>シオジリシ</t>
    </rPh>
    <phoneticPr fontId="2"/>
  </si>
  <si>
    <t>松本</t>
    <rPh sb="0" eb="2">
      <t>マツモト</t>
    </rPh>
    <phoneticPr fontId="2"/>
  </si>
  <si>
    <t>バイオマス・太陽光・小水力</t>
    <rPh sb="6" eb="9">
      <t>タイヨウコウ</t>
    </rPh>
    <rPh sb="10" eb="11">
      <t>ショウ</t>
    </rPh>
    <rPh sb="11" eb="13">
      <t>スイリョク</t>
    </rPh>
    <phoneticPr fontId="2"/>
  </si>
  <si>
    <t>丸紅伊那みらいでんき株式会社</t>
    <rPh sb="0" eb="2">
      <t>マルベニ</t>
    </rPh>
    <rPh sb="2" eb="4">
      <t>イナ</t>
    </rPh>
    <rPh sb="10" eb="12">
      <t>カブシキ</t>
    </rPh>
    <rPh sb="12" eb="14">
      <t>カイシャ</t>
    </rPh>
    <phoneticPr fontId="2"/>
  </si>
  <si>
    <t>小水力・バイオマス・太陽光</t>
    <rPh sb="0" eb="1">
      <t>ショウ</t>
    </rPh>
    <rPh sb="1" eb="3">
      <t>スイリョク</t>
    </rPh>
    <rPh sb="10" eb="13">
      <t>タイヨウコウ</t>
    </rPh>
    <phoneticPr fontId="2"/>
  </si>
  <si>
    <t>ながの電力株式会社</t>
    <rPh sb="3" eb="5">
      <t>デンリョク</t>
    </rPh>
    <rPh sb="5" eb="7">
      <t>カブシキ</t>
    </rPh>
    <rPh sb="7" eb="9">
      <t>カイシャ</t>
    </rPh>
    <phoneticPr fontId="2"/>
  </si>
  <si>
    <t>小布施町</t>
    <rPh sb="0" eb="4">
      <t>オブセマチ</t>
    </rPh>
    <phoneticPr fontId="2"/>
  </si>
  <si>
    <t>長野</t>
    <rPh sb="0" eb="2">
      <t>ナガノ</t>
    </rPh>
    <phoneticPr fontId="2"/>
  </si>
  <si>
    <t>複合種</t>
    <rPh sb="0" eb="2">
      <t>フクゴウ</t>
    </rPh>
    <rPh sb="2" eb="3">
      <t>シュ</t>
    </rPh>
    <phoneticPr fontId="2"/>
  </si>
  <si>
    <t>小水力・太陽光</t>
    <rPh sb="0" eb="1">
      <t>ショウ</t>
    </rPh>
    <rPh sb="1" eb="3">
      <t>スイリョク</t>
    </rPh>
    <rPh sb="4" eb="7">
      <t>タイヨウコウ</t>
    </rPh>
    <phoneticPr fontId="2"/>
  </si>
  <si>
    <t>ネクストエナジー・アンド・リソース株式会社</t>
    <rPh sb="17" eb="19">
      <t>カブシキ</t>
    </rPh>
    <rPh sb="19" eb="21">
      <t>カイシャ</t>
    </rPh>
    <phoneticPr fontId="2"/>
  </si>
  <si>
    <t>駒ケ根市</t>
    <rPh sb="0" eb="4">
      <t>コマガネシ</t>
    </rPh>
    <phoneticPr fontId="2"/>
  </si>
  <si>
    <t>太陽光・バイオマス・地熱・風力</t>
    <rPh sb="0" eb="3">
      <t>タイヨウコウ</t>
    </rPh>
    <rPh sb="10" eb="12">
      <t>チネツ</t>
    </rPh>
    <rPh sb="13" eb="15">
      <t>フウリョク</t>
    </rPh>
    <phoneticPr fontId="2"/>
  </si>
  <si>
    <t>阿智村</t>
    <rPh sb="0" eb="3">
      <t>アチムラ</t>
    </rPh>
    <phoneticPr fontId="2"/>
  </si>
  <si>
    <t>役場庁舎及び国保直営診療所への薪ストーブの導入</t>
    <rPh sb="0" eb="2">
      <t>ヤクバ</t>
    </rPh>
    <rPh sb="2" eb="4">
      <t>チョウシャ</t>
    </rPh>
    <rPh sb="4" eb="5">
      <t>オヨ</t>
    </rPh>
    <rPh sb="6" eb="8">
      <t>コクホ</t>
    </rPh>
    <rPh sb="8" eb="10">
      <t>チョクエイ</t>
    </rPh>
    <rPh sb="10" eb="13">
      <t>シンリョウジョ</t>
    </rPh>
    <rPh sb="15" eb="16">
      <t>マキ</t>
    </rPh>
    <rPh sb="21" eb="23">
      <t>ドウニュウ</t>
    </rPh>
    <phoneticPr fontId="2"/>
  </si>
  <si>
    <t>住民が利用する公共施設に薪ストーブを導入し、薪ストーブの魅力をＰＲする。また地域で産出された薪利用により、薪の生産から販売までのビジネスモデルを確立させ、地域内の自然エネルギー循環とエネルギー自給率の向上を図る。</t>
    <rPh sb="0" eb="2">
      <t>ジュウミン</t>
    </rPh>
    <rPh sb="3" eb="5">
      <t>リヨウ</t>
    </rPh>
    <rPh sb="7" eb="9">
      <t>コウキョウ</t>
    </rPh>
    <rPh sb="9" eb="11">
      <t>シセツ</t>
    </rPh>
    <rPh sb="12" eb="13">
      <t>マキ</t>
    </rPh>
    <rPh sb="18" eb="20">
      <t>ドウニュウ</t>
    </rPh>
    <rPh sb="22" eb="23">
      <t>マキ</t>
    </rPh>
    <rPh sb="28" eb="30">
      <t>ミリョク</t>
    </rPh>
    <rPh sb="38" eb="40">
      <t>チイキ</t>
    </rPh>
    <rPh sb="41" eb="43">
      <t>サンシュツ</t>
    </rPh>
    <rPh sb="46" eb="47">
      <t>マキ</t>
    </rPh>
    <rPh sb="47" eb="49">
      <t>リヨウ</t>
    </rPh>
    <rPh sb="53" eb="54">
      <t>マキ</t>
    </rPh>
    <rPh sb="55" eb="57">
      <t>セイサン</t>
    </rPh>
    <rPh sb="59" eb="61">
      <t>ハンバイ</t>
    </rPh>
    <rPh sb="72" eb="74">
      <t>カクリツ</t>
    </rPh>
    <rPh sb="77" eb="79">
      <t>チイキ</t>
    </rPh>
    <rPh sb="79" eb="80">
      <t>ナイ</t>
    </rPh>
    <rPh sb="81" eb="83">
      <t>シゼン</t>
    </rPh>
    <rPh sb="88" eb="90">
      <t>ジュンカン</t>
    </rPh>
    <rPh sb="96" eb="99">
      <t>ジキュウリツ</t>
    </rPh>
    <rPh sb="100" eb="102">
      <t>コウジョウ</t>
    </rPh>
    <rPh sb="103" eb="104">
      <t>ハカ</t>
    </rPh>
    <phoneticPr fontId="2"/>
  </si>
  <si>
    <t>竜島温泉へのチップボイラーの導入</t>
    <rPh sb="0" eb="1">
      <t>リュウ</t>
    </rPh>
    <rPh sb="1" eb="2">
      <t>シマ</t>
    </rPh>
    <rPh sb="2" eb="4">
      <t>オンセン</t>
    </rPh>
    <rPh sb="14" eb="16">
      <t>ドウニュウ</t>
    </rPh>
    <phoneticPr fontId="2"/>
  </si>
  <si>
    <t>建材や間伐材などの未利用材を加工した木質チップを化石燃料の代替として利用するため、日帰り入浴施設（松本市竜島温泉せせらぎの湯）にチップボイラーを導入。源泉と給湯・暖房系統のお湯の加温に利用している。</t>
    <rPh sb="0" eb="2">
      <t>ケンザイ</t>
    </rPh>
    <rPh sb="3" eb="6">
      <t>カンバツザイ</t>
    </rPh>
    <rPh sb="9" eb="12">
      <t>ミリヨウ</t>
    </rPh>
    <rPh sb="12" eb="13">
      <t>ザイ</t>
    </rPh>
    <rPh sb="14" eb="16">
      <t>カコウ</t>
    </rPh>
    <rPh sb="18" eb="20">
      <t>モクシツ</t>
    </rPh>
    <rPh sb="24" eb="26">
      <t>カセキ</t>
    </rPh>
    <rPh sb="26" eb="28">
      <t>ネンリョウ</t>
    </rPh>
    <rPh sb="29" eb="31">
      <t>ダイタイ</t>
    </rPh>
    <rPh sb="34" eb="36">
      <t>リヨウ</t>
    </rPh>
    <rPh sb="41" eb="43">
      <t>ヒガエ</t>
    </rPh>
    <rPh sb="44" eb="46">
      <t>ニュウヨク</t>
    </rPh>
    <rPh sb="46" eb="48">
      <t>シセツ</t>
    </rPh>
    <rPh sb="49" eb="51">
      <t>マツモト</t>
    </rPh>
    <rPh sb="51" eb="52">
      <t>シ</t>
    </rPh>
    <rPh sb="52" eb="54">
      <t>リュウシマ</t>
    </rPh>
    <rPh sb="54" eb="56">
      <t>オンセン</t>
    </rPh>
    <rPh sb="61" eb="62">
      <t>ユ</t>
    </rPh>
    <rPh sb="72" eb="74">
      <t>ドウニュウ</t>
    </rPh>
    <rPh sb="75" eb="77">
      <t>ゲンセン</t>
    </rPh>
    <rPh sb="78" eb="80">
      <t>キュウトウ</t>
    </rPh>
    <rPh sb="81" eb="83">
      <t>ダンボウ</t>
    </rPh>
    <rPh sb="83" eb="85">
      <t>ケイトウ</t>
    </rPh>
    <rPh sb="87" eb="88">
      <t>ユ</t>
    </rPh>
    <rPh sb="89" eb="91">
      <t>カオン</t>
    </rPh>
    <rPh sb="92" eb="94">
      <t>リヨウ</t>
    </rPh>
    <phoneticPr fontId="2"/>
  </si>
  <si>
    <t>ソーシャルビジネス</t>
    <phoneticPr fontId="2"/>
  </si>
  <si>
    <t>真空管ヒートパイプ式太陽熱温水器 SOLA HEATER (ソラヒーター) の普及</t>
    <rPh sb="0" eb="3">
      <t>シンクウカン</t>
    </rPh>
    <rPh sb="9" eb="10">
      <t>シキ</t>
    </rPh>
    <rPh sb="10" eb="13">
      <t>タイヨウネツ</t>
    </rPh>
    <rPh sb="13" eb="16">
      <t>オンスイキ</t>
    </rPh>
    <rPh sb="39" eb="41">
      <t>フキュウ</t>
    </rPh>
    <phoneticPr fontId="2"/>
  </si>
  <si>
    <t>太陽熱温水器 SOLA HEATER (ソラヒーター) は、あらゆる一般家庭用給湯器に接続可能で、冬は給湯器の補助、夏はメイン給湯設備として、省エネ効果が大きい。また、地上設置のため足場工事など不要。住宅などのほか、長野市茶臼山動物園にも導入されている。</t>
    <rPh sb="34" eb="36">
      <t>イッパン</t>
    </rPh>
    <rPh sb="36" eb="39">
      <t>カテイヨウ</t>
    </rPh>
    <rPh sb="39" eb="42">
      <t>キュウトウキ</t>
    </rPh>
    <rPh sb="43" eb="45">
      <t>セツゾク</t>
    </rPh>
    <rPh sb="45" eb="47">
      <t>カノウ</t>
    </rPh>
    <rPh sb="49" eb="50">
      <t>フユ</t>
    </rPh>
    <rPh sb="51" eb="54">
      <t>キュウトウキ</t>
    </rPh>
    <rPh sb="55" eb="57">
      <t>ホジョ</t>
    </rPh>
    <rPh sb="58" eb="59">
      <t>ナツ</t>
    </rPh>
    <rPh sb="63" eb="65">
      <t>キュウトウ</t>
    </rPh>
    <rPh sb="65" eb="67">
      <t>セツビ</t>
    </rPh>
    <rPh sb="71" eb="72">
      <t>ショウ</t>
    </rPh>
    <rPh sb="74" eb="76">
      <t>コウカ</t>
    </rPh>
    <rPh sb="77" eb="78">
      <t>オオ</t>
    </rPh>
    <rPh sb="84" eb="86">
      <t>チジョウ</t>
    </rPh>
    <rPh sb="86" eb="88">
      <t>セッチ</t>
    </rPh>
    <rPh sb="91" eb="93">
      <t>アシバ</t>
    </rPh>
    <rPh sb="93" eb="95">
      <t>コウジ</t>
    </rPh>
    <rPh sb="97" eb="99">
      <t>フヨウ</t>
    </rPh>
    <rPh sb="100" eb="102">
      <t>ジュウタク</t>
    </rPh>
    <rPh sb="108" eb="111">
      <t>ナガノシ</t>
    </rPh>
    <rPh sb="111" eb="114">
      <t>チャウスヤマ</t>
    </rPh>
    <rPh sb="114" eb="117">
      <t>ドウブツエン</t>
    </rPh>
    <rPh sb="119" eb="121">
      <t>ドウニュウ</t>
    </rPh>
    <phoneticPr fontId="2"/>
  </si>
  <si>
    <t>上伊那クリーンセンター　廃棄物発電事業</t>
    <rPh sb="0" eb="3">
      <t>カミイナ</t>
    </rPh>
    <rPh sb="12" eb="15">
      <t>ハイキブツ</t>
    </rPh>
    <rPh sb="15" eb="17">
      <t>ハツデン</t>
    </rPh>
    <rPh sb="17" eb="19">
      <t>ジギョウ</t>
    </rPh>
    <phoneticPr fontId="2"/>
  </si>
  <si>
    <t>上伊那クリーンセンターに廃棄物発電設備（1990kW）を導入。廃棄物発電事業により発電した電力を施設で自家消費するとともに、余剰電力を電力の地産地消に取り組んでいる電力会社に供給している。</t>
    <rPh sb="0" eb="3">
      <t>カミイナ</t>
    </rPh>
    <rPh sb="12" eb="15">
      <t>ハイキブツ</t>
    </rPh>
    <rPh sb="15" eb="17">
      <t>ハツデン</t>
    </rPh>
    <rPh sb="17" eb="19">
      <t>セツビ</t>
    </rPh>
    <rPh sb="28" eb="30">
      <t>ドウニュウ</t>
    </rPh>
    <rPh sb="31" eb="34">
      <t>ハイキブツ</t>
    </rPh>
    <rPh sb="34" eb="36">
      <t>ハツデン</t>
    </rPh>
    <rPh sb="36" eb="38">
      <t>ジギョウ</t>
    </rPh>
    <rPh sb="41" eb="43">
      <t>ハツデン</t>
    </rPh>
    <rPh sb="45" eb="47">
      <t>デンリョク</t>
    </rPh>
    <rPh sb="48" eb="50">
      <t>シセツ</t>
    </rPh>
    <rPh sb="51" eb="53">
      <t>ジカ</t>
    </rPh>
    <rPh sb="53" eb="55">
      <t>ショウヒ</t>
    </rPh>
    <rPh sb="62" eb="64">
      <t>ヨジョウ</t>
    </rPh>
    <rPh sb="64" eb="66">
      <t>デンリョク</t>
    </rPh>
    <rPh sb="67" eb="69">
      <t>デンリョク</t>
    </rPh>
    <rPh sb="70" eb="74">
      <t>チサンチショウ</t>
    </rPh>
    <rPh sb="75" eb="76">
      <t>ト</t>
    </rPh>
    <rPh sb="77" eb="78">
      <t>ク</t>
    </rPh>
    <rPh sb="82" eb="84">
      <t>デンリョク</t>
    </rPh>
    <rPh sb="84" eb="86">
      <t>カイシャ</t>
    </rPh>
    <rPh sb="87" eb="89">
      <t>キョウキュウ</t>
    </rPh>
    <phoneticPr fontId="2"/>
  </si>
  <si>
    <t>地消地産エネルギーの供給</t>
    <rPh sb="0" eb="2">
      <t>チショウ</t>
    </rPh>
    <rPh sb="2" eb="4">
      <t>チサン</t>
    </rPh>
    <rPh sb="10" eb="12">
      <t>キョウキュウ</t>
    </rPh>
    <phoneticPr fontId="2"/>
  </si>
  <si>
    <t>飯田市、下伊那地域を中心に、地域の自然エネルギー電力の調達や販売を通じて、「地域のエネルギーを、地域で使い、暮らしに役立てる」地域密着型のエネルギー会社。
収益の一部を子育て世帯やUIターン世帯への割引などの地域貢献にも役立てる。</t>
    <rPh sb="0" eb="3">
      <t>イイダシ</t>
    </rPh>
    <rPh sb="4" eb="7">
      <t>シモイナ</t>
    </rPh>
    <rPh sb="7" eb="9">
      <t>チイキ</t>
    </rPh>
    <rPh sb="10" eb="12">
      <t>チュウシン</t>
    </rPh>
    <rPh sb="14" eb="16">
      <t>チイキ</t>
    </rPh>
    <rPh sb="17" eb="19">
      <t>シゼン</t>
    </rPh>
    <rPh sb="24" eb="26">
      <t>デンリョク</t>
    </rPh>
    <rPh sb="27" eb="29">
      <t>チョウタツ</t>
    </rPh>
    <rPh sb="30" eb="32">
      <t>ハンバイ</t>
    </rPh>
    <rPh sb="33" eb="34">
      <t>ツウ</t>
    </rPh>
    <rPh sb="38" eb="40">
      <t>チイキ</t>
    </rPh>
    <rPh sb="48" eb="50">
      <t>チイキ</t>
    </rPh>
    <rPh sb="51" eb="52">
      <t>ツカ</t>
    </rPh>
    <rPh sb="54" eb="55">
      <t>ク</t>
    </rPh>
    <rPh sb="58" eb="60">
      <t>ヤクダ</t>
    </rPh>
    <rPh sb="63" eb="65">
      <t>チイキ</t>
    </rPh>
    <rPh sb="65" eb="68">
      <t>ミッチャクガタ</t>
    </rPh>
    <rPh sb="74" eb="76">
      <t>カイシャ</t>
    </rPh>
    <rPh sb="78" eb="80">
      <t>シュウエキ</t>
    </rPh>
    <rPh sb="81" eb="83">
      <t>イチブ</t>
    </rPh>
    <rPh sb="84" eb="86">
      <t>コソダ</t>
    </rPh>
    <rPh sb="87" eb="89">
      <t>セタイ</t>
    </rPh>
    <rPh sb="95" eb="97">
      <t>セタイ</t>
    </rPh>
    <rPh sb="99" eb="101">
      <t>ワリビキ</t>
    </rPh>
    <rPh sb="104" eb="106">
      <t>チイキ</t>
    </rPh>
    <rPh sb="106" eb="108">
      <t>コウケン</t>
    </rPh>
    <rPh sb="110" eb="112">
      <t>ヤクダ</t>
    </rPh>
    <phoneticPr fontId="2"/>
  </si>
  <si>
    <t>廃棄物エネルギーの地産地消</t>
    <rPh sb="0" eb="3">
      <t>ハイキブツ</t>
    </rPh>
    <rPh sb="9" eb="11">
      <t>チサン</t>
    </rPh>
    <rPh sb="11" eb="13">
      <t>チショウ</t>
    </rPh>
    <phoneticPr fontId="2"/>
  </si>
  <si>
    <t>中野市バイオマス産業都市構想</t>
    <rPh sb="0" eb="2">
      <t>ナカノ</t>
    </rPh>
    <rPh sb="2" eb="3">
      <t>シ</t>
    </rPh>
    <rPh sb="8" eb="10">
      <t>サンギョウ</t>
    </rPh>
    <rPh sb="10" eb="12">
      <t>トシ</t>
    </rPh>
    <rPh sb="12" eb="14">
      <t>コウソウ</t>
    </rPh>
    <phoneticPr fontId="2"/>
  </si>
  <si>
    <t>日本一のきのこ産地からの使用済みきのこ培地を活用したバイオマス循環型社会モデルを構築し、再生可能エネルギー利用促進と農業の活性化、雇用創出を図り、環境にやさしく災害に強い、自律的で持続的なまちづくりを目指す。使用済みきのこ培地バイオガス化や木質バイオマス熱利用といったプロジェクトの推進を図る。</t>
    <rPh sb="0" eb="3">
      <t>ニホンイチ</t>
    </rPh>
    <rPh sb="7" eb="9">
      <t>サンチ</t>
    </rPh>
    <rPh sb="12" eb="14">
      <t>シヨウ</t>
    </rPh>
    <rPh sb="14" eb="15">
      <t>ズ</t>
    </rPh>
    <rPh sb="19" eb="21">
      <t>バイチ</t>
    </rPh>
    <rPh sb="22" eb="24">
      <t>カツヨウ</t>
    </rPh>
    <rPh sb="31" eb="34">
      <t>ジュンカンガタ</t>
    </rPh>
    <rPh sb="34" eb="36">
      <t>シャカイ</t>
    </rPh>
    <rPh sb="40" eb="42">
      <t>コウチク</t>
    </rPh>
    <rPh sb="44" eb="48">
      <t>サイセイカノウ</t>
    </rPh>
    <rPh sb="53" eb="55">
      <t>リヨウ</t>
    </rPh>
    <rPh sb="55" eb="57">
      <t>ソクシン</t>
    </rPh>
    <rPh sb="58" eb="60">
      <t>ノウギョウ</t>
    </rPh>
    <rPh sb="61" eb="64">
      <t>カッセイカ</t>
    </rPh>
    <rPh sb="65" eb="67">
      <t>コヨウ</t>
    </rPh>
    <rPh sb="67" eb="69">
      <t>ソウシュツ</t>
    </rPh>
    <rPh sb="70" eb="71">
      <t>ハカ</t>
    </rPh>
    <rPh sb="73" eb="75">
      <t>カンキョウ</t>
    </rPh>
    <rPh sb="80" eb="82">
      <t>サイガイ</t>
    </rPh>
    <rPh sb="83" eb="84">
      <t>ツヨ</t>
    </rPh>
    <rPh sb="86" eb="89">
      <t>ジリツテキ</t>
    </rPh>
    <rPh sb="90" eb="93">
      <t>ジゾクテキ</t>
    </rPh>
    <rPh sb="100" eb="102">
      <t>メザ</t>
    </rPh>
    <rPh sb="104" eb="106">
      <t>シヨウ</t>
    </rPh>
    <rPh sb="106" eb="107">
      <t>ズ</t>
    </rPh>
    <rPh sb="111" eb="113">
      <t>バイチ</t>
    </rPh>
    <rPh sb="118" eb="119">
      <t>カ</t>
    </rPh>
    <rPh sb="120" eb="122">
      <t>モクシツ</t>
    </rPh>
    <rPh sb="127" eb="128">
      <t>ネツ</t>
    </rPh>
    <rPh sb="128" eb="130">
      <t>リヨウ</t>
    </rPh>
    <rPh sb="141" eb="143">
      <t>スイシン</t>
    </rPh>
    <rPh sb="144" eb="145">
      <t>ハカ</t>
    </rPh>
    <phoneticPr fontId="2"/>
  </si>
  <si>
    <t>地域新電力による再生可能エネルギーの地産地消と地域資源循環モデルの構築</t>
    <rPh sb="0" eb="2">
      <t>チイキ</t>
    </rPh>
    <rPh sb="2" eb="3">
      <t>シン</t>
    </rPh>
    <rPh sb="3" eb="5">
      <t>デンリョク</t>
    </rPh>
    <rPh sb="8" eb="10">
      <t>サイセイ</t>
    </rPh>
    <rPh sb="10" eb="12">
      <t>カノウ</t>
    </rPh>
    <rPh sb="18" eb="22">
      <t>チサンチショウ</t>
    </rPh>
    <rPh sb="23" eb="25">
      <t>チイキ</t>
    </rPh>
    <rPh sb="25" eb="27">
      <t>シゲン</t>
    </rPh>
    <rPh sb="27" eb="29">
      <t>ジュンカン</t>
    </rPh>
    <rPh sb="33" eb="35">
      <t>コウチク</t>
    </rPh>
    <phoneticPr fontId="2"/>
  </si>
  <si>
    <t>ソーシャルビジネス</t>
    <phoneticPr fontId="3"/>
  </si>
  <si>
    <t>塩尻市が「信州F・POWER プロジェクト」を推進する中、塩尻市森林公社が地域電力供給事業の担い手として、木質バイオマス発電をはじめとする地域産電力の供給により、「再生可能エネルギーの地産地消」と「電気料金の域内循環や森林施策等への収益還元による地域活性化」を進める。</t>
    <rPh sb="0" eb="3">
      <t>シオジリシ</t>
    </rPh>
    <rPh sb="5" eb="7">
      <t>シンシュウ</t>
    </rPh>
    <rPh sb="23" eb="25">
      <t>スイシン</t>
    </rPh>
    <rPh sb="27" eb="28">
      <t>ナカ</t>
    </rPh>
    <rPh sb="29" eb="32">
      <t>シオジリシ</t>
    </rPh>
    <rPh sb="32" eb="34">
      <t>シンリン</t>
    </rPh>
    <rPh sb="34" eb="36">
      <t>コウシャ</t>
    </rPh>
    <rPh sb="37" eb="39">
      <t>チイキ</t>
    </rPh>
    <rPh sb="39" eb="41">
      <t>デンリョク</t>
    </rPh>
    <rPh sb="41" eb="43">
      <t>キョウキュウ</t>
    </rPh>
    <rPh sb="43" eb="45">
      <t>ジギョウ</t>
    </rPh>
    <rPh sb="46" eb="47">
      <t>ニナ</t>
    </rPh>
    <rPh sb="48" eb="49">
      <t>テ</t>
    </rPh>
    <rPh sb="53" eb="55">
      <t>モクシツ</t>
    </rPh>
    <rPh sb="60" eb="62">
      <t>ハツデン</t>
    </rPh>
    <rPh sb="69" eb="71">
      <t>チイキ</t>
    </rPh>
    <phoneticPr fontId="2"/>
  </si>
  <si>
    <t>地域の再生可能エネルギーを活用した地域新電力事業</t>
    <rPh sb="0" eb="2">
      <t>チイキ</t>
    </rPh>
    <rPh sb="3" eb="5">
      <t>サイセイ</t>
    </rPh>
    <rPh sb="5" eb="7">
      <t>カノウ</t>
    </rPh>
    <rPh sb="13" eb="15">
      <t>カツヨウ</t>
    </rPh>
    <rPh sb="17" eb="19">
      <t>チイキ</t>
    </rPh>
    <rPh sb="19" eb="20">
      <t>シン</t>
    </rPh>
    <rPh sb="20" eb="22">
      <t>デンリョク</t>
    </rPh>
    <rPh sb="22" eb="24">
      <t>ジギョウ</t>
    </rPh>
    <phoneticPr fontId="2"/>
  </si>
  <si>
    <t>上伊那広域連合が保有する上伊那クリーンセンター（廃棄物発電）や伊那市公共施設設置の太陽光発電などの余剰電力を活用し、伊那市公共施設への電力供給を実施。地域密着型ビジネスの開発（農泊事業の推進、児童見守りサービスなど）も進める。</t>
    <rPh sb="0" eb="3">
      <t>カミイナ</t>
    </rPh>
    <rPh sb="3" eb="5">
      <t>コウイキ</t>
    </rPh>
    <rPh sb="5" eb="7">
      <t>レンゴウ</t>
    </rPh>
    <rPh sb="8" eb="10">
      <t>ホユウ</t>
    </rPh>
    <rPh sb="12" eb="15">
      <t>カミイナ</t>
    </rPh>
    <rPh sb="24" eb="27">
      <t>ハイキブツ</t>
    </rPh>
    <rPh sb="27" eb="29">
      <t>ハツデン</t>
    </rPh>
    <rPh sb="31" eb="34">
      <t>イナシ</t>
    </rPh>
    <rPh sb="34" eb="36">
      <t>コウキョウ</t>
    </rPh>
    <rPh sb="36" eb="38">
      <t>シセツ</t>
    </rPh>
    <rPh sb="38" eb="40">
      <t>セッチ</t>
    </rPh>
    <rPh sb="41" eb="44">
      <t>タイヨウコウ</t>
    </rPh>
    <rPh sb="44" eb="46">
      <t>ハツデン</t>
    </rPh>
    <rPh sb="49" eb="51">
      <t>ヨジョウ</t>
    </rPh>
    <rPh sb="51" eb="53">
      <t>デンリョク</t>
    </rPh>
    <rPh sb="54" eb="56">
      <t>カツヨウ</t>
    </rPh>
    <rPh sb="58" eb="61">
      <t>イナシ</t>
    </rPh>
    <rPh sb="61" eb="63">
      <t>コウキョウ</t>
    </rPh>
    <rPh sb="63" eb="65">
      <t>シセツ</t>
    </rPh>
    <rPh sb="67" eb="69">
      <t>デンリョク</t>
    </rPh>
    <rPh sb="69" eb="71">
      <t>キョウキュウ</t>
    </rPh>
    <rPh sb="72" eb="74">
      <t>ジッシ</t>
    </rPh>
    <rPh sb="75" eb="77">
      <t>チイキ</t>
    </rPh>
    <rPh sb="77" eb="80">
      <t>ミッチャクガタ</t>
    </rPh>
    <rPh sb="85" eb="87">
      <t>カイハツ</t>
    </rPh>
    <phoneticPr fontId="2"/>
  </si>
  <si>
    <t>エネルギーの地産地消を目指す新電力事業</t>
    <rPh sb="6" eb="10">
      <t>チサンチショウ</t>
    </rPh>
    <rPh sb="11" eb="13">
      <t>メザ</t>
    </rPh>
    <rPh sb="14" eb="15">
      <t>シン</t>
    </rPh>
    <rPh sb="15" eb="17">
      <t>デンリョク</t>
    </rPh>
    <rPh sb="17" eb="19">
      <t>ジギョウ</t>
    </rPh>
    <phoneticPr fontId="2"/>
  </si>
  <si>
    <t>地域の小水力発電や屋根借りによる太陽光発電を活用した電力供給を実施。電力供給のみならず、地域のネットワークを活用した生活インフラサービスを提供することで、雇用創出や、「人と自然エネルギーが心地よくつながる町」として地方創生のモデルケースとなることを目指す。</t>
    <rPh sb="0" eb="2">
      <t>チイキ</t>
    </rPh>
    <rPh sb="3" eb="4">
      <t>ショウ</t>
    </rPh>
    <rPh sb="4" eb="6">
      <t>スイリョク</t>
    </rPh>
    <rPh sb="6" eb="8">
      <t>ハツデン</t>
    </rPh>
    <rPh sb="9" eb="11">
      <t>ヤネ</t>
    </rPh>
    <rPh sb="11" eb="12">
      <t>カ</t>
    </rPh>
    <rPh sb="16" eb="19">
      <t>タイヨウコウ</t>
    </rPh>
    <rPh sb="19" eb="21">
      <t>ハツデン</t>
    </rPh>
    <rPh sb="22" eb="24">
      <t>カツヨウ</t>
    </rPh>
    <rPh sb="26" eb="28">
      <t>デンリョク</t>
    </rPh>
    <rPh sb="28" eb="30">
      <t>キョウキュウ</t>
    </rPh>
    <rPh sb="31" eb="33">
      <t>ジッシ</t>
    </rPh>
    <rPh sb="34" eb="36">
      <t>デンリョク</t>
    </rPh>
    <rPh sb="36" eb="38">
      <t>キョウキュウ</t>
    </rPh>
    <rPh sb="44" eb="46">
      <t>チイキ</t>
    </rPh>
    <rPh sb="54" eb="56">
      <t>カツヨウ</t>
    </rPh>
    <rPh sb="58" eb="60">
      <t>セイカツ</t>
    </rPh>
    <rPh sb="69" eb="71">
      <t>テイキョウ</t>
    </rPh>
    <rPh sb="77" eb="79">
      <t>コヨウ</t>
    </rPh>
    <rPh sb="79" eb="81">
      <t>ソウシュツ</t>
    </rPh>
    <rPh sb="84" eb="85">
      <t>ヒト</t>
    </rPh>
    <rPh sb="86" eb="88">
      <t>シゼン</t>
    </rPh>
    <rPh sb="94" eb="96">
      <t>ココチ</t>
    </rPh>
    <rPh sb="102" eb="103">
      <t>マチ</t>
    </rPh>
    <rPh sb="107" eb="109">
      <t>チホウ</t>
    </rPh>
    <rPh sb="109" eb="111">
      <t>ソウセイ</t>
    </rPh>
    <rPh sb="124" eb="126">
      <t>メザ</t>
    </rPh>
    <phoneticPr fontId="2"/>
  </si>
  <si>
    <t>ソーシャルビジネス</t>
    <phoneticPr fontId="3"/>
  </si>
  <si>
    <t>電力小売事業「グリーナでんき」</t>
    <rPh sb="0" eb="2">
      <t>デンリョク</t>
    </rPh>
    <rPh sb="2" eb="4">
      <t>コウリ</t>
    </rPh>
    <rPh sb="4" eb="6">
      <t>ジギョウ</t>
    </rPh>
    <phoneticPr fontId="2"/>
  </si>
  <si>
    <t>阿智村が新たに建設する農業用ビニールハウスに、薪ボイラーを導入し、野菜生産に必要な暖房を、地域の自然エネルギー（薪利用）で賄っていく。</t>
    <phoneticPr fontId="2"/>
  </si>
  <si>
    <t>株式会社日本ソーラーシステム長野</t>
    <rPh sb="4" eb="6">
      <t>ニホン</t>
    </rPh>
    <rPh sb="14" eb="16">
      <t>ナガノ</t>
    </rPh>
    <phoneticPr fontId="2"/>
  </si>
  <si>
    <t>木質バイオマスを活用した熱エネルギー供給事業</t>
    <phoneticPr fontId="2"/>
  </si>
  <si>
    <t>長野広域連合が設置し、㈱EcoHitzながのが運営するごみ焼却施設「ながの環境ｴﾈﾙｷﾞｰｾﾝﾀｰ」において、ごみ焼却を利用した高効率発電を行うとともに、隣接する長野市健康レジャー施設「サンマリーンなが」への熱供給を行う。発電した電気の余剰分は、小売電気事業者（日立造船株）を通じて、市内の小中高（80校）や老人福祉施設へ供給されている。</t>
    <rPh sb="0" eb="6">
      <t>ナガノコウイキレンゴウ</t>
    </rPh>
    <rPh sb="7" eb="9">
      <t>セッチ</t>
    </rPh>
    <rPh sb="23" eb="25">
      <t>ウンエイ</t>
    </rPh>
    <rPh sb="29" eb="31">
      <t>ショウキャク</t>
    </rPh>
    <rPh sb="31" eb="33">
      <t>シセツ</t>
    </rPh>
    <rPh sb="37" eb="39">
      <t>カンキョウ</t>
    </rPh>
    <rPh sb="57" eb="59">
      <t>ショウキャク</t>
    </rPh>
    <rPh sb="60" eb="62">
      <t>リヨウ</t>
    </rPh>
    <rPh sb="64" eb="67">
      <t>コウコウリツ</t>
    </rPh>
    <rPh sb="67" eb="69">
      <t>ハツデン</t>
    </rPh>
    <rPh sb="70" eb="71">
      <t>オコナ</t>
    </rPh>
    <rPh sb="77" eb="79">
      <t>リンセツ</t>
    </rPh>
    <rPh sb="81" eb="84">
      <t>ナガノシ</t>
    </rPh>
    <rPh sb="84" eb="86">
      <t>ケンコウ</t>
    </rPh>
    <rPh sb="90" eb="92">
      <t>シセツ</t>
    </rPh>
    <rPh sb="104" eb="105">
      <t>ネツ</t>
    </rPh>
    <rPh sb="105" eb="107">
      <t>キョウキュウ</t>
    </rPh>
    <rPh sb="108" eb="109">
      <t>オコナ</t>
    </rPh>
    <rPh sb="111" eb="113">
      <t>ハツデン</t>
    </rPh>
    <rPh sb="115" eb="117">
      <t>デンキ</t>
    </rPh>
    <rPh sb="118" eb="121">
      <t>ヨジョウブン</t>
    </rPh>
    <rPh sb="123" eb="125">
      <t>コウリ</t>
    </rPh>
    <rPh sb="125" eb="127">
      <t>デンキ</t>
    </rPh>
    <rPh sb="127" eb="130">
      <t>ジギョウシャ</t>
    </rPh>
    <rPh sb="131" eb="133">
      <t>ヒタチ</t>
    </rPh>
    <rPh sb="133" eb="135">
      <t>ゾウセン</t>
    </rPh>
    <rPh sb="135" eb="136">
      <t>カブ</t>
    </rPh>
    <rPh sb="138" eb="139">
      <t>ツウ</t>
    </rPh>
    <rPh sb="142" eb="143">
      <t>シ</t>
    </rPh>
    <rPh sb="143" eb="144">
      <t>ナイ</t>
    </rPh>
    <rPh sb="145" eb="148">
      <t>ショウチュウコウ</t>
    </rPh>
    <rPh sb="151" eb="152">
      <t>コウ</t>
    </rPh>
    <rPh sb="154" eb="156">
      <t>ロウジン</t>
    </rPh>
    <rPh sb="156" eb="158">
      <t>フクシ</t>
    </rPh>
    <rPh sb="158" eb="160">
      <t>シセツ</t>
    </rPh>
    <rPh sb="161" eb="163">
      <t>キョウキュウ</t>
    </rPh>
    <phoneticPr fontId="2"/>
  </si>
  <si>
    <t>グリーナでんきは日本で初めての100％自然エネルギーの電力プランを実現。飯田市や飯島町などに設置されている自然エネルギーの発電所から創出された「環境価値」を紐づけたプランにより、エネルギーの地産地消による地域貢献型の電力プランを目指す。</t>
    <rPh sb="8" eb="10">
      <t>ニホン</t>
    </rPh>
    <rPh sb="11" eb="12">
      <t>ハジ</t>
    </rPh>
    <rPh sb="19" eb="21">
      <t>シゼン</t>
    </rPh>
    <rPh sb="27" eb="29">
      <t>デンリョク</t>
    </rPh>
    <rPh sb="33" eb="35">
      <t>ジツゲン</t>
    </rPh>
    <rPh sb="36" eb="39">
      <t>イイダシ</t>
    </rPh>
    <rPh sb="40" eb="43">
      <t>イイジママチ</t>
    </rPh>
    <rPh sb="46" eb="48">
      <t>セッチ</t>
    </rPh>
    <rPh sb="53" eb="55">
      <t>シゼン</t>
    </rPh>
    <rPh sb="61" eb="63">
      <t>ハツデン</t>
    </rPh>
    <rPh sb="63" eb="64">
      <t>ショ</t>
    </rPh>
    <rPh sb="66" eb="68">
      <t>ソウシュツ</t>
    </rPh>
    <rPh sb="72" eb="74">
      <t>カンキョウ</t>
    </rPh>
    <rPh sb="74" eb="76">
      <t>カチ</t>
    </rPh>
    <rPh sb="78" eb="79">
      <t>ヒモ</t>
    </rPh>
    <rPh sb="95" eb="99">
      <t>チサンチショウ</t>
    </rPh>
    <rPh sb="102" eb="104">
      <t>チイキ</t>
    </rPh>
    <rPh sb="104" eb="106">
      <t>コウケン</t>
    </rPh>
    <rPh sb="106" eb="107">
      <t>カタ</t>
    </rPh>
    <rPh sb="108" eb="110">
      <t>デンリョク</t>
    </rPh>
    <rPh sb="114" eb="116">
      <t>メザ</t>
    </rPh>
    <phoneticPr fontId="2"/>
  </si>
  <si>
    <t>屋根貸し</t>
    <rPh sb="0" eb="2">
      <t>ヤネ</t>
    </rPh>
    <rPh sb="2" eb="3">
      <t>カ</t>
    </rPh>
    <phoneticPr fontId="2"/>
  </si>
  <si>
    <t>初期投資</t>
    <rPh sb="0" eb="2">
      <t>ショキ</t>
    </rPh>
    <rPh sb="2" eb="4">
      <t>トウシ</t>
    </rPh>
    <phoneticPr fontId="2"/>
  </si>
  <si>
    <t>屋根貸し</t>
    <rPh sb="0" eb="2">
      <t>ヤネ</t>
    </rPh>
    <rPh sb="2" eb="3">
      <t>ガ</t>
    </rPh>
    <phoneticPr fontId="2"/>
  </si>
  <si>
    <t>初期投資ゼロ</t>
    <rPh sb="0" eb="2">
      <t>ショキ</t>
    </rPh>
    <rPh sb="2" eb="4">
      <t>トウシ</t>
    </rPh>
    <phoneticPr fontId="2"/>
  </si>
  <si>
    <t>白馬村</t>
    <rPh sb="0" eb="2">
      <t>ハクバ</t>
    </rPh>
    <rPh sb="2" eb="3">
      <t>ムラ</t>
    </rPh>
    <phoneticPr fontId="2"/>
  </si>
  <si>
    <t>北アルプス</t>
    <phoneticPr fontId="2"/>
  </si>
  <si>
    <t>バイオマス</t>
    <phoneticPr fontId="3"/>
  </si>
  <si>
    <t>発展</t>
    <rPh sb="0" eb="2">
      <t>ハッテン</t>
    </rPh>
    <phoneticPr fontId="2"/>
  </si>
  <si>
    <t>白馬村木質バイオマス活用事業</t>
    <rPh sb="0" eb="2">
      <t>ハクバ</t>
    </rPh>
    <rPh sb="2" eb="3">
      <t>ムラ</t>
    </rPh>
    <rPh sb="3" eb="5">
      <t>モクシツ</t>
    </rPh>
    <rPh sb="10" eb="12">
      <t>カツヨウ</t>
    </rPh>
    <rPh sb="12" eb="14">
      <t>ジギョウ</t>
    </rPh>
    <phoneticPr fontId="2"/>
  </si>
  <si>
    <t>白馬村役場庁舎に木質バイオマスを利用した薪温風機を導入。化石燃料の代替をして木質バイオマス利用し、これまで排出されていた二酸化炭素を削減し、地球温暖化防止への貢献する。今後の波及拡大を図っていくため、公共施設への先導的な導入を行った。</t>
    <rPh sb="0" eb="2">
      <t>ハクバ</t>
    </rPh>
    <rPh sb="2" eb="3">
      <t>ムラ</t>
    </rPh>
    <rPh sb="3" eb="5">
      <t>ヤクバ</t>
    </rPh>
    <rPh sb="5" eb="7">
      <t>チョウシャ</t>
    </rPh>
    <rPh sb="8" eb="10">
      <t>モクシツ</t>
    </rPh>
    <rPh sb="16" eb="18">
      <t>リヨウ</t>
    </rPh>
    <rPh sb="20" eb="21">
      <t>マキ</t>
    </rPh>
    <phoneticPr fontId="2"/>
  </si>
  <si>
    <t>市町村</t>
    <rPh sb="0" eb="3">
      <t>シチョウソン</t>
    </rPh>
    <phoneticPr fontId="2"/>
  </si>
  <si>
    <t>川上村</t>
    <rPh sb="0" eb="2">
      <t>カワカミ</t>
    </rPh>
    <rPh sb="2" eb="3">
      <t>ムラ</t>
    </rPh>
    <phoneticPr fontId="2"/>
  </si>
  <si>
    <t>佐久</t>
    <rPh sb="0" eb="2">
      <t>サク</t>
    </rPh>
    <phoneticPr fontId="2"/>
  </si>
  <si>
    <t>地中熱</t>
    <rPh sb="0" eb="2">
      <t>チチュウ</t>
    </rPh>
    <rPh sb="2" eb="3">
      <t>ネツ</t>
    </rPh>
    <phoneticPr fontId="2"/>
  </si>
  <si>
    <t>実施</t>
    <rPh sb="0" eb="2">
      <t>ジッシ</t>
    </rPh>
    <phoneticPr fontId="2"/>
  </si>
  <si>
    <t>川上村新庁舎及び交流防災センターにおける自然エネルギー導入</t>
    <rPh sb="0" eb="2">
      <t>カワカミ</t>
    </rPh>
    <rPh sb="2" eb="3">
      <t>ムラ</t>
    </rPh>
    <rPh sb="3" eb="6">
      <t>シンチョウシャ</t>
    </rPh>
    <rPh sb="6" eb="7">
      <t>オヨ</t>
    </rPh>
    <rPh sb="8" eb="10">
      <t>コウリュウ</t>
    </rPh>
    <rPh sb="10" eb="12">
      <t>ボウサイ</t>
    </rPh>
    <rPh sb="20" eb="22">
      <t>シゼン</t>
    </rPh>
    <rPh sb="27" eb="29">
      <t>ドウニュウ</t>
    </rPh>
    <phoneticPr fontId="2"/>
  </si>
  <si>
    <t>川上村で新たに建設を予定している庁舎では、自然エネルギーを活用することで、省エネ化とランニングコストの低減を目指している。今回、地中熱利用の冷暖房設備の導入を検討するため、その可能性調査を実施した。</t>
    <rPh sb="0" eb="2">
      <t>カワカミ</t>
    </rPh>
    <rPh sb="2" eb="3">
      <t>ムラ</t>
    </rPh>
    <rPh sb="4" eb="5">
      <t>アラ</t>
    </rPh>
    <rPh sb="7" eb="9">
      <t>ケンセツ</t>
    </rPh>
    <rPh sb="10" eb="12">
      <t>ヨテイ</t>
    </rPh>
    <rPh sb="16" eb="18">
      <t>チョウシャ</t>
    </rPh>
    <rPh sb="21" eb="23">
      <t>シゼン</t>
    </rPh>
    <rPh sb="29" eb="31">
      <t>カツヨウ</t>
    </rPh>
    <rPh sb="37" eb="38">
      <t>ショウ</t>
    </rPh>
    <rPh sb="40" eb="41">
      <t>カ</t>
    </rPh>
    <rPh sb="51" eb="53">
      <t>テイゲン</t>
    </rPh>
    <rPh sb="54" eb="56">
      <t>メザ</t>
    </rPh>
    <rPh sb="61" eb="63">
      <t>コンカイ</t>
    </rPh>
    <rPh sb="64" eb="66">
      <t>チチュウ</t>
    </rPh>
    <rPh sb="66" eb="67">
      <t>ネツ</t>
    </rPh>
    <rPh sb="67" eb="69">
      <t>リヨウ</t>
    </rPh>
    <rPh sb="70" eb="73">
      <t>レイダンボウ</t>
    </rPh>
    <rPh sb="73" eb="75">
      <t>セツビ</t>
    </rPh>
    <rPh sb="76" eb="78">
      <t>ドウニュウ</t>
    </rPh>
    <rPh sb="79" eb="81">
      <t>ケントウ</t>
    </rPh>
    <rPh sb="88" eb="91">
      <t>カノウセイ</t>
    </rPh>
    <rPh sb="91" eb="93">
      <t>チョウサ</t>
    </rPh>
    <rPh sb="94" eb="96">
      <t>ジッシ</t>
    </rPh>
    <phoneticPr fontId="2"/>
  </si>
  <si>
    <t>伊那市</t>
    <rPh sb="0" eb="3">
      <t>イナシ</t>
    </rPh>
    <phoneticPr fontId="2"/>
  </si>
  <si>
    <t>上伊那</t>
    <rPh sb="0" eb="3">
      <t>カミイナ</t>
    </rPh>
    <phoneticPr fontId="2"/>
  </si>
  <si>
    <t>複合種</t>
    <rPh sb="0" eb="2">
      <t>フクゴウ</t>
    </rPh>
    <rPh sb="2" eb="3">
      <t>シュ</t>
    </rPh>
    <phoneticPr fontId="2"/>
  </si>
  <si>
    <t>地域づくり</t>
    <rPh sb="0" eb="2">
      <t>チイキ</t>
    </rPh>
    <phoneticPr fontId="2"/>
  </si>
  <si>
    <t>太陽光発電、木質バイオマス</t>
    <rPh sb="0" eb="3">
      <t>タイヨウコウ</t>
    </rPh>
    <rPh sb="3" eb="5">
      <t>ハツデン</t>
    </rPh>
    <rPh sb="6" eb="8">
      <t>モクシツ</t>
    </rPh>
    <phoneticPr fontId="2"/>
  </si>
  <si>
    <t>若宮高齢者向け住宅再生可能エネルギー設備設置事業</t>
    <rPh sb="0" eb="2">
      <t>ワカミヤ</t>
    </rPh>
    <rPh sb="2" eb="5">
      <t>コウレイシャ</t>
    </rPh>
    <rPh sb="5" eb="6">
      <t>ム</t>
    </rPh>
    <rPh sb="7" eb="9">
      <t>ジュウタク</t>
    </rPh>
    <rPh sb="9" eb="11">
      <t>サイセイ</t>
    </rPh>
    <rPh sb="11" eb="13">
      <t>カノウ</t>
    </rPh>
    <rPh sb="18" eb="20">
      <t>セツビ</t>
    </rPh>
    <rPh sb="20" eb="22">
      <t>セッチ</t>
    </rPh>
    <rPh sb="22" eb="24">
      <t>ジギョウ</t>
    </rPh>
    <phoneticPr fontId="2"/>
  </si>
  <si>
    <t>若宮高齢者向け施設に、自然エネルギーによる熱・電気の供給、市域の木質バイオマス資源の持続的活用、市内で生産されるペレットの消費拡大を目指し、太陽光発電システム、ペレットボイラー、薪ストーブを導入する。</t>
    <rPh sb="0" eb="2">
      <t>ワカミヤ</t>
    </rPh>
    <rPh sb="2" eb="5">
      <t>コウレイシャ</t>
    </rPh>
    <rPh sb="5" eb="6">
      <t>ム</t>
    </rPh>
    <rPh sb="7" eb="9">
      <t>シセツ</t>
    </rPh>
    <rPh sb="11" eb="13">
      <t>シゼン</t>
    </rPh>
    <rPh sb="21" eb="22">
      <t>ネツ</t>
    </rPh>
    <rPh sb="23" eb="25">
      <t>デンキ</t>
    </rPh>
    <rPh sb="26" eb="28">
      <t>キョウキュウ</t>
    </rPh>
    <rPh sb="29" eb="31">
      <t>シイキ</t>
    </rPh>
    <rPh sb="32" eb="34">
      <t>モクシツ</t>
    </rPh>
    <rPh sb="39" eb="41">
      <t>シゲン</t>
    </rPh>
    <rPh sb="42" eb="45">
      <t>ジゾクテキ</t>
    </rPh>
    <rPh sb="45" eb="47">
      <t>カツヨウ</t>
    </rPh>
    <rPh sb="48" eb="50">
      <t>シナイ</t>
    </rPh>
    <rPh sb="51" eb="53">
      <t>セイサン</t>
    </rPh>
    <rPh sb="61" eb="63">
      <t>ショウヒ</t>
    </rPh>
    <rPh sb="63" eb="65">
      <t>カクダイ</t>
    </rPh>
    <rPh sb="66" eb="68">
      <t>メザ</t>
    </rPh>
    <rPh sb="70" eb="73">
      <t>タイヨウコウ</t>
    </rPh>
    <rPh sb="73" eb="75">
      <t>ハツデン</t>
    </rPh>
    <rPh sb="89" eb="90">
      <t>マキ</t>
    </rPh>
    <rPh sb="95" eb="97">
      <t>ドウニュウ</t>
    </rPh>
    <phoneticPr fontId="2"/>
  </si>
  <si>
    <t>富県小学校給食室に、自然エネルギーによる熱・電気の供給、市域の木質バイオマス資源の持続的活用、市内で生産されるペレットの消費拡大を目指し、給湯用ペレットボイラーを導入する。</t>
    <rPh sb="0" eb="1">
      <t>トミ</t>
    </rPh>
    <rPh sb="1" eb="2">
      <t>ケン</t>
    </rPh>
    <rPh sb="2" eb="5">
      <t>ショウガッコウ</t>
    </rPh>
    <rPh sb="5" eb="7">
      <t>キュウショク</t>
    </rPh>
    <rPh sb="7" eb="8">
      <t>シツ</t>
    </rPh>
    <rPh sb="10" eb="12">
      <t>シゼン</t>
    </rPh>
    <rPh sb="20" eb="21">
      <t>ネツ</t>
    </rPh>
    <rPh sb="22" eb="24">
      <t>デンキ</t>
    </rPh>
    <rPh sb="25" eb="27">
      <t>キョウキュウ</t>
    </rPh>
    <rPh sb="28" eb="30">
      <t>シイキ</t>
    </rPh>
    <rPh sb="31" eb="33">
      <t>モクシツ</t>
    </rPh>
    <rPh sb="38" eb="40">
      <t>シゲン</t>
    </rPh>
    <rPh sb="41" eb="44">
      <t>ジゾクテキ</t>
    </rPh>
    <rPh sb="44" eb="46">
      <t>カツヨウ</t>
    </rPh>
    <rPh sb="47" eb="49">
      <t>シナイ</t>
    </rPh>
    <rPh sb="50" eb="52">
      <t>セイサン</t>
    </rPh>
    <rPh sb="60" eb="62">
      <t>ショウヒ</t>
    </rPh>
    <rPh sb="62" eb="64">
      <t>カクダイ</t>
    </rPh>
    <rPh sb="65" eb="67">
      <t>メザ</t>
    </rPh>
    <rPh sb="69" eb="71">
      <t>キュウトウ</t>
    </rPh>
    <rPh sb="71" eb="72">
      <t>ヨウ</t>
    </rPh>
    <rPh sb="81" eb="83">
      <t>ドウニュウ</t>
    </rPh>
    <phoneticPr fontId="2"/>
  </si>
  <si>
    <t>富県小学校給食室ペレットボイラー設置事業</t>
    <rPh sb="0" eb="1">
      <t>トミ</t>
    </rPh>
    <rPh sb="1" eb="2">
      <t>ケン</t>
    </rPh>
    <rPh sb="2" eb="5">
      <t>ショウガッコウ</t>
    </rPh>
    <rPh sb="5" eb="7">
      <t>キュウショク</t>
    </rPh>
    <rPh sb="7" eb="8">
      <t>シツ</t>
    </rPh>
    <rPh sb="16" eb="18">
      <t>セッチ</t>
    </rPh>
    <rPh sb="18" eb="20">
      <t>ジギョウ</t>
    </rPh>
    <phoneticPr fontId="2"/>
  </si>
  <si>
    <t>東春近小学校給食室ペレットボイラー設置事業</t>
    <rPh sb="0" eb="1">
      <t>ヒガシ</t>
    </rPh>
    <rPh sb="1" eb="3">
      <t>ハルチカ</t>
    </rPh>
    <rPh sb="3" eb="6">
      <t>ショウガッコウ</t>
    </rPh>
    <rPh sb="6" eb="8">
      <t>キュウショク</t>
    </rPh>
    <rPh sb="8" eb="9">
      <t>シツ</t>
    </rPh>
    <rPh sb="17" eb="19">
      <t>セッチ</t>
    </rPh>
    <rPh sb="19" eb="21">
      <t>ジギョウ</t>
    </rPh>
    <phoneticPr fontId="2"/>
  </si>
  <si>
    <t>東春近小学校給食室に、自然エネルギーによる熱・電気の供給、市域の木質バイオマス資源の持続的活用、市内で生産されるペレットの消費拡大を目指し、給湯用ペレットボイラーを導入する。</t>
    <rPh sb="0" eb="1">
      <t>ヒガシ</t>
    </rPh>
    <rPh sb="1" eb="3">
      <t>ハルチカ</t>
    </rPh>
    <rPh sb="3" eb="6">
      <t>ショウガッコウ</t>
    </rPh>
    <rPh sb="6" eb="8">
      <t>キュウショク</t>
    </rPh>
    <rPh sb="8" eb="9">
      <t>シツ</t>
    </rPh>
    <rPh sb="11" eb="13">
      <t>シゼン</t>
    </rPh>
    <rPh sb="21" eb="22">
      <t>ネツ</t>
    </rPh>
    <rPh sb="23" eb="25">
      <t>デンキ</t>
    </rPh>
    <rPh sb="26" eb="28">
      <t>キョウキュウ</t>
    </rPh>
    <rPh sb="29" eb="31">
      <t>シイキ</t>
    </rPh>
    <rPh sb="32" eb="34">
      <t>モクシツ</t>
    </rPh>
    <rPh sb="39" eb="41">
      <t>シゲン</t>
    </rPh>
    <rPh sb="42" eb="45">
      <t>ジゾクテキ</t>
    </rPh>
    <rPh sb="45" eb="47">
      <t>カツヨウ</t>
    </rPh>
    <rPh sb="48" eb="50">
      <t>シナイ</t>
    </rPh>
    <rPh sb="51" eb="53">
      <t>セイサン</t>
    </rPh>
    <rPh sb="61" eb="63">
      <t>ショウヒ</t>
    </rPh>
    <rPh sb="63" eb="65">
      <t>カクダイ</t>
    </rPh>
    <rPh sb="66" eb="68">
      <t>メザ</t>
    </rPh>
    <rPh sb="70" eb="72">
      <t>キュウトウ</t>
    </rPh>
    <rPh sb="72" eb="73">
      <t>ヨウ</t>
    </rPh>
    <rPh sb="82" eb="84">
      <t>ドウニュウ</t>
    </rPh>
    <phoneticPr fontId="2"/>
  </si>
  <si>
    <t>飯田市</t>
    <rPh sb="0" eb="3">
      <t>イイダシ</t>
    </rPh>
    <phoneticPr fontId="2"/>
  </si>
  <si>
    <t>南信州</t>
    <phoneticPr fontId="2"/>
  </si>
  <si>
    <t>構想</t>
    <rPh sb="0" eb="2">
      <t>コウソウ</t>
    </rPh>
    <phoneticPr fontId="2"/>
  </si>
  <si>
    <t>野底川小水力発電事業</t>
    <rPh sb="0" eb="2">
      <t>ノソコ</t>
    </rPh>
    <rPh sb="2" eb="3">
      <t>ガワ</t>
    </rPh>
    <rPh sb="3" eb="4">
      <t>ショウ</t>
    </rPh>
    <rPh sb="4" eb="6">
      <t>スイリョク</t>
    </rPh>
    <rPh sb="6" eb="8">
      <t>ハツデン</t>
    </rPh>
    <rPh sb="8" eb="10">
      <t>ジギョウ</t>
    </rPh>
    <phoneticPr fontId="2"/>
  </si>
  <si>
    <t>地域の自然エネルギーポテンシャルを活かし、エネルギーの地産地消に貢献する小水力発電の建設、運営を実施。地元住民出資や、地元業者工事、発電した電気を地元小売事業社へ売電、発電所のメンテナンスを地元の方に委託することによる地域経済活性を目指す。</t>
    <rPh sb="0" eb="2">
      <t>チイキ</t>
    </rPh>
    <rPh sb="3" eb="5">
      <t>シゼン</t>
    </rPh>
    <rPh sb="17" eb="18">
      <t>イ</t>
    </rPh>
    <rPh sb="27" eb="31">
      <t>チサンチショウ</t>
    </rPh>
    <rPh sb="32" eb="34">
      <t>コウケン</t>
    </rPh>
    <rPh sb="36" eb="37">
      <t>ショウ</t>
    </rPh>
    <rPh sb="37" eb="39">
      <t>スイリョク</t>
    </rPh>
    <rPh sb="39" eb="41">
      <t>ハツデン</t>
    </rPh>
    <rPh sb="42" eb="44">
      <t>ケンセツ</t>
    </rPh>
    <rPh sb="45" eb="47">
      <t>ウンエイ</t>
    </rPh>
    <rPh sb="48" eb="50">
      <t>ジッシ</t>
    </rPh>
    <rPh sb="51" eb="53">
      <t>ジモト</t>
    </rPh>
    <rPh sb="53" eb="55">
      <t>ジュウミン</t>
    </rPh>
    <rPh sb="55" eb="57">
      <t>シュッシ</t>
    </rPh>
    <rPh sb="59" eb="61">
      <t>ジモト</t>
    </rPh>
    <rPh sb="61" eb="63">
      <t>ギョウシャ</t>
    </rPh>
    <rPh sb="63" eb="65">
      <t>コウジ</t>
    </rPh>
    <rPh sb="66" eb="68">
      <t>ハツデン</t>
    </rPh>
    <rPh sb="70" eb="72">
      <t>デンキ</t>
    </rPh>
    <rPh sb="73" eb="75">
      <t>ジモト</t>
    </rPh>
    <rPh sb="75" eb="77">
      <t>コウリ</t>
    </rPh>
    <phoneticPr fontId="2"/>
  </si>
  <si>
    <t>ソーシャルビジネス</t>
    <phoneticPr fontId="3"/>
  </si>
  <si>
    <t>株式会社真陽建設</t>
    <rPh sb="0" eb="2">
      <t>カブシキ</t>
    </rPh>
    <rPh sb="2" eb="4">
      <t>ガイシャ</t>
    </rPh>
    <rPh sb="4" eb="6">
      <t>シンヨウ</t>
    </rPh>
    <rPh sb="6" eb="8">
      <t>ケンセツ</t>
    </rPh>
    <phoneticPr fontId="2"/>
  </si>
  <si>
    <t>木曽町</t>
    <rPh sb="0" eb="3">
      <t>キソマチ</t>
    </rPh>
    <phoneticPr fontId="2"/>
  </si>
  <si>
    <t>木曽</t>
    <rPh sb="0" eb="2">
      <t>キソ</t>
    </rPh>
    <phoneticPr fontId="2"/>
  </si>
  <si>
    <t>開田避難、省電力対応住宅工事</t>
    <rPh sb="0" eb="2">
      <t>カイダ</t>
    </rPh>
    <rPh sb="2" eb="4">
      <t>ヒナン</t>
    </rPh>
    <rPh sb="5" eb="8">
      <t>ショウデンリョク</t>
    </rPh>
    <rPh sb="8" eb="10">
      <t>タイオウ</t>
    </rPh>
    <rPh sb="10" eb="12">
      <t>ジュウタク</t>
    </rPh>
    <rPh sb="12" eb="14">
      <t>コウジ</t>
    </rPh>
    <phoneticPr fontId="2"/>
  </si>
  <si>
    <t>太陽光パネル6kW、風力発電機1.2kW×3台、蓄電池システム24kWhを据付、データを蓄積し供給電力がゼロになるまでの過程、データを確認し普及に努める。また、災害時にも電力供給が絶つことなく、近隣地域住民の避難場所としての機能を持ち合せた災害に強い住宅モデルとして、普及させていく。</t>
    <rPh sb="0" eb="3">
      <t>タイヨウコウ</t>
    </rPh>
    <rPh sb="10" eb="12">
      <t>フウリョク</t>
    </rPh>
    <rPh sb="12" eb="14">
      <t>ハツデン</t>
    </rPh>
    <rPh sb="14" eb="15">
      <t>キ</t>
    </rPh>
    <rPh sb="22" eb="23">
      <t>ダイ</t>
    </rPh>
    <rPh sb="24" eb="27">
      <t>チクデンチ</t>
    </rPh>
    <rPh sb="37" eb="39">
      <t>スエツケ</t>
    </rPh>
    <rPh sb="44" eb="46">
      <t>チクセキ</t>
    </rPh>
    <rPh sb="47" eb="49">
      <t>キョウキュウ</t>
    </rPh>
    <rPh sb="49" eb="51">
      <t>デンリョク</t>
    </rPh>
    <rPh sb="60" eb="62">
      <t>カテイ</t>
    </rPh>
    <rPh sb="67" eb="69">
      <t>カクニン</t>
    </rPh>
    <rPh sb="70" eb="72">
      <t>フキュウ</t>
    </rPh>
    <rPh sb="73" eb="74">
      <t>ツト</t>
    </rPh>
    <rPh sb="80" eb="82">
      <t>サイガイ</t>
    </rPh>
    <rPh sb="82" eb="83">
      <t>ジ</t>
    </rPh>
    <rPh sb="85" eb="87">
      <t>デンリョク</t>
    </rPh>
    <rPh sb="87" eb="89">
      <t>キョウキュウ</t>
    </rPh>
    <rPh sb="90" eb="91">
      <t>タ</t>
    </rPh>
    <rPh sb="97" eb="99">
      <t>キンリン</t>
    </rPh>
    <rPh sb="99" eb="101">
      <t>チイキ</t>
    </rPh>
    <rPh sb="101" eb="103">
      <t>ジュウミン</t>
    </rPh>
    <rPh sb="104" eb="106">
      <t>ヒナン</t>
    </rPh>
    <rPh sb="106" eb="108">
      <t>バショ</t>
    </rPh>
    <rPh sb="112" eb="114">
      <t>キノウ</t>
    </rPh>
    <rPh sb="115" eb="116">
      <t>モ</t>
    </rPh>
    <rPh sb="117" eb="118">
      <t>アワ</t>
    </rPh>
    <rPh sb="120" eb="122">
      <t>サイガイ</t>
    </rPh>
    <rPh sb="123" eb="124">
      <t>ツヨ</t>
    </rPh>
    <rPh sb="125" eb="127">
      <t>ジュウタク</t>
    </rPh>
    <rPh sb="134" eb="136">
      <t>フキュウ</t>
    </rPh>
    <phoneticPr fontId="2"/>
  </si>
  <si>
    <t>太陽光発電、風力発電、木質バイオマス</t>
    <rPh sb="0" eb="3">
      <t>タイヨウコウ</t>
    </rPh>
    <rPh sb="3" eb="5">
      <t>ハツデン</t>
    </rPh>
    <rPh sb="6" eb="8">
      <t>フウリョク</t>
    </rPh>
    <rPh sb="8" eb="10">
      <t>ハツデン</t>
    </rPh>
    <rPh sb="11" eb="13">
      <t>モクシツ</t>
    </rPh>
    <phoneticPr fontId="2"/>
  </si>
  <si>
    <t>小水力</t>
    <rPh sb="0" eb="1">
      <t>ショウ</t>
    </rPh>
    <rPh sb="1" eb="3">
      <t>スイリョク</t>
    </rPh>
    <phoneticPr fontId="2"/>
  </si>
  <si>
    <t>バイオマス</t>
    <phoneticPr fontId="3"/>
  </si>
  <si>
    <t>H27.3.26
(R3.10.13変更）</t>
    <rPh sb="18" eb="20">
      <t>ヘンコウ</t>
    </rPh>
    <phoneticPr fontId="2"/>
  </si>
  <si>
    <t>地下水循環型地中採放熱システムCASCADEタイプの技術開発事業</t>
    <rPh sb="0" eb="3">
      <t>チカスイ</t>
    </rPh>
    <rPh sb="3" eb="6">
      <t>ジュンカンガタ</t>
    </rPh>
    <rPh sb="6" eb="8">
      <t>チチュウ</t>
    </rPh>
    <rPh sb="8" eb="9">
      <t>サイ</t>
    </rPh>
    <rPh sb="9" eb="11">
      <t>ホウネツ</t>
    </rPh>
    <rPh sb="26" eb="28">
      <t>ギジュツ</t>
    </rPh>
    <rPh sb="28" eb="30">
      <t>カイハツ</t>
    </rPh>
    <rPh sb="30" eb="32">
      <t>ジギョウ</t>
    </rPh>
    <phoneticPr fontId="2"/>
  </si>
  <si>
    <t>浅層地中部に廉価で採熱性能の優れる採熱装置「地下水循環型地中熱採放熱システム：Heat-Gw-Power®」の基本技術を確立した後、更に高性能化したCASCADEタイプの開発研究と普及拡大を行う。</t>
    <rPh sb="22" eb="25">
      <t>チカスイ</t>
    </rPh>
    <rPh sb="25" eb="28">
      <t>ジュンカンガタ</t>
    </rPh>
    <rPh sb="28" eb="31">
      <t>チチュウネツ</t>
    </rPh>
    <rPh sb="95" eb="96">
      <t>オコナ</t>
    </rPh>
    <phoneticPr fontId="2"/>
  </si>
  <si>
    <t>大桑村</t>
    <rPh sb="0" eb="3">
      <t>オオクワムラ</t>
    </rPh>
    <phoneticPr fontId="2"/>
  </si>
  <si>
    <t>大桑村役場庁舎、図書館　地中熱・太陽光を活用した空調設備の導入</t>
    <rPh sb="0" eb="3">
      <t>オオクワムラ</t>
    </rPh>
    <rPh sb="3" eb="5">
      <t>ヤクバ</t>
    </rPh>
    <rPh sb="5" eb="7">
      <t>チョウシャ</t>
    </rPh>
    <rPh sb="8" eb="11">
      <t>トショカン</t>
    </rPh>
    <rPh sb="12" eb="14">
      <t>チチュウ</t>
    </rPh>
    <rPh sb="14" eb="15">
      <t>ネツ</t>
    </rPh>
    <rPh sb="16" eb="19">
      <t>タイヨウコウ</t>
    </rPh>
    <rPh sb="20" eb="22">
      <t>カツヨウ</t>
    </rPh>
    <rPh sb="24" eb="26">
      <t>クウチョウ</t>
    </rPh>
    <rPh sb="26" eb="28">
      <t>セツビ</t>
    </rPh>
    <rPh sb="29" eb="31">
      <t>ドウニュウ</t>
    </rPh>
    <phoneticPr fontId="2"/>
  </si>
  <si>
    <t>季節に関わらず、安定した地中熱と太陽光を活用し、二酸化炭素排出量の削減に繋げる。また、図書館や庁舎ホールなど多くの人が集まる場所で使用することにより、再生可能エネルギーの導入モデルとして、地域への普及を図る。</t>
    <rPh sb="0" eb="2">
      <t>キセツ</t>
    </rPh>
    <rPh sb="3" eb="4">
      <t>カカ</t>
    </rPh>
    <rPh sb="8" eb="10">
      <t>アンテイ</t>
    </rPh>
    <rPh sb="12" eb="14">
      <t>チチュウ</t>
    </rPh>
    <rPh sb="14" eb="15">
      <t>ネツ</t>
    </rPh>
    <rPh sb="16" eb="19">
      <t>タイヨウコウ</t>
    </rPh>
    <rPh sb="20" eb="22">
      <t>カツヨウ</t>
    </rPh>
    <rPh sb="24" eb="27">
      <t>ニサンカ</t>
    </rPh>
    <rPh sb="27" eb="29">
      <t>タンソ</t>
    </rPh>
    <rPh sb="29" eb="31">
      <t>ハイシュツ</t>
    </rPh>
    <rPh sb="31" eb="32">
      <t>リョウ</t>
    </rPh>
    <rPh sb="33" eb="35">
      <t>サクゲン</t>
    </rPh>
    <rPh sb="36" eb="37">
      <t>ツナ</t>
    </rPh>
    <rPh sb="43" eb="46">
      <t>トショカン</t>
    </rPh>
    <rPh sb="47" eb="49">
      <t>チョウシャ</t>
    </rPh>
    <rPh sb="54" eb="55">
      <t>オオ</t>
    </rPh>
    <rPh sb="57" eb="58">
      <t>ヒト</t>
    </rPh>
    <rPh sb="59" eb="60">
      <t>アツ</t>
    </rPh>
    <rPh sb="62" eb="64">
      <t>バショ</t>
    </rPh>
    <rPh sb="65" eb="67">
      <t>シヨウ</t>
    </rPh>
    <rPh sb="75" eb="79">
      <t>サイセイカノウ</t>
    </rPh>
    <rPh sb="85" eb="87">
      <t>ドウニュウ</t>
    </rPh>
    <rPh sb="94" eb="96">
      <t>チイキ</t>
    </rPh>
    <rPh sb="98" eb="100">
      <t>フキュウ</t>
    </rPh>
    <rPh sb="101" eb="102">
      <t>ハカ</t>
    </rPh>
    <phoneticPr fontId="2"/>
  </si>
  <si>
    <t>太陽光発電・地中熱</t>
    <rPh sb="0" eb="3">
      <t>タイヨウコウ</t>
    </rPh>
    <rPh sb="3" eb="5">
      <t>ハツデン</t>
    </rPh>
    <rPh sb="6" eb="8">
      <t>チチュウ</t>
    </rPh>
    <rPh sb="8" eb="9">
      <t>ネツ</t>
    </rPh>
    <phoneticPr fontId="2"/>
  </si>
  <si>
    <t>蓼科山麓小水力発電有限責任事業組合</t>
    <rPh sb="0" eb="2">
      <t>タテシナ</t>
    </rPh>
    <rPh sb="2" eb="4">
      <t>サンロク</t>
    </rPh>
    <rPh sb="4" eb="5">
      <t>ショウ</t>
    </rPh>
    <rPh sb="5" eb="7">
      <t>スイリョク</t>
    </rPh>
    <rPh sb="7" eb="9">
      <t>ハツデン</t>
    </rPh>
    <rPh sb="9" eb="11">
      <t>ユウゲン</t>
    </rPh>
    <rPh sb="11" eb="13">
      <t>セキニン</t>
    </rPh>
    <rPh sb="13" eb="15">
      <t>ジギョウ</t>
    </rPh>
    <rPh sb="15" eb="17">
      <t>クミアイ</t>
    </rPh>
    <phoneticPr fontId="2"/>
  </si>
  <si>
    <t>農業用水を利用した小水力発電所建設に伴う地域共生促進事業</t>
    <rPh sb="0" eb="2">
      <t>ノウギョウ</t>
    </rPh>
    <rPh sb="2" eb="4">
      <t>ヨウスイ</t>
    </rPh>
    <rPh sb="5" eb="7">
      <t>リヨウ</t>
    </rPh>
    <rPh sb="9" eb="10">
      <t>ショウ</t>
    </rPh>
    <rPh sb="10" eb="12">
      <t>スイリョク</t>
    </rPh>
    <rPh sb="12" eb="14">
      <t>ハツデン</t>
    </rPh>
    <rPh sb="14" eb="15">
      <t>ショ</t>
    </rPh>
    <rPh sb="15" eb="17">
      <t>ケンセツ</t>
    </rPh>
    <rPh sb="18" eb="19">
      <t>トモナ</t>
    </rPh>
    <rPh sb="20" eb="22">
      <t>チイキ</t>
    </rPh>
    <rPh sb="22" eb="24">
      <t>キョウセイ</t>
    </rPh>
    <rPh sb="24" eb="26">
      <t>ソクシン</t>
    </rPh>
    <rPh sb="26" eb="28">
      <t>ジギョウ</t>
    </rPh>
    <phoneticPr fontId="2"/>
  </si>
  <si>
    <t>五郎兵衛揚水発電所は、信濃川水系鹿曲川浅科堰から取水するかんがい用水路の落差、流水を利用する小水力発電所。地域と共生した発電所として、自然エネルギーを活用しての地域活性化の存続に資するとともに、持続可能な開発目標（SDGs）に貢献することを目的として建設。</t>
    <rPh sb="0" eb="4">
      <t>ゴロベエ</t>
    </rPh>
    <rPh sb="4" eb="6">
      <t>ヨウスイ</t>
    </rPh>
    <rPh sb="6" eb="8">
      <t>ハツデン</t>
    </rPh>
    <rPh sb="8" eb="9">
      <t>ショ</t>
    </rPh>
    <rPh sb="11" eb="14">
      <t>シナノガワ</t>
    </rPh>
    <rPh sb="14" eb="16">
      <t>スイケイ</t>
    </rPh>
    <rPh sb="16" eb="17">
      <t>シカ</t>
    </rPh>
    <rPh sb="17" eb="18">
      <t>キョク</t>
    </rPh>
    <rPh sb="18" eb="19">
      <t>カワ</t>
    </rPh>
    <rPh sb="19" eb="21">
      <t>アサシナ</t>
    </rPh>
    <rPh sb="21" eb="22">
      <t>セキ</t>
    </rPh>
    <rPh sb="24" eb="26">
      <t>シュスイ</t>
    </rPh>
    <rPh sb="32" eb="35">
      <t>ヨウスイロ</t>
    </rPh>
    <rPh sb="36" eb="38">
      <t>ラクサ</t>
    </rPh>
    <rPh sb="39" eb="41">
      <t>リュウスイ</t>
    </rPh>
    <rPh sb="42" eb="44">
      <t>リヨウ</t>
    </rPh>
    <rPh sb="46" eb="47">
      <t>ショウ</t>
    </rPh>
    <rPh sb="47" eb="49">
      <t>スイリョク</t>
    </rPh>
    <rPh sb="49" eb="51">
      <t>ハツデン</t>
    </rPh>
    <rPh sb="51" eb="52">
      <t>ショ</t>
    </rPh>
    <rPh sb="53" eb="55">
      <t>チイキ</t>
    </rPh>
    <rPh sb="56" eb="58">
      <t>キョウセイ</t>
    </rPh>
    <rPh sb="60" eb="62">
      <t>ハツデン</t>
    </rPh>
    <rPh sb="62" eb="63">
      <t>ショ</t>
    </rPh>
    <rPh sb="67" eb="69">
      <t>シゼン</t>
    </rPh>
    <rPh sb="75" eb="77">
      <t>カツヨウ</t>
    </rPh>
    <rPh sb="80" eb="82">
      <t>チイキ</t>
    </rPh>
    <rPh sb="82" eb="85">
      <t>カッセイカ</t>
    </rPh>
    <rPh sb="86" eb="88">
      <t>ソンゾク</t>
    </rPh>
    <rPh sb="89" eb="90">
      <t>シ</t>
    </rPh>
    <rPh sb="97" eb="99">
      <t>ジゾク</t>
    </rPh>
    <rPh sb="99" eb="101">
      <t>カノウ</t>
    </rPh>
    <rPh sb="102" eb="104">
      <t>カイハツ</t>
    </rPh>
    <rPh sb="104" eb="106">
      <t>モクヒョウ</t>
    </rPh>
    <rPh sb="113" eb="115">
      <t>コウケン</t>
    </rPh>
    <rPh sb="120" eb="122">
      <t>モクテキ</t>
    </rPh>
    <rPh sb="125" eb="127">
      <t>ケンセツ</t>
    </rPh>
    <phoneticPr fontId="2"/>
  </si>
  <si>
    <t>KOA株式会社/丸紅伊那みらいでんき株式会社</t>
    <rPh sb="3" eb="7">
      <t>カブシキガイシャ</t>
    </rPh>
    <rPh sb="8" eb="10">
      <t>マルベニ</t>
    </rPh>
    <rPh sb="10" eb="12">
      <t>イナ</t>
    </rPh>
    <rPh sb="18" eb="22">
      <t>カブシキガイシャ</t>
    </rPh>
    <phoneticPr fontId="2"/>
  </si>
  <si>
    <t>箕輪町</t>
    <rPh sb="0" eb="3">
      <t>ミノワマチ</t>
    </rPh>
    <phoneticPr fontId="2"/>
  </si>
  <si>
    <t>従業員の卒FIT太陽光発電を活用した地産地消電力供給</t>
    <rPh sb="0" eb="3">
      <t>ジュウギョウイン</t>
    </rPh>
    <rPh sb="4" eb="5">
      <t>ソツ</t>
    </rPh>
    <rPh sb="8" eb="11">
      <t>タイヨウコウ</t>
    </rPh>
    <rPh sb="11" eb="13">
      <t>ハツデン</t>
    </rPh>
    <rPh sb="14" eb="16">
      <t>カツヨウ</t>
    </rPh>
    <rPh sb="18" eb="22">
      <t>チサンチショウ</t>
    </rPh>
    <rPh sb="22" eb="24">
      <t>デンリョク</t>
    </rPh>
    <rPh sb="24" eb="26">
      <t>キョウキュウ</t>
    </rPh>
    <phoneticPr fontId="2"/>
  </si>
  <si>
    <t>丸紅伊那みらいでんき株式会社が卒FIT太陽光発電を保有する従業員より電力及び環境価値を購入し、関連施設へ環境価値と共に電力供給を実施する。</t>
    <phoneticPr fontId="2"/>
  </si>
  <si>
    <t>株式会社　藤巻建設</t>
    <rPh sb="0" eb="4">
      <t>カブシキガイシャ</t>
    </rPh>
    <rPh sb="5" eb="7">
      <t>フジマキ</t>
    </rPh>
    <rPh sb="7" eb="9">
      <t>ケンセツ</t>
    </rPh>
    <phoneticPr fontId="2"/>
  </si>
  <si>
    <t>芋川用水を活用した長野県産の小水力発電事業～地産地消でSDGs～</t>
    <rPh sb="0" eb="2">
      <t>イモカワ</t>
    </rPh>
    <rPh sb="2" eb="4">
      <t>ヨウスイ</t>
    </rPh>
    <rPh sb="5" eb="7">
      <t>カツヨウ</t>
    </rPh>
    <rPh sb="9" eb="13">
      <t>ナガノケンサン</t>
    </rPh>
    <rPh sb="14" eb="15">
      <t>ショウ</t>
    </rPh>
    <rPh sb="15" eb="17">
      <t>スイリョク</t>
    </rPh>
    <rPh sb="17" eb="19">
      <t>ハツデン</t>
    </rPh>
    <rPh sb="19" eb="21">
      <t>ジギョウ</t>
    </rPh>
    <rPh sb="22" eb="26">
      <t>チサンチショウ</t>
    </rPh>
    <phoneticPr fontId="2"/>
  </si>
  <si>
    <t>芋川用水発電所は、長野県が発注した県営かんがい排水事業により、芋川用水トンネルの出口付近から小水力発電の取水を行い、約10mの落差を利用して発電する。
　信州大学との共同研究開発による新型クロスフロー水車を地元企業が製作を行い、県内企業である藤巻建設が建設（設計、施工）をし、飯綱町が運営する信州産の地産地消のスキームである。
　なお、この地産地消はSDGsの達成に向けた具体的なアクションとして非常に有効であり、地域の貴重な資源である「水」を活用することで、持続可能な社会の実現に貢献することができる。</t>
    <phoneticPr fontId="2"/>
  </si>
  <si>
    <t>令和６年７月末現在</t>
    <rPh sb="0" eb="2">
      <t>レイワ</t>
    </rPh>
    <rPh sb="3" eb="4">
      <t>ネン</t>
    </rPh>
    <rPh sb="5" eb="6">
      <t>ガツ</t>
    </rPh>
    <rPh sb="6" eb="7">
      <t>マツ</t>
    </rPh>
    <rPh sb="7" eb="9">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</si>
</sst>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b/>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6"/>
      <color theme="1"/>
      <name val="ＭＳ Ｐゴシック"/>
      <family val="2"/>
      <charset val="128"/>
      <scheme val="minor"/>
    </font>
    <font>
      <sz val="8"/>
      <color theme="1"/>
      <name val="ＭＳ Ｐゴシック"/>
      <family val="2"/>
      <charset val="128"/>
      <scheme val="minor"/>
    </font>
    <font>
      <vertAlign val="subscrip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sz val="6"/>
      <color theme="1"/>
      <name val="ＭＳ Ｐゴシック"/>
      <family val="3"/>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indexed="64"/>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auto="1"/>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0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4" fillId="0" borderId="0" xfId="0" applyFont="1" applyAlignment="1">
      <alignment vertical="center" wrapText="1"/>
    </xf>
    <xf numFmtId="0" fontId="0" fillId="0" borderId="0" xfId="0" applyAlignment="1">
      <alignment horizontal="right" vertical="center"/>
    </xf>
    <xf numFmtId="0" fontId="4" fillId="2" borderId="1"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57" fontId="5" fillId="0" borderId="1" xfId="0" applyNumberFormat="1" applyFont="1" applyBorder="1" applyAlignment="1">
      <alignment horizontal="center" vertical="center"/>
    </xf>
    <xf numFmtId="0" fontId="0" fillId="0" borderId="1" xfId="0" applyBorder="1">
      <alignment vertical="center"/>
    </xf>
    <xf numFmtId="0" fontId="8" fillId="0" borderId="1" xfId="0" applyFont="1" applyBorder="1" applyAlignment="1">
      <alignment vertical="center" wrapText="1"/>
    </xf>
    <xf numFmtId="0" fontId="0" fillId="0" borderId="1" xfId="0" quotePrefix="1" applyBorder="1">
      <alignment vertical="center"/>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0" fillId="3" borderId="1" xfId="0" applyFill="1" applyBorder="1">
      <alignment vertical="center"/>
    </xf>
    <xf numFmtId="0" fontId="9" fillId="0" borderId="1" xfId="0" quotePrefix="1" applyFont="1" applyBorder="1" applyAlignment="1">
      <alignment vertical="center" wrapText="1"/>
    </xf>
    <xf numFmtId="0" fontId="8" fillId="3" borderId="1" xfId="0" applyFont="1" applyFill="1" applyBorder="1" applyAlignment="1">
      <alignment vertical="center" wrapText="1"/>
    </xf>
    <xf numFmtId="0" fontId="4" fillId="0" borderId="1" xfId="0" quotePrefix="1" applyFont="1" applyBorder="1" applyAlignment="1">
      <alignment vertical="center" wrapText="1"/>
    </xf>
    <xf numFmtId="0" fontId="0" fillId="3" borderId="0" xfId="0" applyFill="1" applyBorder="1">
      <alignment vertical="center"/>
    </xf>
    <xf numFmtId="0" fontId="0" fillId="3" borderId="0" xfId="0" applyFill="1" applyBorder="1" applyAlignment="1">
      <alignment vertical="center" wrapText="1"/>
    </xf>
    <xf numFmtId="0" fontId="5" fillId="3" borderId="0" xfId="0" applyFont="1" applyFill="1" applyBorder="1" applyAlignment="1">
      <alignment vertical="center" wrapText="1"/>
    </xf>
    <xf numFmtId="0" fontId="4" fillId="3" borderId="0" xfId="0" applyFont="1" applyFill="1" applyBorder="1" applyAlignment="1">
      <alignment vertical="center" wrapText="1"/>
    </xf>
    <xf numFmtId="0" fontId="0" fillId="3" borderId="0" xfId="0" applyFill="1" applyAlignment="1">
      <alignment horizontal="center" vertical="center"/>
    </xf>
    <xf numFmtId="0" fontId="0" fillId="3" borderId="0" xfId="0" applyFill="1">
      <alignment vertical="center"/>
    </xf>
    <xf numFmtId="0" fontId="6" fillId="3" borderId="0" xfId="0" applyFont="1" applyFill="1" applyBorder="1" applyAlignment="1">
      <alignment horizontal="center" vertical="center" wrapText="1"/>
    </xf>
    <xf numFmtId="0" fontId="6" fillId="3" borderId="0" xfId="0" applyFont="1" applyFill="1" applyAlignment="1">
      <alignment horizontal="center" vertical="center"/>
    </xf>
    <xf numFmtId="0" fontId="4" fillId="3"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3" borderId="1" xfId="0" quotePrefix="1" applyFont="1" applyFill="1" applyBorder="1" applyAlignment="1">
      <alignment horizontal="center" vertical="center"/>
    </xf>
    <xf numFmtId="0" fontId="0" fillId="3" borderId="1" xfId="0" applyFill="1" applyBorder="1" applyAlignment="1">
      <alignment vertical="center" wrapTex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0" fillId="3" borderId="3" xfId="0" applyFill="1" applyBorder="1" applyAlignment="1">
      <alignment vertical="center" wrapText="1"/>
    </xf>
    <xf numFmtId="0" fontId="0" fillId="3" borderId="4" xfId="0" applyFill="1" applyBorder="1">
      <alignment vertical="center"/>
    </xf>
    <xf numFmtId="0" fontId="0" fillId="3" borderId="5" xfId="0" applyFill="1" applyBorder="1" applyAlignment="1">
      <alignment vertical="center" wrapText="1"/>
    </xf>
    <xf numFmtId="0" fontId="0" fillId="3" borderId="6" xfId="0" applyFill="1" applyBorder="1">
      <alignment vertical="center"/>
    </xf>
    <xf numFmtId="0" fontId="0" fillId="3" borderId="8" xfId="0" applyFill="1" applyBorder="1" applyAlignment="1">
      <alignment vertical="center" wrapText="1"/>
    </xf>
    <xf numFmtId="0" fontId="0" fillId="3" borderId="7" xfId="0" applyFill="1" applyBorder="1" applyAlignment="1">
      <alignment vertical="center" wrapText="1"/>
    </xf>
    <xf numFmtId="0" fontId="0" fillId="3" borderId="4" xfId="0" applyFill="1" applyBorder="1" applyAlignment="1">
      <alignment vertical="center" wrapText="1"/>
    </xf>
    <xf numFmtId="0" fontId="0" fillId="3" borderId="6" xfId="0" applyFill="1" applyBorder="1" applyAlignment="1">
      <alignment vertical="center" wrapText="1"/>
    </xf>
    <xf numFmtId="0" fontId="0" fillId="3" borderId="8" xfId="0" applyFill="1" applyBorder="1" applyAlignment="1">
      <alignment horizontal="center" vertical="center" wrapText="1"/>
    </xf>
    <xf numFmtId="57" fontId="5" fillId="0" borderId="1" xfId="0" applyNumberFormat="1" applyFont="1" applyBorder="1" applyAlignment="1">
      <alignment vertical="center" wrapText="1"/>
    </xf>
    <xf numFmtId="0" fontId="4" fillId="0" borderId="1" xfId="0" applyFont="1" applyBorder="1" applyAlignment="1">
      <alignment vertical="center" wrapText="1"/>
    </xf>
    <xf numFmtId="0" fontId="5" fillId="0" borderId="1" xfId="0" applyFont="1" applyFill="1" applyBorder="1" applyAlignment="1">
      <alignment vertical="center" wrapText="1"/>
    </xf>
    <xf numFmtId="0" fontId="0" fillId="0" borderId="0" xfId="0" applyFill="1">
      <alignment vertical="center"/>
    </xf>
    <xf numFmtId="57" fontId="5" fillId="3" borderId="1" xfId="0" applyNumberFormat="1" applyFont="1" applyFill="1" applyBorder="1">
      <alignment vertical="center"/>
    </xf>
    <xf numFmtId="0" fontId="5" fillId="0" borderId="0" xfId="0" applyFont="1">
      <alignment vertical="center"/>
    </xf>
    <xf numFmtId="57" fontId="5" fillId="0" borderId="1" xfId="0" applyNumberFormat="1" applyFont="1" applyFill="1" applyBorder="1">
      <alignment vertical="center"/>
    </xf>
    <xf numFmtId="0" fontId="5" fillId="0" borderId="1" xfId="0" applyFont="1" applyFill="1" applyBorder="1" applyAlignment="1">
      <alignment horizontal="center" vertical="center" wrapText="1"/>
    </xf>
    <xf numFmtId="0" fontId="5" fillId="0" borderId="0" xfId="0" applyFont="1" applyFill="1">
      <alignment vertical="center"/>
    </xf>
    <xf numFmtId="0" fontId="0" fillId="0" borderId="5" xfId="0" applyBorder="1">
      <alignment vertical="center"/>
    </xf>
    <xf numFmtId="0" fontId="0" fillId="0" borderId="6" xfId="0" applyBorder="1">
      <alignment vertical="center"/>
    </xf>
    <xf numFmtId="0" fontId="0" fillId="3" borderId="0" xfId="0" applyFont="1" applyFill="1">
      <alignment vertical="center"/>
    </xf>
    <xf numFmtId="0" fontId="0" fillId="3" borderId="8" xfId="0" applyFill="1" applyBorder="1" applyAlignment="1">
      <alignment horizontal="left" vertical="center" shrinkToFit="1"/>
    </xf>
    <xf numFmtId="0" fontId="0" fillId="3" borderId="7" xfId="0" applyFill="1" applyBorder="1" applyAlignment="1">
      <alignment horizontal="left" vertical="center" shrinkToFit="1"/>
    </xf>
    <xf numFmtId="0" fontId="0" fillId="0" borderId="1" xfId="0" applyBorder="1" applyAlignment="1">
      <alignment horizontal="center" vertical="center"/>
    </xf>
    <xf numFmtId="0" fontId="5" fillId="0" borderId="0" xfId="0" applyFont="1" applyBorder="1">
      <alignment vertical="center"/>
    </xf>
    <xf numFmtId="0" fontId="5" fillId="0" borderId="0" xfId="0" applyFont="1" applyFill="1" applyBorder="1">
      <alignment vertical="center"/>
    </xf>
    <xf numFmtId="0" fontId="0" fillId="3" borderId="0" xfId="0" applyFill="1" applyBorder="1" applyAlignment="1">
      <alignment vertical="center"/>
    </xf>
    <xf numFmtId="0" fontId="0" fillId="0" borderId="0" xfId="0" applyBorder="1" applyAlignment="1">
      <alignment horizontal="center" vertical="center"/>
    </xf>
    <xf numFmtId="0" fontId="0" fillId="3" borderId="1" xfId="0" applyFill="1" applyBorder="1" applyAlignment="1">
      <alignment horizontal="center" vertical="center" wrapText="1"/>
    </xf>
    <xf numFmtId="0" fontId="5" fillId="3" borderId="9" xfId="0" applyFont="1" applyFill="1" applyBorder="1" applyAlignment="1">
      <alignment vertical="center" wrapText="1"/>
    </xf>
    <xf numFmtId="0" fontId="13" fillId="3" borderId="1" xfId="0" applyFont="1" applyFill="1" applyBorder="1" applyAlignment="1">
      <alignment vertical="center" wrapText="1"/>
    </xf>
    <xf numFmtId="57" fontId="5" fillId="0" borderId="1" xfId="0" applyNumberFormat="1" applyFont="1" applyBorder="1">
      <alignment vertical="center"/>
    </xf>
    <xf numFmtId="57" fontId="5" fillId="3" borderId="1" xfId="0" applyNumberFormat="1" applyFont="1" applyFill="1" applyBorder="1" applyAlignment="1">
      <alignment horizontal="center" vertical="center"/>
    </xf>
    <xf numFmtId="57" fontId="5" fillId="3" borderId="1" xfId="0" applyNumberFormat="1" applyFont="1" applyFill="1" applyBorder="1" applyAlignment="1">
      <alignment horizontal="right" vertical="center"/>
    </xf>
    <xf numFmtId="0" fontId="14" fillId="3" borderId="1" xfId="0" applyFont="1" applyFill="1" applyBorder="1" applyAlignment="1">
      <alignment vertical="center" wrapText="1"/>
    </xf>
    <xf numFmtId="0" fontId="11" fillId="3" borderId="1" xfId="0" applyFont="1" applyFill="1" applyBorder="1" applyAlignment="1">
      <alignment vertical="center" wrapText="1"/>
    </xf>
    <xf numFmtId="0" fontId="5" fillId="0" borderId="1" xfId="0" applyFont="1" applyFill="1" applyBorder="1">
      <alignment vertical="center"/>
    </xf>
    <xf numFmtId="0" fontId="14" fillId="0" borderId="1" xfId="0" applyFont="1" applyFill="1" applyBorder="1" applyAlignment="1">
      <alignment vertical="center" wrapText="1"/>
    </xf>
    <xf numFmtId="57" fontId="5" fillId="3" borderId="1" xfId="0" applyNumberFormat="1" applyFont="1" applyFill="1" applyBorder="1" applyAlignment="1">
      <alignment vertical="center" wrapText="1"/>
    </xf>
    <xf numFmtId="0" fontId="5" fillId="0" borderId="9" xfId="0" applyFont="1" applyFill="1" applyBorder="1" applyAlignment="1">
      <alignment vertical="center" wrapText="1"/>
    </xf>
    <xf numFmtId="57" fontId="5" fillId="0" borderId="0" xfId="0" applyNumberFormat="1" applyFont="1" applyFill="1" applyBorder="1">
      <alignment vertical="center"/>
    </xf>
    <xf numFmtId="0" fontId="14" fillId="0" borderId="0" xfId="0" applyFont="1" applyFill="1" applyBorder="1" applyAlignment="1">
      <alignment vertical="center" wrapText="1"/>
    </xf>
    <xf numFmtId="57" fontId="5" fillId="0" borderId="9" xfId="0" applyNumberFormat="1" applyFont="1" applyFill="1" applyBorder="1">
      <alignment vertical="center"/>
    </xf>
    <xf numFmtId="0" fontId="14" fillId="0" borderId="6" xfId="0" applyFont="1" applyFill="1" applyBorder="1" applyAlignment="1">
      <alignment vertical="center" wrapText="1"/>
    </xf>
    <xf numFmtId="0" fontId="5" fillId="0" borderId="10" xfId="0" applyFont="1" applyFill="1" applyBorder="1" applyAlignment="1">
      <alignment vertical="center" wrapText="1"/>
    </xf>
    <xf numFmtId="57" fontId="5" fillId="0" borderId="10" xfId="0" applyNumberFormat="1" applyFont="1" applyFill="1" applyBorder="1">
      <alignment vertical="center"/>
    </xf>
    <xf numFmtId="0" fontId="14" fillId="0" borderId="7" xfId="0" applyFont="1" applyFill="1" applyBorder="1" applyAlignment="1">
      <alignment vertical="center" wrapText="1"/>
    </xf>
    <xf numFmtId="0" fontId="5" fillId="0" borderId="4" xfId="0" applyFont="1" applyFill="1" applyBorder="1">
      <alignment vertical="center"/>
    </xf>
    <xf numFmtId="0" fontId="5" fillId="0" borderId="7" xfId="0" applyFont="1" applyFill="1" applyBorder="1">
      <alignment vertical="center"/>
    </xf>
    <xf numFmtId="0" fontId="5" fillId="0" borderId="11" xfId="0" applyFont="1" applyFill="1" applyBorder="1">
      <alignment vertical="center"/>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0" fontId="5" fillId="3" borderId="11" xfId="0" applyFont="1" applyFill="1" applyBorder="1" applyAlignment="1">
      <alignment vertical="center" wrapText="1"/>
    </xf>
    <xf numFmtId="57" fontId="5" fillId="0" borderId="12" xfId="0" applyNumberFormat="1" applyFont="1" applyFill="1" applyBorder="1">
      <alignment vertical="center"/>
    </xf>
    <xf numFmtId="57" fontId="5" fillId="3" borderId="13" xfId="0" applyNumberFormat="1" applyFont="1" applyFill="1" applyBorder="1">
      <alignment vertical="center"/>
    </xf>
    <xf numFmtId="0" fontId="0" fillId="3" borderId="0"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0" fillId="0" borderId="1" xfId="0" applyBorder="1" applyAlignment="1">
      <alignment horizontal="left" vertical="center"/>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3" borderId="8" xfId="0" applyFill="1" applyBorder="1" applyAlignment="1">
      <alignment horizontal="left" vertical="center" shrinkToFit="1"/>
    </xf>
    <xf numFmtId="0" fontId="0" fillId="3" borderId="7" xfId="0" applyFill="1" applyBorder="1" applyAlignment="1">
      <alignment horizontal="left" vertical="center" shrinkToFit="1"/>
    </xf>
    <xf numFmtId="0" fontId="0" fillId="3" borderId="8" xfId="0" applyFill="1" applyBorder="1" applyAlignment="1">
      <alignment horizontal="left" vertical="center" wrapText="1"/>
    </xf>
    <xf numFmtId="0" fontId="0" fillId="3" borderId="7" xfId="0" applyFill="1" applyBorder="1" applyAlignment="1">
      <alignment horizontal="left" vertical="center" wrapText="1"/>
    </xf>
    <xf numFmtId="0" fontId="0" fillId="0" borderId="8" xfId="0" applyBorder="1" applyAlignment="1">
      <alignment horizontal="left" vertical="center"/>
    </xf>
    <xf numFmtId="0" fontId="0" fillId="0" borderId="7"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ja-JP" altLang="en-US" sz="1100"/>
              <a:t>エネルギー種別の内訳</a:t>
            </a:r>
          </a:p>
        </c:rich>
      </c:tx>
      <c:layout>
        <c:manualLayout>
          <c:xMode val="edge"/>
          <c:yMode val="edge"/>
          <c:x val="4.9019822474520138E-3"/>
          <c:y val="1.1781023968019192E-2"/>
        </c:manualLayout>
      </c:layout>
      <c:overlay val="0"/>
    </c:title>
    <c:autoTitleDeleted val="0"/>
    <c:plotArea>
      <c:layout>
        <c:manualLayout>
          <c:layoutTarget val="inner"/>
          <c:xMode val="edge"/>
          <c:yMode val="edge"/>
          <c:x val="0.3651022689954217"/>
          <c:y val="0.26608871910813131"/>
          <c:w val="0.27577927367834326"/>
          <c:h val="0.60841662118967799"/>
        </c:manualLayout>
      </c:layout>
      <c:pieChart>
        <c:varyColors val="1"/>
        <c:ser>
          <c:idx val="0"/>
          <c:order val="0"/>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全事業!$E$300:$E$309</c:f>
              <c:strCache>
                <c:ptCount val="10"/>
                <c:pt idx="0">
                  <c:v>太陽光</c:v>
                </c:pt>
                <c:pt idx="1">
                  <c:v>太陽熱</c:v>
                </c:pt>
                <c:pt idx="2">
                  <c:v>小水力</c:v>
                </c:pt>
                <c:pt idx="3">
                  <c:v>バイオマス</c:v>
                </c:pt>
                <c:pt idx="4">
                  <c:v>地熱</c:v>
                </c:pt>
                <c:pt idx="5">
                  <c:v>地中熱</c:v>
                </c:pt>
                <c:pt idx="6">
                  <c:v>温泉熱</c:v>
                </c:pt>
                <c:pt idx="7">
                  <c:v>雪氷熱</c:v>
                </c:pt>
                <c:pt idx="8">
                  <c:v>複合種</c:v>
                </c:pt>
                <c:pt idx="9">
                  <c:v>風力</c:v>
                </c:pt>
              </c:strCache>
            </c:strRef>
          </c:cat>
          <c:val>
            <c:numRef>
              <c:f>全事業!$G$300:$G$309</c:f>
              <c:numCache>
                <c:formatCode>General</c:formatCode>
                <c:ptCount val="10"/>
                <c:pt idx="0">
                  <c:v>91</c:v>
                </c:pt>
                <c:pt idx="1">
                  <c:v>4</c:v>
                </c:pt>
                <c:pt idx="2">
                  <c:v>37</c:v>
                </c:pt>
                <c:pt idx="3">
                  <c:v>84</c:v>
                </c:pt>
                <c:pt idx="4">
                  <c:v>1</c:v>
                </c:pt>
                <c:pt idx="5">
                  <c:v>20</c:v>
                </c:pt>
                <c:pt idx="6">
                  <c:v>8</c:v>
                </c:pt>
                <c:pt idx="7">
                  <c:v>5</c:v>
                </c:pt>
                <c:pt idx="8">
                  <c:v>44</c:v>
                </c:pt>
                <c:pt idx="9">
                  <c:v>1</c:v>
                </c:pt>
              </c:numCache>
            </c:numRef>
          </c:val>
          <c:extLst>
            <c:ext xmlns:c16="http://schemas.microsoft.com/office/drawing/2014/chart" uri="{C3380CC4-5D6E-409C-BE32-E72D297353CC}">
              <c16:uniqueId val="{00000000-A8C9-434A-BAA4-4454F3912808}"/>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100"/>
              <a:t>地域別の割合</a:t>
            </a:r>
          </a:p>
        </c:rich>
      </c:tx>
      <c:layout>
        <c:manualLayout>
          <c:xMode val="edge"/>
          <c:yMode val="edge"/>
          <c:x val="2.7857223136780241E-3"/>
          <c:y val="4.927619211922629E-3"/>
        </c:manualLayout>
      </c:layout>
      <c:overlay val="0"/>
    </c:title>
    <c:autoTitleDeleted val="0"/>
    <c:plotArea>
      <c:layout/>
      <c:pieChart>
        <c:varyColors val="1"/>
        <c:ser>
          <c:idx val="0"/>
          <c:order val="0"/>
          <c:dLbls>
            <c:dLbl>
              <c:idx val="8"/>
              <c:layout>
                <c:manualLayout>
                  <c:x val="-5.3458985047683521E-3"/>
                  <c:y val="-6.558713369620242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0CD-4D0D-ADAE-BBB756FC35E2}"/>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全事業!$E$313:$E$322</c:f>
              <c:strCache>
                <c:ptCount val="10"/>
                <c:pt idx="0">
                  <c:v>佐久</c:v>
                </c:pt>
                <c:pt idx="1">
                  <c:v>上田</c:v>
                </c:pt>
                <c:pt idx="2">
                  <c:v>諏訪</c:v>
                </c:pt>
                <c:pt idx="3">
                  <c:v>上伊那</c:v>
                </c:pt>
                <c:pt idx="4">
                  <c:v>南信州</c:v>
                </c:pt>
                <c:pt idx="5">
                  <c:v>木曽</c:v>
                </c:pt>
                <c:pt idx="6">
                  <c:v>松本</c:v>
                </c:pt>
                <c:pt idx="7">
                  <c:v>北アルプス</c:v>
                </c:pt>
                <c:pt idx="8">
                  <c:v>長野</c:v>
                </c:pt>
                <c:pt idx="9">
                  <c:v>北信</c:v>
                </c:pt>
              </c:strCache>
            </c:strRef>
          </c:cat>
          <c:val>
            <c:numRef>
              <c:f>全事業!$G$313:$G$322</c:f>
              <c:numCache>
                <c:formatCode>General</c:formatCode>
                <c:ptCount val="10"/>
                <c:pt idx="0">
                  <c:v>32</c:v>
                </c:pt>
                <c:pt idx="1">
                  <c:v>21</c:v>
                </c:pt>
                <c:pt idx="2">
                  <c:v>27</c:v>
                </c:pt>
                <c:pt idx="3">
                  <c:v>48</c:v>
                </c:pt>
                <c:pt idx="4">
                  <c:v>35</c:v>
                </c:pt>
                <c:pt idx="5">
                  <c:v>18</c:v>
                </c:pt>
                <c:pt idx="6">
                  <c:v>33</c:v>
                </c:pt>
                <c:pt idx="7">
                  <c:v>17</c:v>
                </c:pt>
                <c:pt idx="8">
                  <c:v>49</c:v>
                </c:pt>
                <c:pt idx="9">
                  <c:v>15</c:v>
                </c:pt>
              </c:numCache>
            </c:numRef>
          </c:val>
          <c:extLst>
            <c:ext xmlns:c16="http://schemas.microsoft.com/office/drawing/2014/chart" uri="{C3380CC4-5D6E-409C-BE32-E72D297353CC}">
              <c16:uniqueId val="{00000001-C0CD-4D0D-ADAE-BBB756FC35E2}"/>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ja-JP" altLang="en-US" sz="1100"/>
              <a:t>プロジェクト部門別の内訳</a:t>
            </a:r>
          </a:p>
        </c:rich>
      </c:tx>
      <c:layout>
        <c:manualLayout>
          <c:xMode val="edge"/>
          <c:yMode val="edge"/>
          <c:x val="2.0497102291743533E-3"/>
          <c:y val="1.1781269276824267E-2"/>
        </c:manualLayout>
      </c:layout>
      <c:overlay val="0"/>
    </c:title>
    <c:autoTitleDeleted val="0"/>
    <c:plotArea>
      <c:layout>
        <c:manualLayout>
          <c:layoutTarget val="inner"/>
          <c:xMode val="edge"/>
          <c:yMode val="edge"/>
          <c:x val="0.37115021696113487"/>
          <c:y val="0.1571132420430342"/>
          <c:w val="0.28156212017122023"/>
          <c:h val="0.69534994872461175"/>
        </c:manualLayout>
      </c:layout>
      <c:pieChart>
        <c:varyColors val="1"/>
        <c:ser>
          <c:idx val="0"/>
          <c:order val="0"/>
          <c:dLbls>
            <c:dLbl>
              <c:idx val="0"/>
              <c:layout>
                <c:manualLayout>
                  <c:x val="-0.15224247975714444"/>
                  <c:y val="-1.8250325981540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3BC-406B-953B-4FCEE558A019}"/>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全事業!$E$328:$E$331</c:f>
              <c:strCache>
                <c:ptCount val="4"/>
                <c:pt idx="0">
                  <c:v>地域づくり</c:v>
                </c:pt>
                <c:pt idx="1">
                  <c:v>ソーシャルビジネス</c:v>
                </c:pt>
                <c:pt idx="2">
                  <c:v>開発研究</c:v>
                </c:pt>
                <c:pt idx="3">
                  <c:v>その他</c:v>
                </c:pt>
              </c:strCache>
            </c:strRef>
          </c:cat>
          <c:val>
            <c:numRef>
              <c:f>全事業!$G$328:$G$331</c:f>
              <c:numCache>
                <c:formatCode>General</c:formatCode>
                <c:ptCount val="4"/>
                <c:pt idx="0">
                  <c:v>154</c:v>
                </c:pt>
                <c:pt idx="1">
                  <c:v>57</c:v>
                </c:pt>
                <c:pt idx="2">
                  <c:v>15</c:v>
                </c:pt>
                <c:pt idx="3">
                  <c:v>65</c:v>
                </c:pt>
              </c:numCache>
            </c:numRef>
          </c:val>
          <c:extLst>
            <c:ext xmlns:c16="http://schemas.microsoft.com/office/drawing/2014/chart" uri="{C3380CC4-5D6E-409C-BE32-E72D297353CC}">
              <c16:uniqueId val="{00000000-B22D-4EF4-9EB5-2EE9AADAB18C}"/>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ja-JP" altLang="en-US" sz="1100"/>
              <a:t>プロジェクト主体別の内訳</a:t>
            </a:r>
          </a:p>
        </c:rich>
      </c:tx>
      <c:layout>
        <c:manualLayout>
          <c:xMode val="edge"/>
          <c:yMode val="edge"/>
          <c:x val="6.2968210978183586E-4"/>
          <c:y val="2.5503560563604821E-2"/>
        </c:manualLayout>
      </c:layout>
      <c:overlay val="0"/>
    </c:title>
    <c:autoTitleDeleted val="0"/>
    <c:plotArea>
      <c:layout>
        <c:manualLayout>
          <c:layoutTarget val="inner"/>
          <c:xMode val="edge"/>
          <c:yMode val="edge"/>
          <c:x val="0.37548488893941201"/>
          <c:y val="0.32291680604889716"/>
          <c:w val="0.27885870131968704"/>
          <c:h val="0.61102939738500051"/>
        </c:manualLayout>
      </c:layout>
      <c:pieChart>
        <c:varyColors val="1"/>
        <c:ser>
          <c:idx val="0"/>
          <c:order val="0"/>
          <c:dLbls>
            <c:dLbl>
              <c:idx val="0"/>
              <c:layout>
                <c:manualLayout>
                  <c:x val="-0.13556198264029484"/>
                  <c:y val="-1.175751300243219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EC0-419D-B65A-B0241807F114}"/>
                </c:ext>
              </c:extLst>
            </c:dLbl>
            <c:dLbl>
              <c:idx val="1"/>
              <c:layout>
                <c:manualLayout>
                  <c:x val="-1.7598567857206635E-2"/>
                  <c:y val="1.4471735342221545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C0-419D-B65A-B0241807F114}"/>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全事業!$E$340:$E$345</c:f>
              <c:strCache>
                <c:ptCount val="6"/>
                <c:pt idx="0">
                  <c:v>市町村</c:v>
                </c:pt>
                <c:pt idx="1">
                  <c:v>民間事業者</c:v>
                </c:pt>
                <c:pt idx="2">
                  <c:v>協議体</c:v>
                </c:pt>
                <c:pt idx="3">
                  <c:v>NPO</c:v>
                </c:pt>
                <c:pt idx="4">
                  <c:v>その他</c:v>
                </c:pt>
                <c:pt idx="5">
                  <c:v>教育機関</c:v>
                </c:pt>
              </c:strCache>
            </c:strRef>
          </c:cat>
          <c:val>
            <c:numRef>
              <c:f>全事業!$G$340:$G$345</c:f>
              <c:numCache>
                <c:formatCode>General</c:formatCode>
                <c:ptCount val="6"/>
                <c:pt idx="0">
                  <c:v>156</c:v>
                </c:pt>
                <c:pt idx="1">
                  <c:v>83</c:v>
                </c:pt>
                <c:pt idx="2">
                  <c:v>24</c:v>
                </c:pt>
                <c:pt idx="3">
                  <c:v>14</c:v>
                </c:pt>
                <c:pt idx="4">
                  <c:v>9</c:v>
                </c:pt>
                <c:pt idx="5">
                  <c:v>5</c:v>
                </c:pt>
              </c:numCache>
            </c:numRef>
          </c:val>
          <c:extLst>
            <c:ext xmlns:c16="http://schemas.microsoft.com/office/drawing/2014/chart" uri="{C3380CC4-5D6E-409C-BE32-E72D297353CC}">
              <c16:uniqueId val="{00000000-5D40-4DA6-BD42-19A515B73713}"/>
            </c:ext>
          </c:extLst>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146240</xdr:colOff>
      <xdr:row>298</xdr:row>
      <xdr:rowOff>219075</xdr:rowOff>
    </xdr:from>
    <xdr:to>
      <xdr:col>7</xdr:col>
      <xdr:colOff>4391026</xdr:colOff>
      <xdr:row>310</xdr:row>
      <xdr:rowOff>38100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161925</xdr:colOff>
      <xdr:row>311</xdr:row>
      <xdr:rowOff>143436</xdr:rowOff>
    </xdr:from>
    <xdr:to>
      <xdr:col>7</xdr:col>
      <xdr:colOff>4371975</xdr:colOff>
      <xdr:row>323</xdr:row>
      <xdr:rowOff>47625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95249</xdr:colOff>
      <xdr:row>327</xdr:row>
      <xdr:rowOff>9526</xdr:rowOff>
    </xdr:from>
    <xdr:to>
      <xdr:col>7</xdr:col>
      <xdr:colOff>4352924</xdr:colOff>
      <xdr:row>337</xdr:row>
      <xdr:rowOff>19050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95249</xdr:colOff>
      <xdr:row>338</xdr:row>
      <xdr:rowOff>142877</xdr:rowOff>
    </xdr:from>
    <xdr:to>
      <xdr:col>7</xdr:col>
      <xdr:colOff>4352925</xdr:colOff>
      <xdr:row>350</xdr:row>
      <xdr:rowOff>28575</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46"/>
  <sheetViews>
    <sheetView tabSelected="1" view="pageBreakPreview" zoomScaleNormal="100" zoomScaleSheetLayoutView="100" workbookViewId="0">
      <pane xSplit="2" ySplit="3" topLeftCell="C223" activePane="bottomRight" state="frozen"/>
      <selection pane="topRight" activeCell="C1" sqref="C1"/>
      <selection pane="bottomLeft" activeCell="A4" sqref="A4"/>
      <selection pane="bottomRight" activeCell="H223" sqref="H223"/>
    </sheetView>
  </sheetViews>
  <sheetFormatPr defaultRowHeight="13" outlineLevelRow="1" x14ac:dyDescent="0.2"/>
  <cols>
    <col min="1" max="1" width="4.90625" customWidth="1"/>
    <col min="2" max="2" width="18.26953125" customWidth="1"/>
    <col min="3" max="3" width="7" customWidth="1"/>
    <col min="4" max="4" width="6.453125" style="2" customWidth="1"/>
    <col min="5" max="5" width="7.26953125" customWidth="1"/>
    <col min="6" max="6" width="5.453125" customWidth="1"/>
    <col min="7" max="7" width="20.6328125" customWidth="1"/>
    <col min="8" max="8" width="58.08984375" customWidth="1"/>
    <col min="9" max="10" width="8.08984375" customWidth="1"/>
    <col min="11" max="11" width="2.90625" style="3" hidden="1" customWidth="1"/>
    <col min="12" max="12" width="6.453125" style="3" customWidth="1"/>
    <col min="13" max="13" width="5.08984375" customWidth="1"/>
    <col min="14" max="14" width="15.26953125" customWidth="1"/>
    <col min="264" max="264" width="4" customWidth="1"/>
    <col min="265" max="265" width="31.08984375" bestFit="1" customWidth="1"/>
    <col min="267" max="267" width="10.26953125" bestFit="1" customWidth="1"/>
    <col min="268" max="268" width="59.453125" customWidth="1"/>
    <col min="270" max="270" width="15.26953125" customWidth="1"/>
    <col min="520" max="520" width="4" customWidth="1"/>
    <col min="521" max="521" width="31.08984375" bestFit="1" customWidth="1"/>
    <col min="523" max="523" width="10.26953125" bestFit="1" customWidth="1"/>
    <col min="524" max="524" width="59.453125" customWidth="1"/>
    <col min="526" max="526" width="15.26953125" customWidth="1"/>
    <col min="776" max="776" width="4" customWidth="1"/>
    <col min="777" max="777" width="31.08984375" bestFit="1" customWidth="1"/>
    <col min="779" max="779" width="10.26953125" bestFit="1" customWidth="1"/>
    <col min="780" max="780" width="59.453125" customWidth="1"/>
    <col min="782" max="782" width="15.26953125" customWidth="1"/>
    <col min="1032" max="1032" width="4" customWidth="1"/>
    <col min="1033" max="1033" width="31.08984375" bestFit="1" customWidth="1"/>
    <col min="1035" max="1035" width="10.26953125" bestFit="1" customWidth="1"/>
    <col min="1036" max="1036" width="59.453125" customWidth="1"/>
    <col min="1038" max="1038" width="15.26953125" customWidth="1"/>
    <col min="1288" max="1288" width="4" customWidth="1"/>
    <col min="1289" max="1289" width="31.08984375" bestFit="1" customWidth="1"/>
    <col min="1291" max="1291" width="10.26953125" bestFit="1" customWidth="1"/>
    <col min="1292" max="1292" width="59.453125" customWidth="1"/>
    <col min="1294" max="1294" width="15.26953125" customWidth="1"/>
    <col min="1544" max="1544" width="4" customWidth="1"/>
    <col min="1545" max="1545" width="31.08984375" bestFit="1" customWidth="1"/>
    <col min="1547" max="1547" width="10.26953125" bestFit="1" customWidth="1"/>
    <col min="1548" max="1548" width="59.453125" customWidth="1"/>
    <col min="1550" max="1550" width="15.26953125" customWidth="1"/>
    <col min="1800" max="1800" width="4" customWidth="1"/>
    <col min="1801" max="1801" width="31.08984375" bestFit="1" customWidth="1"/>
    <col min="1803" max="1803" width="10.26953125" bestFit="1" customWidth="1"/>
    <col min="1804" max="1804" width="59.453125" customWidth="1"/>
    <col min="1806" max="1806" width="15.26953125" customWidth="1"/>
    <col min="2056" max="2056" width="4" customWidth="1"/>
    <col min="2057" max="2057" width="31.08984375" bestFit="1" customWidth="1"/>
    <col min="2059" max="2059" width="10.26953125" bestFit="1" customWidth="1"/>
    <col min="2060" max="2060" width="59.453125" customWidth="1"/>
    <col min="2062" max="2062" width="15.26953125" customWidth="1"/>
    <col min="2312" max="2312" width="4" customWidth="1"/>
    <col min="2313" max="2313" width="31.08984375" bestFit="1" customWidth="1"/>
    <col min="2315" max="2315" width="10.26953125" bestFit="1" customWidth="1"/>
    <col min="2316" max="2316" width="59.453125" customWidth="1"/>
    <col min="2318" max="2318" width="15.26953125" customWidth="1"/>
    <col min="2568" max="2568" width="4" customWidth="1"/>
    <col min="2569" max="2569" width="31.08984375" bestFit="1" customWidth="1"/>
    <col min="2571" max="2571" width="10.26953125" bestFit="1" customWidth="1"/>
    <col min="2572" max="2572" width="59.453125" customWidth="1"/>
    <col min="2574" max="2574" width="15.26953125" customWidth="1"/>
    <col min="2824" max="2824" width="4" customWidth="1"/>
    <col min="2825" max="2825" width="31.08984375" bestFit="1" customWidth="1"/>
    <col min="2827" max="2827" width="10.26953125" bestFit="1" customWidth="1"/>
    <col min="2828" max="2828" width="59.453125" customWidth="1"/>
    <col min="2830" max="2830" width="15.26953125" customWidth="1"/>
    <col min="3080" max="3080" width="4" customWidth="1"/>
    <col min="3081" max="3081" width="31.08984375" bestFit="1" customWidth="1"/>
    <col min="3083" max="3083" width="10.26953125" bestFit="1" customWidth="1"/>
    <col min="3084" max="3084" width="59.453125" customWidth="1"/>
    <col min="3086" max="3086" width="15.26953125" customWidth="1"/>
    <col min="3336" max="3336" width="4" customWidth="1"/>
    <col min="3337" max="3337" width="31.08984375" bestFit="1" customWidth="1"/>
    <col min="3339" max="3339" width="10.26953125" bestFit="1" customWidth="1"/>
    <col min="3340" max="3340" width="59.453125" customWidth="1"/>
    <col min="3342" max="3342" width="15.26953125" customWidth="1"/>
    <col min="3592" max="3592" width="4" customWidth="1"/>
    <col min="3593" max="3593" width="31.08984375" bestFit="1" customWidth="1"/>
    <col min="3595" max="3595" width="10.26953125" bestFit="1" customWidth="1"/>
    <col min="3596" max="3596" width="59.453125" customWidth="1"/>
    <col min="3598" max="3598" width="15.26953125" customWidth="1"/>
    <col min="3848" max="3848" width="4" customWidth="1"/>
    <col min="3849" max="3849" width="31.08984375" bestFit="1" customWidth="1"/>
    <col min="3851" max="3851" width="10.26953125" bestFit="1" customWidth="1"/>
    <col min="3852" max="3852" width="59.453125" customWidth="1"/>
    <col min="3854" max="3854" width="15.26953125" customWidth="1"/>
    <col min="4104" max="4104" width="4" customWidth="1"/>
    <col min="4105" max="4105" width="31.08984375" bestFit="1" customWidth="1"/>
    <col min="4107" max="4107" width="10.26953125" bestFit="1" customWidth="1"/>
    <col min="4108" max="4108" width="59.453125" customWidth="1"/>
    <col min="4110" max="4110" width="15.26953125" customWidth="1"/>
    <col min="4360" max="4360" width="4" customWidth="1"/>
    <col min="4361" max="4361" width="31.08984375" bestFit="1" customWidth="1"/>
    <col min="4363" max="4363" width="10.26953125" bestFit="1" customWidth="1"/>
    <col min="4364" max="4364" width="59.453125" customWidth="1"/>
    <col min="4366" max="4366" width="15.26953125" customWidth="1"/>
    <col min="4616" max="4616" width="4" customWidth="1"/>
    <col min="4617" max="4617" width="31.08984375" bestFit="1" customWidth="1"/>
    <col min="4619" max="4619" width="10.26953125" bestFit="1" customWidth="1"/>
    <col min="4620" max="4620" width="59.453125" customWidth="1"/>
    <col min="4622" max="4622" width="15.26953125" customWidth="1"/>
    <col min="4872" max="4872" width="4" customWidth="1"/>
    <col min="4873" max="4873" width="31.08984375" bestFit="1" customWidth="1"/>
    <col min="4875" max="4875" width="10.26953125" bestFit="1" customWidth="1"/>
    <col min="4876" max="4876" width="59.453125" customWidth="1"/>
    <col min="4878" max="4878" width="15.26953125" customWidth="1"/>
    <col min="5128" max="5128" width="4" customWidth="1"/>
    <col min="5129" max="5129" width="31.08984375" bestFit="1" customWidth="1"/>
    <col min="5131" max="5131" width="10.26953125" bestFit="1" customWidth="1"/>
    <col min="5132" max="5132" width="59.453125" customWidth="1"/>
    <col min="5134" max="5134" width="15.26953125" customWidth="1"/>
    <col min="5384" max="5384" width="4" customWidth="1"/>
    <col min="5385" max="5385" width="31.08984375" bestFit="1" customWidth="1"/>
    <col min="5387" max="5387" width="10.26953125" bestFit="1" customWidth="1"/>
    <col min="5388" max="5388" width="59.453125" customWidth="1"/>
    <col min="5390" max="5390" width="15.26953125" customWidth="1"/>
    <col min="5640" max="5640" width="4" customWidth="1"/>
    <col min="5641" max="5641" width="31.08984375" bestFit="1" customWidth="1"/>
    <col min="5643" max="5643" width="10.26953125" bestFit="1" customWidth="1"/>
    <col min="5644" max="5644" width="59.453125" customWidth="1"/>
    <col min="5646" max="5646" width="15.26953125" customWidth="1"/>
    <col min="5896" max="5896" width="4" customWidth="1"/>
    <col min="5897" max="5897" width="31.08984375" bestFit="1" customWidth="1"/>
    <col min="5899" max="5899" width="10.26953125" bestFit="1" customWidth="1"/>
    <col min="5900" max="5900" width="59.453125" customWidth="1"/>
    <col min="5902" max="5902" width="15.26953125" customWidth="1"/>
    <col min="6152" max="6152" width="4" customWidth="1"/>
    <col min="6153" max="6153" width="31.08984375" bestFit="1" customWidth="1"/>
    <col min="6155" max="6155" width="10.26953125" bestFit="1" customWidth="1"/>
    <col min="6156" max="6156" width="59.453125" customWidth="1"/>
    <col min="6158" max="6158" width="15.26953125" customWidth="1"/>
    <col min="6408" max="6408" width="4" customWidth="1"/>
    <col min="6409" max="6409" width="31.08984375" bestFit="1" customWidth="1"/>
    <col min="6411" max="6411" width="10.26953125" bestFit="1" customWidth="1"/>
    <col min="6412" max="6412" width="59.453125" customWidth="1"/>
    <col min="6414" max="6414" width="15.26953125" customWidth="1"/>
    <col min="6664" max="6664" width="4" customWidth="1"/>
    <col min="6665" max="6665" width="31.08984375" bestFit="1" customWidth="1"/>
    <col min="6667" max="6667" width="10.26953125" bestFit="1" customWidth="1"/>
    <col min="6668" max="6668" width="59.453125" customWidth="1"/>
    <col min="6670" max="6670" width="15.26953125" customWidth="1"/>
    <col min="6920" max="6920" width="4" customWidth="1"/>
    <col min="6921" max="6921" width="31.08984375" bestFit="1" customWidth="1"/>
    <col min="6923" max="6923" width="10.26953125" bestFit="1" customWidth="1"/>
    <col min="6924" max="6924" width="59.453125" customWidth="1"/>
    <col min="6926" max="6926" width="15.26953125" customWidth="1"/>
    <col min="7176" max="7176" width="4" customWidth="1"/>
    <col min="7177" max="7177" width="31.08984375" bestFit="1" customWidth="1"/>
    <col min="7179" max="7179" width="10.26953125" bestFit="1" customWidth="1"/>
    <col min="7180" max="7180" width="59.453125" customWidth="1"/>
    <col min="7182" max="7182" width="15.26953125" customWidth="1"/>
    <col min="7432" max="7432" width="4" customWidth="1"/>
    <col min="7433" max="7433" width="31.08984375" bestFit="1" customWidth="1"/>
    <col min="7435" max="7435" width="10.26953125" bestFit="1" customWidth="1"/>
    <col min="7436" max="7436" width="59.453125" customWidth="1"/>
    <col min="7438" max="7438" width="15.26953125" customWidth="1"/>
    <col min="7688" max="7688" width="4" customWidth="1"/>
    <col min="7689" max="7689" width="31.08984375" bestFit="1" customWidth="1"/>
    <col min="7691" max="7691" width="10.26953125" bestFit="1" customWidth="1"/>
    <col min="7692" max="7692" width="59.453125" customWidth="1"/>
    <col min="7694" max="7694" width="15.26953125" customWidth="1"/>
    <col min="7944" max="7944" width="4" customWidth="1"/>
    <col min="7945" max="7945" width="31.08984375" bestFit="1" customWidth="1"/>
    <col min="7947" max="7947" width="10.26953125" bestFit="1" customWidth="1"/>
    <col min="7948" max="7948" width="59.453125" customWidth="1"/>
    <col min="7950" max="7950" width="15.26953125" customWidth="1"/>
    <col min="8200" max="8200" width="4" customWidth="1"/>
    <col min="8201" max="8201" width="31.08984375" bestFit="1" customWidth="1"/>
    <col min="8203" max="8203" width="10.26953125" bestFit="1" customWidth="1"/>
    <col min="8204" max="8204" width="59.453125" customWidth="1"/>
    <col min="8206" max="8206" width="15.26953125" customWidth="1"/>
    <col min="8456" max="8456" width="4" customWidth="1"/>
    <col min="8457" max="8457" width="31.08984375" bestFit="1" customWidth="1"/>
    <col min="8459" max="8459" width="10.26953125" bestFit="1" customWidth="1"/>
    <col min="8460" max="8460" width="59.453125" customWidth="1"/>
    <col min="8462" max="8462" width="15.26953125" customWidth="1"/>
    <col min="8712" max="8712" width="4" customWidth="1"/>
    <col min="8713" max="8713" width="31.08984375" bestFit="1" customWidth="1"/>
    <col min="8715" max="8715" width="10.26953125" bestFit="1" customWidth="1"/>
    <col min="8716" max="8716" width="59.453125" customWidth="1"/>
    <col min="8718" max="8718" width="15.26953125" customWidth="1"/>
    <col min="8968" max="8968" width="4" customWidth="1"/>
    <col min="8969" max="8969" width="31.08984375" bestFit="1" customWidth="1"/>
    <col min="8971" max="8971" width="10.26953125" bestFit="1" customWidth="1"/>
    <col min="8972" max="8972" width="59.453125" customWidth="1"/>
    <col min="8974" max="8974" width="15.26953125" customWidth="1"/>
    <col min="9224" max="9224" width="4" customWidth="1"/>
    <col min="9225" max="9225" width="31.08984375" bestFit="1" customWidth="1"/>
    <col min="9227" max="9227" width="10.26953125" bestFit="1" customWidth="1"/>
    <col min="9228" max="9228" width="59.453125" customWidth="1"/>
    <col min="9230" max="9230" width="15.26953125" customWidth="1"/>
    <col min="9480" max="9480" width="4" customWidth="1"/>
    <col min="9481" max="9481" width="31.08984375" bestFit="1" customWidth="1"/>
    <col min="9483" max="9483" width="10.26953125" bestFit="1" customWidth="1"/>
    <col min="9484" max="9484" width="59.453125" customWidth="1"/>
    <col min="9486" max="9486" width="15.26953125" customWidth="1"/>
    <col min="9736" max="9736" width="4" customWidth="1"/>
    <col min="9737" max="9737" width="31.08984375" bestFit="1" customWidth="1"/>
    <col min="9739" max="9739" width="10.26953125" bestFit="1" customWidth="1"/>
    <col min="9740" max="9740" width="59.453125" customWidth="1"/>
    <col min="9742" max="9742" width="15.26953125" customWidth="1"/>
    <col min="9992" max="9992" width="4" customWidth="1"/>
    <col min="9993" max="9993" width="31.08984375" bestFit="1" customWidth="1"/>
    <col min="9995" max="9995" width="10.26953125" bestFit="1" customWidth="1"/>
    <col min="9996" max="9996" width="59.453125" customWidth="1"/>
    <col min="9998" max="9998" width="15.26953125" customWidth="1"/>
    <col min="10248" max="10248" width="4" customWidth="1"/>
    <col min="10249" max="10249" width="31.08984375" bestFit="1" customWidth="1"/>
    <col min="10251" max="10251" width="10.26953125" bestFit="1" customWidth="1"/>
    <col min="10252" max="10252" width="59.453125" customWidth="1"/>
    <col min="10254" max="10254" width="15.26953125" customWidth="1"/>
    <col min="10504" max="10504" width="4" customWidth="1"/>
    <col min="10505" max="10505" width="31.08984375" bestFit="1" customWidth="1"/>
    <col min="10507" max="10507" width="10.26953125" bestFit="1" customWidth="1"/>
    <col min="10508" max="10508" width="59.453125" customWidth="1"/>
    <col min="10510" max="10510" width="15.26953125" customWidth="1"/>
    <col min="10760" max="10760" width="4" customWidth="1"/>
    <col min="10761" max="10761" width="31.08984375" bestFit="1" customWidth="1"/>
    <col min="10763" max="10763" width="10.26953125" bestFit="1" customWidth="1"/>
    <col min="10764" max="10764" width="59.453125" customWidth="1"/>
    <col min="10766" max="10766" width="15.26953125" customWidth="1"/>
    <col min="11016" max="11016" width="4" customWidth="1"/>
    <col min="11017" max="11017" width="31.08984375" bestFit="1" customWidth="1"/>
    <col min="11019" max="11019" width="10.26953125" bestFit="1" customWidth="1"/>
    <col min="11020" max="11020" width="59.453125" customWidth="1"/>
    <col min="11022" max="11022" width="15.26953125" customWidth="1"/>
    <col min="11272" max="11272" width="4" customWidth="1"/>
    <col min="11273" max="11273" width="31.08984375" bestFit="1" customWidth="1"/>
    <col min="11275" max="11275" width="10.26953125" bestFit="1" customWidth="1"/>
    <col min="11276" max="11276" width="59.453125" customWidth="1"/>
    <col min="11278" max="11278" width="15.26953125" customWidth="1"/>
    <col min="11528" max="11528" width="4" customWidth="1"/>
    <col min="11529" max="11529" width="31.08984375" bestFit="1" customWidth="1"/>
    <col min="11531" max="11531" width="10.26953125" bestFit="1" customWidth="1"/>
    <col min="11532" max="11532" width="59.453125" customWidth="1"/>
    <col min="11534" max="11534" width="15.26953125" customWidth="1"/>
    <col min="11784" max="11784" width="4" customWidth="1"/>
    <col min="11785" max="11785" width="31.08984375" bestFit="1" customWidth="1"/>
    <col min="11787" max="11787" width="10.26953125" bestFit="1" customWidth="1"/>
    <col min="11788" max="11788" width="59.453125" customWidth="1"/>
    <col min="11790" max="11790" width="15.26953125" customWidth="1"/>
    <col min="12040" max="12040" width="4" customWidth="1"/>
    <col min="12041" max="12041" width="31.08984375" bestFit="1" customWidth="1"/>
    <col min="12043" max="12043" width="10.26953125" bestFit="1" customWidth="1"/>
    <col min="12044" max="12044" width="59.453125" customWidth="1"/>
    <col min="12046" max="12046" width="15.26953125" customWidth="1"/>
    <col min="12296" max="12296" width="4" customWidth="1"/>
    <col min="12297" max="12297" width="31.08984375" bestFit="1" customWidth="1"/>
    <col min="12299" max="12299" width="10.26953125" bestFit="1" customWidth="1"/>
    <col min="12300" max="12300" width="59.453125" customWidth="1"/>
    <col min="12302" max="12302" width="15.26953125" customWidth="1"/>
    <col min="12552" max="12552" width="4" customWidth="1"/>
    <col min="12553" max="12553" width="31.08984375" bestFit="1" customWidth="1"/>
    <col min="12555" max="12555" width="10.26953125" bestFit="1" customWidth="1"/>
    <col min="12556" max="12556" width="59.453125" customWidth="1"/>
    <col min="12558" max="12558" width="15.26953125" customWidth="1"/>
    <col min="12808" max="12808" width="4" customWidth="1"/>
    <col min="12809" max="12809" width="31.08984375" bestFit="1" customWidth="1"/>
    <col min="12811" max="12811" width="10.26953125" bestFit="1" customWidth="1"/>
    <col min="12812" max="12812" width="59.453125" customWidth="1"/>
    <col min="12814" max="12814" width="15.26953125" customWidth="1"/>
    <col min="13064" max="13064" width="4" customWidth="1"/>
    <col min="13065" max="13065" width="31.08984375" bestFit="1" customWidth="1"/>
    <col min="13067" max="13067" width="10.26953125" bestFit="1" customWidth="1"/>
    <col min="13068" max="13068" width="59.453125" customWidth="1"/>
    <col min="13070" max="13070" width="15.26953125" customWidth="1"/>
    <col min="13320" max="13320" width="4" customWidth="1"/>
    <col min="13321" max="13321" width="31.08984375" bestFit="1" customWidth="1"/>
    <col min="13323" max="13323" width="10.26953125" bestFit="1" customWidth="1"/>
    <col min="13324" max="13324" width="59.453125" customWidth="1"/>
    <col min="13326" max="13326" width="15.26953125" customWidth="1"/>
    <col min="13576" max="13576" width="4" customWidth="1"/>
    <col min="13577" max="13577" width="31.08984375" bestFit="1" customWidth="1"/>
    <col min="13579" max="13579" width="10.26953125" bestFit="1" customWidth="1"/>
    <col min="13580" max="13580" width="59.453125" customWidth="1"/>
    <col min="13582" max="13582" width="15.26953125" customWidth="1"/>
    <col min="13832" max="13832" width="4" customWidth="1"/>
    <col min="13833" max="13833" width="31.08984375" bestFit="1" customWidth="1"/>
    <col min="13835" max="13835" width="10.26953125" bestFit="1" customWidth="1"/>
    <col min="13836" max="13836" width="59.453125" customWidth="1"/>
    <col min="13838" max="13838" width="15.26953125" customWidth="1"/>
    <col min="14088" max="14088" width="4" customWidth="1"/>
    <col min="14089" max="14089" width="31.08984375" bestFit="1" customWidth="1"/>
    <col min="14091" max="14091" width="10.26953125" bestFit="1" customWidth="1"/>
    <col min="14092" max="14092" width="59.453125" customWidth="1"/>
    <col min="14094" max="14094" width="15.26953125" customWidth="1"/>
    <col min="14344" max="14344" width="4" customWidth="1"/>
    <col min="14345" max="14345" width="31.08984375" bestFit="1" customWidth="1"/>
    <col min="14347" max="14347" width="10.26953125" bestFit="1" customWidth="1"/>
    <col min="14348" max="14348" width="59.453125" customWidth="1"/>
    <col min="14350" max="14350" width="15.26953125" customWidth="1"/>
    <col min="14600" max="14600" width="4" customWidth="1"/>
    <col min="14601" max="14601" width="31.08984375" bestFit="1" customWidth="1"/>
    <col min="14603" max="14603" width="10.26953125" bestFit="1" customWidth="1"/>
    <col min="14604" max="14604" width="59.453125" customWidth="1"/>
    <col min="14606" max="14606" width="15.26953125" customWidth="1"/>
    <col min="14856" max="14856" width="4" customWidth="1"/>
    <col min="14857" max="14857" width="31.08984375" bestFit="1" customWidth="1"/>
    <col min="14859" max="14859" width="10.26953125" bestFit="1" customWidth="1"/>
    <col min="14860" max="14860" width="59.453125" customWidth="1"/>
    <col min="14862" max="14862" width="15.26953125" customWidth="1"/>
    <col min="15112" max="15112" width="4" customWidth="1"/>
    <col min="15113" max="15113" width="31.08984375" bestFit="1" customWidth="1"/>
    <col min="15115" max="15115" width="10.26953125" bestFit="1" customWidth="1"/>
    <col min="15116" max="15116" width="59.453125" customWidth="1"/>
    <col min="15118" max="15118" width="15.26953125" customWidth="1"/>
    <col min="15368" max="15368" width="4" customWidth="1"/>
    <col min="15369" max="15369" width="31.08984375" bestFit="1" customWidth="1"/>
    <col min="15371" max="15371" width="10.26953125" bestFit="1" customWidth="1"/>
    <col min="15372" max="15372" width="59.453125" customWidth="1"/>
    <col min="15374" max="15374" width="15.26953125" customWidth="1"/>
    <col min="15624" max="15624" width="4" customWidth="1"/>
    <col min="15625" max="15625" width="31.08984375" bestFit="1" customWidth="1"/>
    <col min="15627" max="15627" width="10.26953125" bestFit="1" customWidth="1"/>
    <col min="15628" max="15628" width="59.453125" customWidth="1"/>
    <col min="15630" max="15630" width="15.26953125" customWidth="1"/>
    <col min="15880" max="15880" width="4" customWidth="1"/>
    <col min="15881" max="15881" width="31.08984375" bestFit="1" customWidth="1"/>
    <col min="15883" max="15883" width="10.26953125" bestFit="1" customWidth="1"/>
    <col min="15884" max="15884" width="59.453125" customWidth="1"/>
    <col min="15886" max="15886" width="15.26953125" customWidth="1"/>
    <col min="16136" max="16136" width="4" customWidth="1"/>
    <col min="16137" max="16137" width="31.08984375" bestFit="1" customWidth="1"/>
    <col min="16139" max="16139" width="10.26953125" bestFit="1" customWidth="1"/>
    <col min="16140" max="16140" width="59.453125" customWidth="1"/>
    <col min="16142" max="16142" width="15.26953125" customWidth="1"/>
  </cols>
  <sheetData>
    <row r="1" spans="1:19" ht="19" x14ac:dyDescent="0.2">
      <c r="A1" s="1" t="s">
        <v>243</v>
      </c>
    </row>
    <row r="2" spans="1:19" x14ac:dyDescent="0.2">
      <c r="K2"/>
      <c r="M2" s="4" t="s">
        <v>1240</v>
      </c>
    </row>
    <row r="3" spans="1:19" ht="22" x14ac:dyDescent="0.2">
      <c r="A3" s="5" t="s">
        <v>0</v>
      </c>
      <c r="B3" s="6" t="s">
        <v>1</v>
      </c>
      <c r="C3" s="6" t="s">
        <v>2</v>
      </c>
      <c r="D3" s="6" t="s">
        <v>3</v>
      </c>
      <c r="E3" s="7" t="s">
        <v>4</v>
      </c>
      <c r="F3" s="7" t="s">
        <v>245</v>
      </c>
      <c r="G3" s="6" t="s">
        <v>5</v>
      </c>
      <c r="H3" s="6" t="s">
        <v>6</v>
      </c>
      <c r="I3" s="6" t="s">
        <v>7</v>
      </c>
      <c r="J3" s="6" t="s">
        <v>244</v>
      </c>
      <c r="K3" s="8" t="s">
        <v>8</v>
      </c>
      <c r="L3" s="8" t="s">
        <v>9</v>
      </c>
      <c r="M3" s="8" t="s">
        <v>10</v>
      </c>
    </row>
    <row r="4" spans="1:19" ht="66" customHeight="1" x14ac:dyDescent="0.2">
      <c r="A4" s="9">
        <v>1</v>
      </c>
      <c r="B4" s="10" t="s">
        <v>130</v>
      </c>
      <c r="C4" s="10" t="s">
        <v>25</v>
      </c>
      <c r="D4" s="11" t="s">
        <v>26</v>
      </c>
      <c r="E4" s="10" t="s">
        <v>131</v>
      </c>
      <c r="F4" s="11" t="s">
        <v>246</v>
      </c>
      <c r="G4" s="10" t="s">
        <v>132</v>
      </c>
      <c r="H4" s="10" t="s">
        <v>133</v>
      </c>
      <c r="I4" s="31" t="s">
        <v>134</v>
      </c>
      <c r="J4" s="12">
        <v>41348</v>
      </c>
      <c r="K4" s="10" t="s">
        <v>135</v>
      </c>
      <c r="L4" s="10" t="s">
        <v>136</v>
      </c>
      <c r="M4" s="13"/>
      <c r="N4" t="s">
        <v>277</v>
      </c>
      <c r="O4">
        <f>COUNTIF($C$4:$C$287,C4)</f>
        <v>15</v>
      </c>
      <c r="P4">
        <f>1/O4</f>
        <v>6.6666666666666666E-2</v>
      </c>
    </row>
    <row r="5" spans="1:19" ht="61.5" customHeight="1" x14ac:dyDescent="0.2">
      <c r="A5" s="9">
        <v>2</v>
      </c>
      <c r="B5" s="10" t="s">
        <v>137</v>
      </c>
      <c r="C5" s="10" t="s">
        <v>137</v>
      </c>
      <c r="D5" s="11" t="s">
        <v>113</v>
      </c>
      <c r="E5" s="10" t="s">
        <v>34</v>
      </c>
      <c r="F5" s="11" t="s">
        <v>247</v>
      </c>
      <c r="G5" s="10" t="s">
        <v>138</v>
      </c>
      <c r="H5" s="10" t="s">
        <v>139</v>
      </c>
      <c r="I5" s="31" t="s">
        <v>140</v>
      </c>
      <c r="J5" s="12">
        <v>41348</v>
      </c>
      <c r="K5" s="10" t="s">
        <v>141</v>
      </c>
      <c r="L5" s="10" t="s">
        <v>24</v>
      </c>
      <c r="M5" s="13"/>
      <c r="N5" t="s">
        <v>278</v>
      </c>
      <c r="O5">
        <f>COUNTIF($C$4:$C$287,C5)</f>
        <v>2</v>
      </c>
      <c r="P5">
        <f t="shared" ref="P5:P67" si="0">1/O5</f>
        <v>0.5</v>
      </c>
    </row>
    <row r="6" spans="1:19" ht="50.25" customHeight="1" x14ac:dyDescent="0.2">
      <c r="A6" s="9">
        <v>3</v>
      </c>
      <c r="B6" s="10" t="s">
        <v>142</v>
      </c>
      <c r="C6" s="10" t="s">
        <v>142</v>
      </c>
      <c r="D6" s="11" t="s">
        <v>47</v>
      </c>
      <c r="E6" s="10" t="s">
        <v>34</v>
      </c>
      <c r="F6" s="11" t="s">
        <v>247</v>
      </c>
      <c r="G6" s="10" t="s">
        <v>143</v>
      </c>
      <c r="H6" s="10" t="s">
        <v>144</v>
      </c>
      <c r="I6" s="31" t="s">
        <v>145</v>
      </c>
      <c r="J6" s="12">
        <v>41348</v>
      </c>
      <c r="K6" s="10" t="s">
        <v>141</v>
      </c>
      <c r="L6" s="10" t="s">
        <v>24</v>
      </c>
      <c r="M6" s="13"/>
      <c r="N6" t="s">
        <v>278</v>
      </c>
      <c r="O6">
        <f>COUNTIF($C$4:$C$287,C6)</f>
        <v>4</v>
      </c>
      <c r="P6">
        <f t="shared" si="0"/>
        <v>0.25</v>
      </c>
    </row>
    <row r="7" spans="1:19" ht="73.5" customHeight="1" x14ac:dyDescent="0.2">
      <c r="A7" s="9">
        <v>4</v>
      </c>
      <c r="B7" s="10" t="s">
        <v>146</v>
      </c>
      <c r="C7" s="10" t="s">
        <v>147</v>
      </c>
      <c r="D7" s="11" t="s">
        <v>880</v>
      </c>
      <c r="E7" s="10" t="s">
        <v>34</v>
      </c>
      <c r="F7" s="11" t="s">
        <v>247</v>
      </c>
      <c r="G7" s="10" t="s">
        <v>148</v>
      </c>
      <c r="H7" s="10" t="s">
        <v>149</v>
      </c>
      <c r="I7" s="31" t="s">
        <v>150</v>
      </c>
      <c r="J7" s="12">
        <v>41348</v>
      </c>
      <c r="K7" s="10" t="s">
        <v>151</v>
      </c>
      <c r="L7" s="10" t="s">
        <v>136</v>
      </c>
      <c r="M7" s="13"/>
      <c r="N7" t="s">
        <v>279</v>
      </c>
      <c r="O7">
        <f>COUNTIF($C$4:$C$287,C7)</f>
        <v>8</v>
      </c>
      <c r="P7">
        <f t="shared" si="0"/>
        <v>0.125</v>
      </c>
      <c r="Q7" t="s">
        <v>1181</v>
      </c>
      <c r="R7" t="s">
        <v>1182</v>
      </c>
    </row>
    <row r="8" spans="1:19" ht="84" customHeight="1" x14ac:dyDescent="0.2">
      <c r="A8" s="9">
        <v>5</v>
      </c>
      <c r="B8" s="10" t="s">
        <v>152</v>
      </c>
      <c r="C8" s="10" t="s">
        <v>154</v>
      </c>
      <c r="D8" s="11" t="s">
        <v>26</v>
      </c>
      <c r="E8" s="10" t="s">
        <v>34</v>
      </c>
      <c r="F8" s="11" t="s">
        <v>247</v>
      </c>
      <c r="G8" s="10" t="s">
        <v>155</v>
      </c>
      <c r="H8" s="10" t="s">
        <v>156</v>
      </c>
      <c r="I8" s="31" t="s">
        <v>157</v>
      </c>
      <c r="J8" s="12">
        <v>41348</v>
      </c>
      <c r="K8" s="10" t="s">
        <v>135</v>
      </c>
      <c r="L8" s="10" t="s">
        <v>136</v>
      </c>
      <c r="M8" s="13"/>
      <c r="N8" t="s">
        <v>277</v>
      </c>
      <c r="O8">
        <f>COUNTIF($C$4:$C$287,C8)</f>
        <v>13</v>
      </c>
      <c r="P8">
        <f t="shared" si="0"/>
        <v>7.6923076923076927E-2</v>
      </c>
      <c r="Q8" t="s">
        <v>1183</v>
      </c>
      <c r="R8" t="s">
        <v>1182</v>
      </c>
    </row>
    <row r="9" spans="1:19" ht="75.75" customHeight="1" x14ac:dyDescent="0.2">
      <c r="A9" s="9">
        <v>6</v>
      </c>
      <c r="B9" s="10" t="s">
        <v>158</v>
      </c>
      <c r="C9" s="10" t="s">
        <v>159</v>
      </c>
      <c r="D9" s="11" t="s">
        <v>885</v>
      </c>
      <c r="E9" s="10" t="s">
        <v>48</v>
      </c>
      <c r="F9" s="11" t="s">
        <v>247</v>
      </c>
      <c r="G9" s="10" t="s">
        <v>160</v>
      </c>
      <c r="H9" s="10" t="s">
        <v>161</v>
      </c>
      <c r="I9" s="31" t="s">
        <v>162</v>
      </c>
      <c r="J9" s="12">
        <v>41348</v>
      </c>
      <c r="K9" s="10"/>
      <c r="L9" s="10" t="s">
        <v>17</v>
      </c>
      <c r="M9" s="13"/>
      <c r="N9" t="s">
        <v>279</v>
      </c>
      <c r="O9">
        <f>COUNTIF($C$4:$C$287,C9)</f>
        <v>1</v>
      </c>
      <c r="P9">
        <f t="shared" si="0"/>
        <v>1</v>
      </c>
    </row>
    <row r="10" spans="1:19" ht="73.5" customHeight="1" x14ac:dyDescent="0.2">
      <c r="A10" s="9">
        <v>7</v>
      </c>
      <c r="B10" s="10" t="s">
        <v>163</v>
      </c>
      <c r="C10" s="10" t="s">
        <v>164</v>
      </c>
      <c r="D10" s="11" t="s">
        <v>885</v>
      </c>
      <c r="E10" s="10" t="s">
        <v>48</v>
      </c>
      <c r="F10" s="11" t="s">
        <v>247</v>
      </c>
      <c r="G10" s="10" t="s">
        <v>165</v>
      </c>
      <c r="H10" s="10" t="s">
        <v>166</v>
      </c>
      <c r="I10" s="32" t="s">
        <v>167</v>
      </c>
      <c r="J10" s="12">
        <v>41348</v>
      </c>
      <c r="K10" s="10"/>
      <c r="L10" s="10" t="s">
        <v>24</v>
      </c>
      <c r="M10" s="15"/>
      <c r="N10" t="s">
        <v>277</v>
      </c>
      <c r="O10">
        <f>COUNTIF($C$4:$C$287,C10)</f>
        <v>7</v>
      </c>
      <c r="P10">
        <f t="shared" si="0"/>
        <v>0.14285714285714285</v>
      </c>
    </row>
    <row r="11" spans="1:19" ht="57.75" customHeight="1" x14ac:dyDescent="0.2">
      <c r="A11" s="9">
        <v>8</v>
      </c>
      <c r="B11" s="10" t="s">
        <v>168</v>
      </c>
      <c r="C11" s="10" t="s">
        <v>169</v>
      </c>
      <c r="D11" s="11" t="s">
        <v>877</v>
      </c>
      <c r="E11" s="10" t="s">
        <v>170</v>
      </c>
      <c r="F11" s="11" t="s">
        <v>247</v>
      </c>
      <c r="G11" s="10" t="s">
        <v>171</v>
      </c>
      <c r="H11" s="10" t="s">
        <v>172</v>
      </c>
      <c r="I11" s="32" t="s">
        <v>173</v>
      </c>
      <c r="J11" s="12">
        <v>41348</v>
      </c>
      <c r="K11" s="10" t="s">
        <v>174</v>
      </c>
      <c r="L11" s="10" t="s">
        <v>136</v>
      </c>
      <c r="M11" s="15"/>
      <c r="N11" t="s">
        <v>280</v>
      </c>
      <c r="O11">
        <f>COUNTIF($C$4:$C$287,C11)</f>
        <v>13</v>
      </c>
      <c r="P11">
        <f t="shared" si="0"/>
        <v>7.6923076923076927E-2</v>
      </c>
    </row>
    <row r="12" spans="1:19" ht="70.5" customHeight="1" x14ac:dyDescent="0.2">
      <c r="A12" s="9">
        <v>9</v>
      </c>
      <c r="B12" s="10" t="s">
        <v>175</v>
      </c>
      <c r="C12" s="10" t="s">
        <v>176</v>
      </c>
      <c r="D12" s="11" t="s">
        <v>878</v>
      </c>
      <c r="E12" s="10" t="s">
        <v>34</v>
      </c>
      <c r="F12" s="11" t="s">
        <v>247</v>
      </c>
      <c r="G12" s="10" t="s">
        <v>177</v>
      </c>
      <c r="H12" s="10" t="s">
        <v>178</v>
      </c>
      <c r="I12" s="32" t="s">
        <v>179</v>
      </c>
      <c r="J12" s="12">
        <v>41348</v>
      </c>
      <c r="K12" s="10" t="s">
        <v>180</v>
      </c>
      <c r="L12" s="10" t="s">
        <v>136</v>
      </c>
      <c r="M12" s="15"/>
      <c r="N12" t="s">
        <v>280</v>
      </c>
      <c r="O12">
        <f>COUNTIF($C$4:$C$287,C12)</f>
        <v>13</v>
      </c>
      <c r="P12">
        <f t="shared" si="0"/>
        <v>7.6923076923076927E-2</v>
      </c>
      <c r="Q12" t="s">
        <v>1181</v>
      </c>
      <c r="R12" t="s">
        <v>1182</v>
      </c>
    </row>
    <row r="13" spans="1:19" ht="72" customHeight="1" x14ac:dyDescent="0.2">
      <c r="A13" s="9">
        <v>10</v>
      </c>
      <c r="B13" s="10" t="s">
        <v>181</v>
      </c>
      <c r="C13" s="10" t="s">
        <v>153</v>
      </c>
      <c r="D13" s="11" t="s">
        <v>26</v>
      </c>
      <c r="E13" s="10" t="s">
        <v>182</v>
      </c>
      <c r="F13" s="11" t="s">
        <v>247</v>
      </c>
      <c r="G13" s="10" t="s">
        <v>183</v>
      </c>
      <c r="H13" s="10" t="s">
        <v>184</v>
      </c>
      <c r="I13" s="32" t="s">
        <v>185</v>
      </c>
      <c r="J13" s="12">
        <v>41348</v>
      </c>
      <c r="K13" s="10" t="s">
        <v>151</v>
      </c>
      <c r="L13" s="10" t="s">
        <v>136</v>
      </c>
      <c r="M13" s="15"/>
      <c r="N13" t="s">
        <v>279</v>
      </c>
      <c r="O13">
        <f>COUNTIF($C$4:$C$287,C13)</f>
        <v>13</v>
      </c>
      <c r="P13">
        <f t="shared" si="0"/>
        <v>7.6923076923076927E-2</v>
      </c>
      <c r="R13" t="s">
        <v>1182</v>
      </c>
      <c r="S13" t="s">
        <v>1184</v>
      </c>
    </row>
    <row r="14" spans="1:19" ht="51.75" customHeight="1" x14ac:dyDescent="0.2">
      <c r="A14" s="9">
        <v>11</v>
      </c>
      <c r="B14" s="10" t="s">
        <v>186</v>
      </c>
      <c r="C14" s="10" t="s">
        <v>187</v>
      </c>
      <c r="D14" s="11" t="s">
        <v>113</v>
      </c>
      <c r="E14" s="10" t="s">
        <v>34</v>
      </c>
      <c r="F14" s="11" t="s">
        <v>247</v>
      </c>
      <c r="G14" s="10" t="s">
        <v>188</v>
      </c>
      <c r="H14" s="10" t="s">
        <v>189</v>
      </c>
      <c r="I14" s="32" t="s">
        <v>190</v>
      </c>
      <c r="J14" s="12">
        <v>41348</v>
      </c>
      <c r="K14" s="10" t="s">
        <v>174</v>
      </c>
      <c r="L14" s="10" t="s">
        <v>29</v>
      </c>
      <c r="M14" s="15"/>
      <c r="N14" t="s">
        <v>280</v>
      </c>
      <c r="O14">
        <f>COUNTIF($C$4:$C$287,C14)</f>
        <v>12</v>
      </c>
      <c r="P14">
        <f t="shared" si="0"/>
        <v>8.3333333333333329E-2</v>
      </c>
    </row>
    <row r="15" spans="1:19" ht="54" customHeight="1" x14ac:dyDescent="0.2">
      <c r="A15" s="9">
        <v>12</v>
      </c>
      <c r="B15" s="16" t="s">
        <v>153</v>
      </c>
      <c r="C15" s="16" t="s">
        <v>153</v>
      </c>
      <c r="D15" s="11" t="s">
        <v>26</v>
      </c>
      <c r="E15" s="16" t="s">
        <v>104</v>
      </c>
      <c r="F15" s="17" t="s">
        <v>247</v>
      </c>
      <c r="G15" s="16" t="s">
        <v>191</v>
      </c>
      <c r="H15" s="16" t="s">
        <v>192</v>
      </c>
      <c r="I15" s="32" t="s">
        <v>190</v>
      </c>
      <c r="J15" s="12">
        <v>41348</v>
      </c>
      <c r="K15" s="16" t="s">
        <v>481</v>
      </c>
      <c r="L15" s="10" t="s">
        <v>24</v>
      </c>
      <c r="M15" s="15"/>
      <c r="N15" t="s">
        <v>278</v>
      </c>
      <c r="O15">
        <f>COUNTIF($C$4:$C$287,C15)</f>
        <v>13</v>
      </c>
      <c r="P15">
        <f t="shared" si="0"/>
        <v>7.6923076923076927E-2</v>
      </c>
    </row>
    <row r="16" spans="1:19" ht="54" customHeight="1" x14ac:dyDescent="0.2">
      <c r="A16" s="9">
        <v>13</v>
      </c>
      <c r="B16" s="16" t="s">
        <v>193</v>
      </c>
      <c r="C16" s="16" t="s">
        <v>194</v>
      </c>
      <c r="D16" s="17" t="s">
        <v>12</v>
      </c>
      <c r="E16" s="16" t="s">
        <v>195</v>
      </c>
      <c r="F16" s="17" t="s">
        <v>247</v>
      </c>
      <c r="G16" s="16" t="s">
        <v>196</v>
      </c>
      <c r="H16" s="16" t="s">
        <v>197</v>
      </c>
      <c r="I16" s="33" t="s">
        <v>198</v>
      </c>
      <c r="J16" s="12">
        <v>41348</v>
      </c>
      <c r="K16" s="16" t="s">
        <v>151</v>
      </c>
      <c r="L16" s="10" t="s">
        <v>199</v>
      </c>
      <c r="M16" s="18"/>
      <c r="N16" t="s">
        <v>280</v>
      </c>
      <c r="O16">
        <f>COUNTIF($C$4:$C$287,C16)</f>
        <v>13</v>
      </c>
      <c r="P16">
        <f t="shared" si="0"/>
        <v>7.6923076923076927E-2</v>
      </c>
    </row>
    <row r="17" spans="1:19" ht="66.75" customHeight="1" x14ac:dyDescent="0.2">
      <c r="A17" s="9">
        <v>14</v>
      </c>
      <c r="B17" s="16" t="s">
        <v>200</v>
      </c>
      <c r="C17" s="16" t="s">
        <v>201</v>
      </c>
      <c r="D17" s="17" t="s">
        <v>40</v>
      </c>
      <c r="E17" s="16" t="s">
        <v>104</v>
      </c>
      <c r="F17" s="17" t="s">
        <v>247</v>
      </c>
      <c r="G17" s="16" t="s">
        <v>202</v>
      </c>
      <c r="H17" s="16" t="s">
        <v>203</v>
      </c>
      <c r="I17" s="32" t="s">
        <v>204</v>
      </c>
      <c r="J17" s="12">
        <v>41348</v>
      </c>
      <c r="K17" s="16" t="s">
        <v>135</v>
      </c>
      <c r="L17" s="10" t="s">
        <v>24</v>
      </c>
      <c r="M17" s="18"/>
      <c r="N17" t="s">
        <v>278</v>
      </c>
      <c r="O17">
        <f>COUNTIF($C$4:$C$287,C17)</f>
        <v>2</v>
      </c>
      <c r="P17">
        <f t="shared" si="0"/>
        <v>0.5</v>
      </c>
    </row>
    <row r="18" spans="1:19" ht="66" customHeight="1" x14ac:dyDescent="0.2">
      <c r="A18" s="9">
        <v>15</v>
      </c>
      <c r="B18" s="16" t="s">
        <v>205</v>
      </c>
      <c r="C18" s="16" t="s">
        <v>206</v>
      </c>
      <c r="D18" s="17" t="s">
        <v>33</v>
      </c>
      <c r="E18" s="16" t="s">
        <v>13</v>
      </c>
      <c r="F18" s="17" t="s">
        <v>247</v>
      </c>
      <c r="G18" s="16" t="s">
        <v>207</v>
      </c>
      <c r="H18" s="16" t="s">
        <v>208</v>
      </c>
      <c r="I18" s="32" t="s">
        <v>209</v>
      </c>
      <c r="J18" s="12">
        <v>41348</v>
      </c>
      <c r="K18" s="16" t="s">
        <v>210</v>
      </c>
      <c r="L18" s="10" t="s">
        <v>24</v>
      </c>
      <c r="M18" s="18"/>
      <c r="N18" t="s">
        <v>278</v>
      </c>
      <c r="O18">
        <f>COUNTIF($C$4:$C$287,C18)</f>
        <v>3</v>
      </c>
      <c r="P18">
        <f t="shared" si="0"/>
        <v>0.33333333333333331</v>
      </c>
    </row>
    <row r="19" spans="1:19" ht="66" customHeight="1" x14ac:dyDescent="0.2">
      <c r="A19" s="9">
        <v>16</v>
      </c>
      <c r="B19" s="16" t="s">
        <v>211</v>
      </c>
      <c r="C19" s="16" t="s">
        <v>212</v>
      </c>
      <c r="D19" s="17" t="s">
        <v>33</v>
      </c>
      <c r="E19" s="16" t="s">
        <v>213</v>
      </c>
      <c r="F19" s="17" t="s">
        <v>247</v>
      </c>
      <c r="G19" s="16" t="s">
        <v>214</v>
      </c>
      <c r="H19" s="16" t="s">
        <v>215</v>
      </c>
      <c r="I19" s="33" t="s">
        <v>209</v>
      </c>
      <c r="J19" s="12">
        <v>41348</v>
      </c>
      <c r="K19" s="16"/>
      <c r="L19" s="10" t="s">
        <v>216</v>
      </c>
      <c r="M19" s="18"/>
      <c r="N19" t="s">
        <v>279</v>
      </c>
      <c r="O19">
        <f>COUNTIF($C$4:$C$287,C19)</f>
        <v>7</v>
      </c>
      <c r="P19">
        <f t="shared" si="0"/>
        <v>0.14285714285714285</v>
      </c>
    </row>
    <row r="20" spans="1:19" ht="51.75" customHeight="1" x14ac:dyDescent="0.2">
      <c r="A20" s="9">
        <v>17</v>
      </c>
      <c r="B20" s="16" t="s">
        <v>68</v>
      </c>
      <c r="C20" s="16" t="s">
        <v>68</v>
      </c>
      <c r="D20" s="17" t="s">
        <v>69</v>
      </c>
      <c r="E20" s="16" t="s">
        <v>104</v>
      </c>
      <c r="F20" s="17" t="s">
        <v>247</v>
      </c>
      <c r="G20" s="16" t="s">
        <v>217</v>
      </c>
      <c r="H20" s="16" t="s">
        <v>218</v>
      </c>
      <c r="I20" s="32" t="s">
        <v>219</v>
      </c>
      <c r="J20" s="12">
        <v>41348</v>
      </c>
      <c r="K20" s="16"/>
      <c r="L20" s="10" t="s">
        <v>24</v>
      </c>
      <c r="M20" s="18"/>
      <c r="N20" t="s">
        <v>278</v>
      </c>
      <c r="O20">
        <f>COUNTIF($C$4:$C$287,C20)</f>
        <v>7</v>
      </c>
      <c r="P20">
        <f t="shared" si="0"/>
        <v>0.14285714285714285</v>
      </c>
    </row>
    <row r="21" spans="1:19" ht="51.75" customHeight="1" x14ac:dyDescent="0.2">
      <c r="A21" s="9">
        <v>18</v>
      </c>
      <c r="B21" s="10" t="s">
        <v>186</v>
      </c>
      <c r="C21" s="10" t="s">
        <v>187</v>
      </c>
      <c r="D21" s="11" t="s">
        <v>113</v>
      </c>
      <c r="E21" s="10" t="s">
        <v>70</v>
      </c>
      <c r="F21" s="11" t="s">
        <v>246</v>
      </c>
      <c r="G21" s="10" t="s">
        <v>220</v>
      </c>
      <c r="H21" s="10" t="s">
        <v>221</v>
      </c>
      <c r="I21" s="32" t="s">
        <v>222</v>
      </c>
      <c r="J21" s="12">
        <v>41348</v>
      </c>
      <c r="K21" s="10"/>
      <c r="L21" s="10" t="s">
        <v>24</v>
      </c>
      <c r="M21" s="21" t="s">
        <v>223</v>
      </c>
      <c r="N21" t="s">
        <v>280</v>
      </c>
      <c r="O21">
        <f>COUNTIF($C$4:$C$287,C21)</f>
        <v>12</v>
      </c>
      <c r="P21">
        <f t="shared" si="0"/>
        <v>8.3333333333333329E-2</v>
      </c>
    </row>
    <row r="22" spans="1:19" ht="51.75" customHeight="1" x14ac:dyDescent="0.2">
      <c r="A22" s="9">
        <v>19</v>
      </c>
      <c r="B22" s="16" t="s">
        <v>224</v>
      </c>
      <c r="C22" s="16" t="s">
        <v>187</v>
      </c>
      <c r="D22" s="17" t="s">
        <v>113</v>
      </c>
      <c r="E22" s="16" t="s">
        <v>34</v>
      </c>
      <c r="F22" s="17" t="s">
        <v>247</v>
      </c>
      <c r="G22" s="16" t="s">
        <v>225</v>
      </c>
      <c r="H22" s="16" t="s">
        <v>226</v>
      </c>
      <c r="I22" s="33" t="s">
        <v>222</v>
      </c>
      <c r="J22" s="12">
        <v>41348</v>
      </c>
      <c r="K22" s="16"/>
      <c r="L22" s="10" t="s">
        <v>227</v>
      </c>
      <c r="M22" s="18"/>
      <c r="N22" t="s">
        <v>279</v>
      </c>
      <c r="O22">
        <f>COUNTIF($C$4:$C$287,C22)</f>
        <v>12</v>
      </c>
      <c r="P22">
        <f t="shared" si="0"/>
        <v>8.3333333333333329E-2</v>
      </c>
      <c r="R22" t="s">
        <v>1182</v>
      </c>
      <c r="S22" t="s">
        <v>1184</v>
      </c>
    </row>
    <row r="23" spans="1:19" ht="57" customHeight="1" x14ac:dyDescent="0.2">
      <c r="A23" s="9">
        <v>20</v>
      </c>
      <c r="B23" s="16" t="s">
        <v>228</v>
      </c>
      <c r="C23" s="16" t="s">
        <v>129</v>
      </c>
      <c r="D23" s="17" t="s">
        <v>113</v>
      </c>
      <c r="E23" s="16" t="s">
        <v>34</v>
      </c>
      <c r="F23" s="17" t="s">
        <v>247</v>
      </c>
      <c r="G23" s="16" t="s">
        <v>229</v>
      </c>
      <c r="H23" s="16" t="s">
        <v>230</v>
      </c>
      <c r="I23" s="33" t="s">
        <v>231</v>
      </c>
      <c r="J23" s="12">
        <v>41348</v>
      </c>
      <c r="K23" s="16"/>
      <c r="L23" s="10" t="s">
        <v>227</v>
      </c>
      <c r="M23" s="18"/>
      <c r="N23" t="s">
        <v>279</v>
      </c>
      <c r="O23">
        <f>COUNTIF($C$4:$C$287,C23)</f>
        <v>4</v>
      </c>
      <c r="P23">
        <f t="shared" si="0"/>
        <v>0.25</v>
      </c>
    </row>
    <row r="24" spans="1:19" ht="51" customHeight="1" x14ac:dyDescent="0.2">
      <c r="A24" s="9">
        <v>21</v>
      </c>
      <c r="B24" s="16" t="s">
        <v>232</v>
      </c>
      <c r="C24" s="16" t="s">
        <v>233</v>
      </c>
      <c r="D24" s="17" t="s">
        <v>47</v>
      </c>
      <c r="E24" s="16" t="s">
        <v>104</v>
      </c>
      <c r="F24" s="17" t="s">
        <v>247</v>
      </c>
      <c r="G24" s="16" t="s">
        <v>234</v>
      </c>
      <c r="H24" s="16" t="s">
        <v>235</v>
      </c>
      <c r="I24" s="33" t="s">
        <v>236</v>
      </c>
      <c r="J24" s="12">
        <v>41348</v>
      </c>
      <c r="K24" s="16"/>
      <c r="L24" s="10" t="s">
        <v>227</v>
      </c>
      <c r="M24" s="30"/>
      <c r="N24" t="s">
        <v>279</v>
      </c>
      <c r="O24">
        <f>COUNTIF($C$4:$C$287,C24)</f>
        <v>8</v>
      </c>
      <c r="P24">
        <f t="shared" si="0"/>
        <v>0.125</v>
      </c>
    </row>
    <row r="25" spans="1:19" ht="55" customHeight="1" x14ac:dyDescent="0.2">
      <c r="A25" s="9">
        <v>22</v>
      </c>
      <c r="B25" s="16" t="s">
        <v>237</v>
      </c>
      <c r="C25" s="16" t="s">
        <v>237</v>
      </c>
      <c r="D25" s="17" t="s">
        <v>40</v>
      </c>
      <c r="E25" s="16" t="s">
        <v>238</v>
      </c>
      <c r="F25" s="17" t="s">
        <v>247</v>
      </c>
      <c r="G25" s="16" t="s">
        <v>239</v>
      </c>
      <c r="H25" s="16" t="s">
        <v>240</v>
      </c>
      <c r="I25" s="33" t="s">
        <v>241</v>
      </c>
      <c r="J25" s="12">
        <v>41348</v>
      </c>
      <c r="K25" s="16" t="s">
        <v>242</v>
      </c>
      <c r="L25" s="10" t="s">
        <v>24</v>
      </c>
      <c r="M25" s="18"/>
      <c r="N25" t="s">
        <v>278</v>
      </c>
      <c r="O25">
        <f>COUNTIF($C$4:$C$287,C25)</f>
        <v>1</v>
      </c>
      <c r="P25">
        <f t="shared" si="0"/>
        <v>1</v>
      </c>
    </row>
    <row r="26" spans="1:19" ht="36.75" customHeight="1" x14ac:dyDescent="0.2">
      <c r="A26" s="9">
        <v>23</v>
      </c>
      <c r="B26" s="10" t="s">
        <v>11</v>
      </c>
      <c r="C26" s="10" t="s">
        <v>11</v>
      </c>
      <c r="D26" s="11" t="s">
        <v>12</v>
      </c>
      <c r="E26" s="10" t="s">
        <v>13</v>
      </c>
      <c r="F26" s="11" t="s">
        <v>246</v>
      </c>
      <c r="G26" s="10" t="s">
        <v>14</v>
      </c>
      <c r="H26" s="10" t="s">
        <v>15</v>
      </c>
      <c r="I26" s="12">
        <v>41379</v>
      </c>
      <c r="J26" s="12">
        <v>41547</v>
      </c>
      <c r="K26" s="10" t="s">
        <v>16</v>
      </c>
      <c r="L26" s="10" t="s">
        <v>17</v>
      </c>
      <c r="M26" s="13"/>
      <c r="N26" t="s">
        <v>278</v>
      </c>
      <c r="O26">
        <f>COUNTIF($C$4:$C$287,C26)</f>
        <v>5</v>
      </c>
      <c r="P26">
        <f t="shared" si="0"/>
        <v>0.2</v>
      </c>
    </row>
    <row r="27" spans="1:19" ht="47.25" customHeight="1" x14ac:dyDescent="0.2">
      <c r="A27" s="9">
        <v>24</v>
      </c>
      <c r="B27" s="10" t="s">
        <v>18</v>
      </c>
      <c r="C27" s="10" t="s">
        <v>19</v>
      </c>
      <c r="D27" s="11" t="s">
        <v>878</v>
      </c>
      <c r="E27" s="10" t="s">
        <v>20</v>
      </c>
      <c r="F27" s="11" t="s">
        <v>247</v>
      </c>
      <c r="G27" s="10" t="s">
        <v>21</v>
      </c>
      <c r="H27" s="10" t="s">
        <v>22</v>
      </c>
      <c r="I27" s="12">
        <v>41388</v>
      </c>
      <c r="J27" s="12">
        <v>41547</v>
      </c>
      <c r="K27" s="10" t="s">
        <v>23</v>
      </c>
      <c r="L27" s="10" t="s">
        <v>24</v>
      </c>
      <c r="M27" s="13"/>
      <c r="N27" t="s">
        <v>277</v>
      </c>
      <c r="O27">
        <f>COUNTIF($C$4:$C$287,C27)</f>
        <v>3</v>
      </c>
      <c r="P27">
        <f t="shared" si="0"/>
        <v>0.33333333333333331</v>
      </c>
    </row>
    <row r="28" spans="1:19" ht="45.75" customHeight="1" x14ac:dyDescent="0.2">
      <c r="A28" s="9">
        <v>25</v>
      </c>
      <c r="B28" s="10" t="s">
        <v>25</v>
      </c>
      <c r="C28" s="10" t="s">
        <v>25</v>
      </c>
      <c r="D28" s="11" t="s">
        <v>26</v>
      </c>
      <c r="E28" s="10" t="s">
        <v>27</v>
      </c>
      <c r="F28" s="11" t="s">
        <v>247</v>
      </c>
      <c r="G28" s="10" t="s">
        <v>28</v>
      </c>
      <c r="H28" s="10" t="s">
        <v>1110</v>
      </c>
      <c r="I28" s="12">
        <v>41404</v>
      </c>
      <c r="J28" s="12">
        <v>41547</v>
      </c>
      <c r="K28" s="10" t="s">
        <v>23</v>
      </c>
      <c r="L28" s="10" t="s">
        <v>29</v>
      </c>
      <c r="M28" s="14" t="s">
        <v>30</v>
      </c>
      <c r="N28" t="s">
        <v>278</v>
      </c>
      <c r="O28">
        <f>COUNTIF($C$4:$C$287,C28)</f>
        <v>15</v>
      </c>
      <c r="P28">
        <f t="shared" si="0"/>
        <v>6.6666666666666666E-2</v>
      </c>
    </row>
    <row r="29" spans="1:19" ht="92.25" customHeight="1" x14ac:dyDescent="0.2">
      <c r="A29" s="9">
        <v>26</v>
      </c>
      <c r="B29" s="10" t="s">
        <v>31</v>
      </c>
      <c r="C29" s="10" t="s">
        <v>32</v>
      </c>
      <c r="D29" s="11" t="s">
        <v>33</v>
      </c>
      <c r="E29" s="10" t="s">
        <v>34</v>
      </c>
      <c r="F29" s="11" t="s">
        <v>248</v>
      </c>
      <c r="G29" s="10" t="s">
        <v>35</v>
      </c>
      <c r="H29" s="10" t="s">
        <v>36</v>
      </c>
      <c r="I29" s="12">
        <v>41422</v>
      </c>
      <c r="J29" s="12">
        <v>41547</v>
      </c>
      <c r="K29" s="11" t="s">
        <v>37</v>
      </c>
      <c r="L29" s="10" t="s">
        <v>38</v>
      </c>
      <c r="M29" s="13"/>
      <c r="N29" t="s">
        <v>279</v>
      </c>
      <c r="O29">
        <f>COUNTIF($C$4:$C$287,C29)</f>
        <v>12</v>
      </c>
      <c r="P29">
        <f t="shared" si="0"/>
        <v>8.3333333333333329E-2</v>
      </c>
    </row>
    <row r="30" spans="1:19" ht="58.5" customHeight="1" x14ac:dyDescent="0.2">
      <c r="A30" s="9">
        <v>27</v>
      </c>
      <c r="B30" s="10" t="s">
        <v>39</v>
      </c>
      <c r="C30" s="10" t="s">
        <v>39</v>
      </c>
      <c r="D30" s="11" t="s">
        <v>40</v>
      </c>
      <c r="E30" s="10" t="s">
        <v>41</v>
      </c>
      <c r="F30" s="11" t="s">
        <v>247</v>
      </c>
      <c r="G30" s="10" t="s">
        <v>42</v>
      </c>
      <c r="H30" s="10" t="s">
        <v>43</v>
      </c>
      <c r="I30" s="12">
        <v>41428</v>
      </c>
      <c r="J30" s="12">
        <v>41547</v>
      </c>
      <c r="K30" s="10" t="s">
        <v>44</v>
      </c>
      <c r="L30" s="10" t="s">
        <v>24</v>
      </c>
      <c r="M30" s="13"/>
      <c r="N30" t="s">
        <v>278</v>
      </c>
      <c r="O30">
        <f>COUNTIF($C$4:$C$287,C30)</f>
        <v>5</v>
      </c>
      <c r="P30">
        <f t="shared" si="0"/>
        <v>0.2</v>
      </c>
    </row>
    <row r="31" spans="1:19" ht="54" customHeight="1" x14ac:dyDescent="0.2">
      <c r="A31" s="9">
        <v>28</v>
      </c>
      <c r="B31" s="10" t="s">
        <v>45</v>
      </c>
      <c r="C31" s="10" t="s">
        <v>46</v>
      </c>
      <c r="D31" s="11" t="s">
        <v>47</v>
      </c>
      <c r="E31" s="10" t="s">
        <v>48</v>
      </c>
      <c r="F31" s="11" t="s">
        <v>246</v>
      </c>
      <c r="G31" s="10" t="s">
        <v>49</v>
      </c>
      <c r="H31" s="10" t="s">
        <v>50</v>
      </c>
      <c r="I31" s="12">
        <v>41527</v>
      </c>
      <c r="J31" s="12">
        <v>41547</v>
      </c>
      <c r="K31" s="10" t="s">
        <v>16</v>
      </c>
      <c r="L31" s="10" t="s">
        <v>24</v>
      </c>
      <c r="M31" s="15"/>
      <c r="N31" t="s">
        <v>277</v>
      </c>
      <c r="O31">
        <f>COUNTIF($C$4:$C$287,C31)</f>
        <v>2</v>
      </c>
      <c r="P31">
        <f t="shared" si="0"/>
        <v>0.5</v>
      </c>
    </row>
    <row r="32" spans="1:19" ht="63.75" customHeight="1" x14ac:dyDescent="0.2">
      <c r="A32" s="9">
        <v>29</v>
      </c>
      <c r="B32" s="16" t="s">
        <v>51</v>
      </c>
      <c r="C32" s="16" t="s">
        <v>51</v>
      </c>
      <c r="D32" s="11" t="s">
        <v>40</v>
      </c>
      <c r="E32" s="16" t="s">
        <v>52</v>
      </c>
      <c r="F32" s="17" t="s">
        <v>247</v>
      </c>
      <c r="G32" s="16" t="s">
        <v>53</v>
      </c>
      <c r="H32" s="16" t="s">
        <v>54</v>
      </c>
      <c r="I32" s="12">
        <v>41534</v>
      </c>
      <c r="J32" s="12">
        <v>41547</v>
      </c>
      <c r="K32" s="16" t="s">
        <v>55</v>
      </c>
      <c r="L32" s="10" t="s">
        <v>56</v>
      </c>
      <c r="M32" s="15"/>
      <c r="N32" t="s">
        <v>278</v>
      </c>
      <c r="O32">
        <f>COUNTIF($C$4:$C$287,C32)</f>
        <v>2</v>
      </c>
      <c r="P32">
        <f t="shared" si="0"/>
        <v>0.5</v>
      </c>
    </row>
    <row r="33" spans="1:16" ht="70.5" customHeight="1" x14ac:dyDescent="0.2">
      <c r="A33" s="9">
        <v>30</v>
      </c>
      <c r="B33" s="10" t="s">
        <v>57</v>
      </c>
      <c r="C33" s="10" t="s">
        <v>58</v>
      </c>
      <c r="D33" s="11" t="s">
        <v>47</v>
      </c>
      <c r="E33" s="10" t="s">
        <v>48</v>
      </c>
      <c r="F33" s="11" t="s">
        <v>247</v>
      </c>
      <c r="G33" s="10" t="s">
        <v>59</v>
      </c>
      <c r="H33" s="10" t="s">
        <v>60</v>
      </c>
      <c r="I33" s="12">
        <v>41535</v>
      </c>
      <c r="J33" s="12">
        <v>41547</v>
      </c>
      <c r="K33" s="10" t="s">
        <v>16</v>
      </c>
      <c r="L33" s="10" t="s">
        <v>56</v>
      </c>
      <c r="M33" s="15"/>
      <c r="N33" t="s">
        <v>279</v>
      </c>
      <c r="O33">
        <f>COUNTIF($C$4:$C$287,C33)</f>
        <v>8</v>
      </c>
      <c r="P33">
        <f t="shared" si="0"/>
        <v>0.125</v>
      </c>
    </row>
    <row r="34" spans="1:16" ht="60.75" customHeight="1" x14ac:dyDescent="0.2">
      <c r="A34" s="9">
        <v>31</v>
      </c>
      <c r="B34" s="16" t="s">
        <v>61</v>
      </c>
      <c r="C34" s="16" t="s">
        <v>19</v>
      </c>
      <c r="D34" s="17" t="s">
        <v>877</v>
      </c>
      <c r="E34" s="16" t="s">
        <v>52</v>
      </c>
      <c r="F34" s="17" t="s">
        <v>247</v>
      </c>
      <c r="G34" s="16" t="s">
        <v>62</v>
      </c>
      <c r="H34" s="16" t="s">
        <v>63</v>
      </c>
      <c r="I34" s="12">
        <v>41535</v>
      </c>
      <c r="J34" s="12">
        <v>41547</v>
      </c>
      <c r="K34" s="16" t="s">
        <v>55</v>
      </c>
      <c r="L34" s="10" t="s">
        <v>29</v>
      </c>
      <c r="M34" s="18"/>
      <c r="N34" t="s">
        <v>278</v>
      </c>
      <c r="O34">
        <f>COUNTIF($C$4:$C$287,C34)</f>
        <v>3</v>
      </c>
      <c r="P34">
        <f t="shared" si="0"/>
        <v>0.33333333333333331</v>
      </c>
    </row>
    <row r="35" spans="1:16" ht="43.5" customHeight="1" x14ac:dyDescent="0.2">
      <c r="A35" s="9">
        <v>32</v>
      </c>
      <c r="B35" s="10" t="s">
        <v>64</v>
      </c>
      <c r="C35" s="10" t="s">
        <v>64</v>
      </c>
      <c r="D35" s="11" t="s">
        <v>881</v>
      </c>
      <c r="E35" s="10" t="s">
        <v>27</v>
      </c>
      <c r="F35" s="11" t="s">
        <v>247</v>
      </c>
      <c r="G35" s="10" t="s">
        <v>65</v>
      </c>
      <c r="H35" s="10" t="s">
        <v>66</v>
      </c>
      <c r="I35" s="12">
        <v>41536</v>
      </c>
      <c r="J35" s="12">
        <v>41547</v>
      </c>
      <c r="K35" s="10" t="s">
        <v>55</v>
      </c>
      <c r="L35" s="10" t="s">
        <v>24</v>
      </c>
      <c r="M35" s="19" t="s">
        <v>67</v>
      </c>
      <c r="N35" t="s">
        <v>278</v>
      </c>
      <c r="O35">
        <f>COUNTIF($C$4:$C$287,C35)</f>
        <v>2</v>
      </c>
      <c r="P35">
        <f t="shared" si="0"/>
        <v>0.5</v>
      </c>
    </row>
    <row r="36" spans="1:16" ht="51.75" customHeight="1" x14ac:dyDescent="0.2">
      <c r="A36" s="9">
        <v>33</v>
      </c>
      <c r="B36" s="10" t="s">
        <v>68</v>
      </c>
      <c r="C36" s="10" t="s">
        <v>68</v>
      </c>
      <c r="D36" s="11" t="s">
        <v>69</v>
      </c>
      <c r="E36" s="10" t="s">
        <v>70</v>
      </c>
      <c r="F36" s="11" t="s">
        <v>247</v>
      </c>
      <c r="G36" s="10" t="s">
        <v>71</v>
      </c>
      <c r="H36" s="10" t="s">
        <v>72</v>
      </c>
      <c r="I36" s="12">
        <v>41536</v>
      </c>
      <c r="J36" s="12">
        <v>41547</v>
      </c>
      <c r="K36" s="10" t="s">
        <v>73</v>
      </c>
      <c r="L36" s="10" t="s">
        <v>29</v>
      </c>
      <c r="M36" s="15"/>
      <c r="N36" t="s">
        <v>278</v>
      </c>
      <c r="O36">
        <f>COUNTIF($C$4:$C$287,C36)</f>
        <v>7</v>
      </c>
      <c r="P36">
        <f t="shared" si="0"/>
        <v>0.14285714285714285</v>
      </c>
    </row>
    <row r="37" spans="1:16" ht="54" customHeight="1" x14ac:dyDescent="0.2">
      <c r="A37" s="9">
        <v>34</v>
      </c>
      <c r="B37" s="10" t="s">
        <v>32</v>
      </c>
      <c r="C37" s="10" t="s">
        <v>32</v>
      </c>
      <c r="D37" s="11" t="s">
        <v>33</v>
      </c>
      <c r="E37" s="10" t="s">
        <v>74</v>
      </c>
      <c r="F37" s="11" t="s">
        <v>247</v>
      </c>
      <c r="G37" s="10" t="s">
        <v>75</v>
      </c>
      <c r="H37" s="10" t="s">
        <v>76</v>
      </c>
      <c r="I37" s="12">
        <v>41537</v>
      </c>
      <c r="J37" s="12">
        <v>41547</v>
      </c>
      <c r="K37" s="10" t="s">
        <v>77</v>
      </c>
      <c r="L37" s="10" t="s">
        <v>24</v>
      </c>
      <c r="M37" s="13"/>
      <c r="N37" t="s">
        <v>278</v>
      </c>
      <c r="O37">
        <f>COUNTIF($C$4:$C$287,C37)</f>
        <v>12</v>
      </c>
      <c r="P37">
        <f t="shared" si="0"/>
        <v>8.3333333333333329E-2</v>
      </c>
    </row>
    <row r="38" spans="1:16" ht="42.75" customHeight="1" x14ac:dyDescent="0.2">
      <c r="A38" s="9">
        <v>35</v>
      </c>
      <c r="B38" s="10" t="s">
        <v>78</v>
      </c>
      <c r="C38" s="10" t="s">
        <v>79</v>
      </c>
      <c r="D38" s="11" t="s">
        <v>47</v>
      </c>
      <c r="E38" s="10" t="s">
        <v>74</v>
      </c>
      <c r="F38" s="11" t="s">
        <v>247</v>
      </c>
      <c r="G38" s="10" t="s">
        <v>80</v>
      </c>
      <c r="H38" s="10" t="s">
        <v>81</v>
      </c>
      <c r="I38" s="12">
        <v>41537</v>
      </c>
      <c r="J38" s="12">
        <v>41547</v>
      </c>
      <c r="K38" s="10" t="s">
        <v>82</v>
      </c>
      <c r="L38" s="10" t="s">
        <v>29</v>
      </c>
      <c r="M38" s="15"/>
      <c r="N38" t="s">
        <v>278</v>
      </c>
      <c r="O38">
        <f>COUNTIF($C$4:$C$287,C38)</f>
        <v>5</v>
      </c>
      <c r="P38">
        <f t="shared" si="0"/>
        <v>0.2</v>
      </c>
    </row>
    <row r="39" spans="1:16" ht="36.75" customHeight="1" x14ac:dyDescent="0.2">
      <c r="A39" s="9">
        <v>36</v>
      </c>
      <c r="B39" s="16" t="s">
        <v>83</v>
      </c>
      <c r="C39" s="16" t="s">
        <v>84</v>
      </c>
      <c r="D39" s="17" t="s">
        <v>881</v>
      </c>
      <c r="E39" s="16" t="s">
        <v>48</v>
      </c>
      <c r="F39" s="17" t="s">
        <v>247</v>
      </c>
      <c r="G39" s="16" t="s">
        <v>85</v>
      </c>
      <c r="H39" s="16" t="s">
        <v>86</v>
      </c>
      <c r="I39" s="12">
        <v>41544</v>
      </c>
      <c r="J39" s="12">
        <v>41547</v>
      </c>
      <c r="K39" s="16" t="s">
        <v>77</v>
      </c>
      <c r="L39" s="10" t="s">
        <v>24</v>
      </c>
      <c r="M39" s="18"/>
      <c r="N39" t="s">
        <v>278</v>
      </c>
      <c r="O39">
        <f>COUNTIF($C$4:$C$287,C39)</f>
        <v>1</v>
      </c>
      <c r="P39">
        <f t="shared" si="0"/>
        <v>1</v>
      </c>
    </row>
    <row r="40" spans="1:16" ht="59.25" customHeight="1" x14ac:dyDescent="0.2">
      <c r="A40" s="9">
        <v>37</v>
      </c>
      <c r="B40" s="16" t="s">
        <v>87</v>
      </c>
      <c r="C40" s="16" t="s">
        <v>87</v>
      </c>
      <c r="D40" s="17" t="s">
        <v>26</v>
      </c>
      <c r="E40" s="16" t="s">
        <v>88</v>
      </c>
      <c r="F40" s="17" t="s">
        <v>247</v>
      </c>
      <c r="G40" s="16" t="s">
        <v>89</v>
      </c>
      <c r="H40" s="16" t="s">
        <v>90</v>
      </c>
      <c r="I40" s="12">
        <v>41544</v>
      </c>
      <c r="J40" s="12">
        <v>41547</v>
      </c>
      <c r="K40" s="16" t="s">
        <v>91</v>
      </c>
      <c r="L40" s="10" t="s">
        <v>24</v>
      </c>
      <c r="M40" s="18"/>
      <c r="N40" t="s">
        <v>278</v>
      </c>
      <c r="O40">
        <f>COUNTIF($C$4:$C$287,C40)</f>
        <v>3</v>
      </c>
      <c r="P40">
        <f t="shared" si="0"/>
        <v>0.33333333333333331</v>
      </c>
    </row>
    <row r="41" spans="1:16" ht="47.25" customHeight="1" x14ac:dyDescent="0.2">
      <c r="A41" s="9">
        <v>38</v>
      </c>
      <c r="B41" s="16" t="s">
        <v>51</v>
      </c>
      <c r="C41" s="16" t="s">
        <v>51</v>
      </c>
      <c r="D41" s="17" t="s">
        <v>40</v>
      </c>
      <c r="E41" s="16" t="s">
        <v>48</v>
      </c>
      <c r="F41" s="17" t="s">
        <v>246</v>
      </c>
      <c r="G41" s="16" t="s">
        <v>92</v>
      </c>
      <c r="H41" s="16" t="s">
        <v>93</v>
      </c>
      <c r="I41" s="12">
        <v>41544</v>
      </c>
      <c r="J41" s="12">
        <v>41547</v>
      </c>
      <c r="K41" s="16" t="s">
        <v>23</v>
      </c>
      <c r="L41" s="10" t="s">
        <v>24</v>
      </c>
      <c r="M41" s="18"/>
      <c r="N41" t="s">
        <v>278</v>
      </c>
      <c r="O41">
        <f>COUNTIF($C$4:$C$287,C41)</f>
        <v>2</v>
      </c>
      <c r="P41">
        <f t="shared" si="0"/>
        <v>0.5</v>
      </c>
    </row>
    <row r="42" spans="1:16" ht="36" customHeight="1" x14ac:dyDescent="0.2">
      <c r="A42" s="9">
        <v>39</v>
      </c>
      <c r="B42" s="16" t="s">
        <v>94</v>
      </c>
      <c r="C42" s="16" t="s">
        <v>95</v>
      </c>
      <c r="D42" s="17" t="s">
        <v>881</v>
      </c>
      <c r="E42" s="16" t="s">
        <v>48</v>
      </c>
      <c r="F42" s="17" t="s">
        <v>247</v>
      </c>
      <c r="G42" s="16" t="s">
        <v>96</v>
      </c>
      <c r="H42" s="16" t="s">
        <v>97</v>
      </c>
      <c r="I42" s="12">
        <v>41542</v>
      </c>
      <c r="J42" s="12">
        <v>41547</v>
      </c>
      <c r="K42" s="16" t="s">
        <v>23</v>
      </c>
      <c r="L42" s="10" t="s">
        <v>24</v>
      </c>
      <c r="M42" s="18"/>
      <c r="N42" t="s">
        <v>278</v>
      </c>
      <c r="O42">
        <f>COUNTIF($C$4:$C$287,C42)</f>
        <v>2</v>
      </c>
      <c r="P42">
        <f t="shared" si="0"/>
        <v>0.5</v>
      </c>
    </row>
    <row r="43" spans="1:16" ht="46.5" customHeight="1" x14ac:dyDescent="0.2">
      <c r="A43" s="9">
        <v>40</v>
      </c>
      <c r="B43" s="16" t="s">
        <v>98</v>
      </c>
      <c r="C43" s="16" t="s">
        <v>99</v>
      </c>
      <c r="D43" s="17" t="s">
        <v>69</v>
      </c>
      <c r="E43" s="16" t="s">
        <v>27</v>
      </c>
      <c r="F43" s="17" t="s">
        <v>246</v>
      </c>
      <c r="G43" s="16" t="s">
        <v>100</v>
      </c>
      <c r="H43" s="16" t="s">
        <v>101</v>
      </c>
      <c r="I43" s="12">
        <v>41547</v>
      </c>
      <c r="J43" s="12">
        <v>41547</v>
      </c>
      <c r="K43" s="16" t="s">
        <v>102</v>
      </c>
      <c r="L43" s="10" t="s">
        <v>24</v>
      </c>
      <c r="M43" s="20" t="s">
        <v>30</v>
      </c>
      <c r="N43" t="s">
        <v>278</v>
      </c>
      <c r="O43">
        <f>COUNTIF($C$4:$C$287,C43)</f>
        <v>3</v>
      </c>
      <c r="P43">
        <f t="shared" si="0"/>
        <v>0.33333333333333331</v>
      </c>
    </row>
    <row r="44" spans="1:16" ht="74.25" customHeight="1" x14ac:dyDescent="0.2">
      <c r="A44" s="9">
        <v>41</v>
      </c>
      <c r="B44" s="16" t="s">
        <v>103</v>
      </c>
      <c r="C44" s="16" t="s">
        <v>103</v>
      </c>
      <c r="D44" s="17" t="s">
        <v>881</v>
      </c>
      <c r="E44" s="16" t="s">
        <v>104</v>
      </c>
      <c r="F44" s="17" t="s">
        <v>247</v>
      </c>
      <c r="G44" s="16" t="s">
        <v>92</v>
      </c>
      <c r="H44" s="16" t="s">
        <v>105</v>
      </c>
      <c r="I44" s="12">
        <v>41547</v>
      </c>
      <c r="J44" s="12">
        <v>41547</v>
      </c>
      <c r="K44" s="16" t="s">
        <v>102</v>
      </c>
      <c r="L44" s="10" t="s">
        <v>24</v>
      </c>
      <c r="M44" s="18"/>
      <c r="N44" t="s">
        <v>278</v>
      </c>
      <c r="O44">
        <f>COUNTIF($C$4:$C$287,C44)</f>
        <v>2</v>
      </c>
      <c r="P44">
        <f t="shared" si="0"/>
        <v>0.5</v>
      </c>
    </row>
    <row r="45" spans="1:16" ht="40.5" customHeight="1" x14ac:dyDescent="0.2">
      <c r="A45" s="9">
        <v>42</v>
      </c>
      <c r="B45" s="16" t="s">
        <v>106</v>
      </c>
      <c r="C45" s="16" t="s">
        <v>107</v>
      </c>
      <c r="D45" s="17" t="s">
        <v>881</v>
      </c>
      <c r="E45" s="16" t="s">
        <v>108</v>
      </c>
      <c r="F45" s="17" t="s">
        <v>247</v>
      </c>
      <c r="G45" s="16" t="s">
        <v>109</v>
      </c>
      <c r="H45" s="16" t="s">
        <v>110</v>
      </c>
      <c r="I45" s="12">
        <v>41547</v>
      </c>
      <c r="J45" s="12">
        <v>41547</v>
      </c>
      <c r="K45" s="16" t="s">
        <v>23</v>
      </c>
      <c r="L45" s="10" t="s">
        <v>111</v>
      </c>
      <c r="M45" s="18"/>
      <c r="N45" t="s">
        <v>277</v>
      </c>
      <c r="O45">
        <f>COUNTIF($C$4:$C$287,C45)</f>
        <v>4</v>
      </c>
      <c r="P45">
        <f t="shared" si="0"/>
        <v>0.25</v>
      </c>
    </row>
    <row r="46" spans="1:16" ht="53.25" customHeight="1" x14ac:dyDescent="0.2">
      <c r="A46" s="9">
        <v>43</v>
      </c>
      <c r="B46" s="10" t="s">
        <v>112</v>
      </c>
      <c r="C46" s="10" t="s">
        <v>112</v>
      </c>
      <c r="D46" s="11" t="s">
        <v>113</v>
      </c>
      <c r="E46" s="10" t="s">
        <v>108</v>
      </c>
      <c r="F46" s="11" t="s">
        <v>247</v>
      </c>
      <c r="G46" s="10" t="s">
        <v>114</v>
      </c>
      <c r="H46" s="10" t="s">
        <v>115</v>
      </c>
      <c r="I46" s="12">
        <v>41547</v>
      </c>
      <c r="J46" s="12">
        <v>41547</v>
      </c>
      <c r="K46" s="10" t="s">
        <v>102</v>
      </c>
      <c r="L46" s="10" t="s">
        <v>24</v>
      </c>
      <c r="M46" s="21"/>
      <c r="N46" t="s">
        <v>278</v>
      </c>
      <c r="O46">
        <f>COUNTIF($C$4:$C$287,C46)</f>
        <v>7</v>
      </c>
      <c r="P46">
        <f t="shared" si="0"/>
        <v>0.14285714285714285</v>
      </c>
    </row>
    <row r="47" spans="1:16" ht="54" customHeight="1" x14ac:dyDescent="0.2">
      <c r="A47" s="9">
        <v>44</v>
      </c>
      <c r="B47" s="16" t="s">
        <v>253</v>
      </c>
      <c r="C47" s="16" t="s">
        <v>253</v>
      </c>
      <c r="D47" s="17" t="s">
        <v>26</v>
      </c>
      <c r="E47" s="16" t="s">
        <v>254</v>
      </c>
      <c r="F47" s="11" t="s">
        <v>247</v>
      </c>
      <c r="G47" s="16" t="s">
        <v>255</v>
      </c>
      <c r="H47" s="16" t="s">
        <v>256</v>
      </c>
      <c r="I47" s="12">
        <v>41568</v>
      </c>
      <c r="J47" s="46">
        <v>41725</v>
      </c>
      <c r="K47" s="10" t="s">
        <v>55</v>
      </c>
      <c r="L47" s="10" t="s">
        <v>24</v>
      </c>
      <c r="M47" s="21"/>
      <c r="N47" s="35" t="s">
        <v>278</v>
      </c>
      <c r="O47">
        <f>COUNTIF($C$4:$C$287,C47)</f>
        <v>3</v>
      </c>
      <c r="P47">
        <f t="shared" si="0"/>
        <v>0.33333333333333331</v>
      </c>
    </row>
    <row r="48" spans="1:16" ht="54" customHeight="1" x14ac:dyDescent="0.2">
      <c r="A48" s="9">
        <v>46</v>
      </c>
      <c r="B48" s="16" t="s">
        <v>258</v>
      </c>
      <c r="C48" s="16" t="s">
        <v>259</v>
      </c>
      <c r="D48" s="17" t="s">
        <v>257</v>
      </c>
      <c r="E48" s="16" t="s">
        <v>276</v>
      </c>
      <c r="F48" s="11" t="s">
        <v>247</v>
      </c>
      <c r="G48" s="16" t="s">
        <v>260</v>
      </c>
      <c r="H48" s="16" t="s">
        <v>261</v>
      </c>
      <c r="I48" s="12">
        <v>41711</v>
      </c>
      <c r="J48" s="46">
        <v>41725</v>
      </c>
      <c r="K48" s="10" t="s">
        <v>16</v>
      </c>
      <c r="L48" s="10" t="s">
        <v>38</v>
      </c>
      <c r="M48" s="21"/>
      <c r="N48" s="35" t="s">
        <v>279</v>
      </c>
      <c r="O48">
        <f>COUNTIF($C$4:$C$287,C48)</f>
        <v>1</v>
      </c>
      <c r="P48">
        <f t="shared" si="0"/>
        <v>1</v>
      </c>
    </row>
    <row r="49" spans="1:16" ht="54" customHeight="1" x14ac:dyDescent="0.2">
      <c r="A49" s="9">
        <v>47</v>
      </c>
      <c r="B49" s="16" t="s">
        <v>262</v>
      </c>
      <c r="C49" s="16" t="s">
        <v>153</v>
      </c>
      <c r="D49" s="17" t="s">
        <v>257</v>
      </c>
      <c r="E49" s="16" t="s">
        <v>263</v>
      </c>
      <c r="F49" s="11" t="s">
        <v>247</v>
      </c>
      <c r="G49" s="16" t="s">
        <v>264</v>
      </c>
      <c r="H49" s="16" t="s">
        <v>265</v>
      </c>
      <c r="I49" s="12">
        <v>41717</v>
      </c>
      <c r="J49" s="46">
        <v>41725</v>
      </c>
      <c r="K49" s="10"/>
      <c r="L49" s="10" t="s">
        <v>17</v>
      </c>
      <c r="M49" s="21"/>
      <c r="N49" t="s">
        <v>277</v>
      </c>
      <c r="O49">
        <f>COUNTIF($C$4:$C$287,C49)</f>
        <v>13</v>
      </c>
      <c r="P49">
        <f t="shared" si="0"/>
        <v>7.6923076923076927E-2</v>
      </c>
    </row>
    <row r="50" spans="1:16" ht="54" customHeight="1" x14ac:dyDescent="0.2">
      <c r="A50" s="9">
        <v>48</v>
      </c>
      <c r="B50" s="16" t="s">
        <v>281</v>
      </c>
      <c r="C50" s="16" t="s">
        <v>266</v>
      </c>
      <c r="D50" s="17" t="s">
        <v>257</v>
      </c>
      <c r="E50" s="16" t="s">
        <v>254</v>
      </c>
      <c r="F50" s="11" t="s">
        <v>247</v>
      </c>
      <c r="G50" s="16" t="s">
        <v>267</v>
      </c>
      <c r="H50" s="16" t="s">
        <v>268</v>
      </c>
      <c r="I50" s="12">
        <v>41718</v>
      </c>
      <c r="J50" s="46">
        <v>41725</v>
      </c>
      <c r="K50" s="10" t="s">
        <v>16</v>
      </c>
      <c r="L50" s="10" t="s">
        <v>24</v>
      </c>
      <c r="M50" s="21"/>
      <c r="N50" s="36" t="s">
        <v>280</v>
      </c>
      <c r="O50">
        <f>COUNTIF($C$4:$C$287,C50)</f>
        <v>15</v>
      </c>
      <c r="P50">
        <f t="shared" si="0"/>
        <v>6.6666666666666666E-2</v>
      </c>
    </row>
    <row r="51" spans="1:16" ht="54" customHeight="1" x14ac:dyDescent="0.2">
      <c r="A51" s="9">
        <v>49</v>
      </c>
      <c r="B51" s="16" t="s">
        <v>281</v>
      </c>
      <c r="C51" s="16" t="s">
        <v>266</v>
      </c>
      <c r="D51" s="17" t="s">
        <v>26</v>
      </c>
      <c r="E51" s="16" t="s">
        <v>263</v>
      </c>
      <c r="F51" s="11" t="s">
        <v>247</v>
      </c>
      <c r="G51" s="16" t="s">
        <v>269</v>
      </c>
      <c r="H51" s="16" t="s">
        <v>270</v>
      </c>
      <c r="I51" s="12">
        <v>41718</v>
      </c>
      <c r="J51" s="46">
        <v>41725</v>
      </c>
      <c r="K51" s="10" t="s">
        <v>16</v>
      </c>
      <c r="L51" s="10" t="s">
        <v>24</v>
      </c>
      <c r="M51" s="21"/>
      <c r="N51" s="35" t="s">
        <v>280</v>
      </c>
      <c r="O51">
        <f>COUNTIF($C$4:$C$287,C51)</f>
        <v>15</v>
      </c>
      <c r="P51">
        <f t="shared" si="0"/>
        <v>6.6666666666666666E-2</v>
      </c>
    </row>
    <row r="52" spans="1:16" ht="54" customHeight="1" x14ac:dyDescent="0.2">
      <c r="A52" s="9">
        <v>50</v>
      </c>
      <c r="B52" s="16" t="s">
        <v>275</v>
      </c>
      <c r="C52" s="16" t="s">
        <v>271</v>
      </c>
      <c r="D52" s="17" t="s">
        <v>272</v>
      </c>
      <c r="E52" s="16" t="s">
        <v>34</v>
      </c>
      <c r="F52" s="11" t="s">
        <v>247</v>
      </c>
      <c r="G52" s="16" t="s">
        <v>273</v>
      </c>
      <c r="H52" s="16" t="s">
        <v>274</v>
      </c>
      <c r="I52" s="12">
        <v>41722</v>
      </c>
      <c r="J52" s="46">
        <v>41725</v>
      </c>
      <c r="K52" s="10"/>
      <c r="L52" s="10" t="s">
        <v>38</v>
      </c>
      <c r="M52" s="21"/>
      <c r="N52" s="36" t="s">
        <v>279</v>
      </c>
      <c r="O52">
        <f>COUNTIF($C$4:$C$287,C52)</f>
        <v>5</v>
      </c>
      <c r="P52">
        <f t="shared" si="0"/>
        <v>0.2</v>
      </c>
    </row>
    <row r="53" spans="1:16" ht="54" customHeight="1" x14ac:dyDescent="0.2">
      <c r="A53" s="9">
        <v>51</v>
      </c>
      <c r="B53" s="16" t="s">
        <v>295</v>
      </c>
      <c r="C53" s="16" t="s">
        <v>286</v>
      </c>
      <c r="D53" s="17" t="s">
        <v>12</v>
      </c>
      <c r="E53" s="16" t="s">
        <v>294</v>
      </c>
      <c r="F53" s="11" t="s">
        <v>247</v>
      </c>
      <c r="G53" s="16" t="s">
        <v>287</v>
      </c>
      <c r="H53" s="16" t="s">
        <v>288</v>
      </c>
      <c r="I53" s="12">
        <v>41729</v>
      </c>
      <c r="J53" s="46">
        <v>41988</v>
      </c>
      <c r="K53" s="47"/>
      <c r="L53" s="10" t="s">
        <v>289</v>
      </c>
      <c r="M53" s="21"/>
      <c r="N53" s="35" t="s">
        <v>279</v>
      </c>
      <c r="O53">
        <f>COUNTIF($C$4:$C$287,C53)</f>
        <v>3</v>
      </c>
      <c r="P53">
        <f t="shared" si="0"/>
        <v>0.33333333333333331</v>
      </c>
    </row>
    <row r="54" spans="1:16" ht="54" customHeight="1" x14ac:dyDescent="0.2">
      <c r="A54" s="9">
        <v>52</v>
      </c>
      <c r="B54" s="16" t="s">
        <v>290</v>
      </c>
      <c r="C54" s="16" t="s">
        <v>290</v>
      </c>
      <c r="D54" s="17" t="s">
        <v>885</v>
      </c>
      <c r="E54" s="16" t="s">
        <v>120</v>
      </c>
      <c r="F54" s="11" t="s">
        <v>247</v>
      </c>
      <c r="G54" s="16" t="s">
        <v>291</v>
      </c>
      <c r="H54" s="16" t="s">
        <v>292</v>
      </c>
      <c r="I54" s="12">
        <v>41744</v>
      </c>
      <c r="J54" s="46">
        <v>41988</v>
      </c>
      <c r="K54" s="47"/>
      <c r="L54" s="10" t="s">
        <v>293</v>
      </c>
      <c r="M54" s="21"/>
      <c r="N54" s="36" t="s">
        <v>278</v>
      </c>
      <c r="O54">
        <f>COUNTIF($C$4:$C$287,C54)</f>
        <v>5</v>
      </c>
      <c r="P54">
        <f t="shared" si="0"/>
        <v>0.2</v>
      </c>
    </row>
    <row r="55" spans="1:16" ht="44.25" customHeight="1" x14ac:dyDescent="0.2">
      <c r="A55" s="9">
        <v>53</v>
      </c>
      <c r="B55" s="30" t="s">
        <v>296</v>
      </c>
      <c r="C55" s="30" t="s">
        <v>297</v>
      </c>
      <c r="D55" s="17" t="s">
        <v>33</v>
      </c>
      <c r="E55" s="30" t="s">
        <v>48</v>
      </c>
      <c r="F55" s="30" t="s">
        <v>247</v>
      </c>
      <c r="G55" s="30" t="s">
        <v>298</v>
      </c>
      <c r="H55" s="30" t="s">
        <v>299</v>
      </c>
      <c r="I55" s="50">
        <v>42090</v>
      </c>
      <c r="J55" s="50">
        <v>42094</v>
      </c>
      <c r="K55" s="16" t="s">
        <v>300</v>
      </c>
      <c r="L55" s="16" t="s">
        <v>24</v>
      </c>
      <c r="M55" s="16"/>
      <c r="N55" s="36" t="s">
        <v>278</v>
      </c>
      <c r="O55">
        <f>COUNTIF($C$4:$C$287,C55)</f>
        <v>12</v>
      </c>
      <c r="P55">
        <f t="shared" si="0"/>
        <v>8.3333333333333329E-2</v>
      </c>
    </row>
    <row r="56" spans="1:16" ht="33" customHeight="1" x14ac:dyDescent="0.2">
      <c r="A56" s="9">
        <v>54</v>
      </c>
      <c r="B56" s="30" t="s">
        <v>296</v>
      </c>
      <c r="C56" s="30" t="s">
        <v>297</v>
      </c>
      <c r="D56" s="17" t="s">
        <v>33</v>
      </c>
      <c r="E56" s="30" t="s">
        <v>34</v>
      </c>
      <c r="F56" s="30" t="s">
        <v>247</v>
      </c>
      <c r="G56" s="30" t="s">
        <v>301</v>
      </c>
      <c r="H56" s="30" t="s">
        <v>302</v>
      </c>
      <c r="I56" s="50">
        <v>42090</v>
      </c>
      <c r="J56" s="50">
        <v>42094</v>
      </c>
      <c r="K56" s="16" t="s">
        <v>300</v>
      </c>
      <c r="L56" s="16" t="s">
        <v>24</v>
      </c>
      <c r="M56" s="16"/>
      <c r="N56" s="36" t="s">
        <v>278</v>
      </c>
      <c r="O56">
        <f>COUNTIF($C$4:$C$287,C56)</f>
        <v>12</v>
      </c>
      <c r="P56">
        <f t="shared" si="0"/>
        <v>8.3333333333333329E-2</v>
      </c>
    </row>
    <row r="57" spans="1:16" ht="45" customHeight="1" x14ac:dyDescent="0.2">
      <c r="A57" s="9">
        <v>55</v>
      </c>
      <c r="B57" s="30" t="s">
        <v>303</v>
      </c>
      <c r="C57" s="30" t="s">
        <v>303</v>
      </c>
      <c r="D57" s="17" t="s">
        <v>33</v>
      </c>
      <c r="E57" s="30" t="s">
        <v>34</v>
      </c>
      <c r="F57" s="30" t="s">
        <v>247</v>
      </c>
      <c r="G57" s="30" t="s">
        <v>304</v>
      </c>
      <c r="H57" s="30" t="s">
        <v>305</v>
      </c>
      <c r="I57" s="50">
        <v>42093</v>
      </c>
      <c r="J57" s="50">
        <v>42094</v>
      </c>
      <c r="K57" s="16" t="s">
        <v>300</v>
      </c>
      <c r="L57" s="16" t="s">
        <v>24</v>
      </c>
      <c r="M57" s="16"/>
      <c r="N57" s="36" t="s">
        <v>278</v>
      </c>
      <c r="O57">
        <f>COUNTIF($C$4:$C$287,C57)</f>
        <v>3</v>
      </c>
      <c r="P57">
        <f t="shared" si="0"/>
        <v>0.33333333333333331</v>
      </c>
    </row>
    <row r="58" spans="1:16" ht="51" customHeight="1" x14ac:dyDescent="0.2">
      <c r="A58" s="9">
        <v>56</v>
      </c>
      <c r="B58" s="30" t="s">
        <v>306</v>
      </c>
      <c r="C58" s="30" t="s">
        <v>306</v>
      </c>
      <c r="D58" s="17" t="s">
        <v>878</v>
      </c>
      <c r="E58" s="30" t="s">
        <v>34</v>
      </c>
      <c r="F58" s="30" t="s">
        <v>247</v>
      </c>
      <c r="G58" s="30" t="s">
        <v>307</v>
      </c>
      <c r="H58" s="30" t="s">
        <v>308</v>
      </c>
      <c r="I58" s="50">
        <v>42090</v>
      </c>
      <c r="J58" s="50">
        <v>42094</v>
      </c>
      <c r="K58" s="16" t="s">
        <v>300</v>
      </c>
      <c r="L58" s="16" t="s">
        <v>24</v>
      </c>
      <c r="M58" s="16"/>
      <c r="N58" s="36" t="s">
        <v>278</v>
      </c>
      <c r="O58">
        <f>COUNTIF($C$4:$C$287,C58)</f>
        <v>13</v>
      </c>
      <c r="P58">
        <f t="shared" si="0"/>
        <v>7.6923076923076927E-2</v>
      </c>
    </row>
    <row r="59" spans="1:16" ht="47.25" customHeight="1" x14ac:dyDescent="0.2">
      <c r="A59" s="9">
        <v>57</v>
      </c>
      <c r="B59" s="30" t="s">
        <v>309</v>
      </c>
      <c r="C59" s="30" t="s">
        <v>309</v>
      </c>
      <c r="D59" s="17" t="s">
        <v>878</v>
      </c>
      <c r="E59" s="30" t="s">
        <v>34</v>
      </c>
      <c r="F59" s="30" t="s">
        <v>247</v>
      </c>
      <c r="G59" s="30" t="s">
        <v>310</v>
      </c>
      <c r="H59" s="30" t="s">
        <v>311</v>
      </c>
      <c r="I59" s="50">
        <v>42093</v>
      </c>
      <c r="J59" s="50">
        <v>42094</v>
      </c>
      <c r="K59" s="16" t="s">
        <v>300</v>
      </c>
      <c r="L59" s="16" t="s">
        <v>24</v>
      </c>
      <c r="M59" s="16"/>
      <c r="N59" s="36" t="s">
        <v>278</v>
      </c>
      <c r="O59">
        <f>COUNTIF($C$4:$C$287,C59)</f>
        <v>2</v>
      </c>
      <c r="P59">
        <f t="shared" si="0"/>
        <v>0.5</v>
      </c>
    </row>
    <row r="60" spans="1:16" ht="46.5" customHeight="1" x14ac:dyDescent="0.2">
      <c r="A60" s="9">
        <v>58</v>
      </c>
      <c r="B60" s="30" t="s">
        <v>312</v>
      </c>
      <c r="C60" s="30" t="s">
        <v>312</v>
      </c>
      <c r="D60" s="17" t="s">
        <v>12</v>
      </c>
      <c r="E60" s="30" t="s">
        <v>34</v>
      </c>
      <c r="F60" s="30" t="s">
        <v>247</v>
      </c>
      <c r="G60" s="30" t="s">
        <v>313</v>
      </c>
      <c r="H60" s="30" t="s">
        <v>314</v>
      </c>
      <c r="I60" s="50">
        <v>42090</v>
      </c>
      <c r="J60" s="50">
        <v>42094</v>
      </c>
      <c r="K60" s="16" t="s">
        <v>300</v>
      </c>
      <c r="L60" s="16" t="s">
        <v>24</v>
      </c>
      <c r="M60" s="16"/>
      <c r="N60" s="36" t="s">
        <v>278</v>
      </c>
      <c r="O60">
        <f>COUNTIF($C$4:$C$287,C60)</f>
        <v>13</v>
      </c>
      <c r="P60">
        <f t="shared" si="0"/>
        <v>7.6923076923076927E-2</v>
      </c>
    </row>
    <row r="61" spans="1:16" ht="59.25" customHeight="1" x14ac:dyDescent="0.2">
      <c r="A61" s="9">
        <v>59</v>
      </c>
      <c r="B61" s="30" t="s">
        <v>312</v>
      </c>
      <c r="C61" s="30" t="s">
        <v>312</v>
      </c>
      <c r="D61" s="17" t="s">
        <v>12</v>
      </c>
      <c r="E61" s="30" t="s">
        <v>48</v>
      </c>
      <c r="F61" s="30" t="s">
        <v>247</v>
      </c>
      <c r="G61" s="30" t="s">
        <v>315</v>
      </c>
      <c r="H61" s="30" t="s">
        <v>316</v>
      </c>
      <c r="I61" s="50">
        <v>42090</v>
      </c>
      <c r="J61" s="50">
        <v>42094</v>
      </c>
      <c r="K61" s="16" t="s">
        <v>300</v>
      </c>
      <c r="L61" s="16" t="s">
        <v>24</v>
      </c>
      <c r="M61" s="16"/>
      <c r="N61" s="36" t="s">
        <v>278</v>
      </c>
      <c r="O61">
        <f>COUNTIF($C$4:$C$287,C61)</f>
        <v>13</v>
      </c>
      <c r="P61">
        <f t="shared" si="0"/>
        <v>7.6923076923076927E-2</v>
      </c>
    </row>
    <row r="62" spans="1:16" ht="47.25" customHeight="1" x14ac:dyDescent="0.2">
      <c r="A62" s="9">
        <v>60</v>
      </c>
      <c r="B62" s="30" t="s">
        <v>286</v>
      </c>
      <c r="C62" s="30" t="s">
        <v>286</v>
      </c>
      <c r="D62" s="17" t="s">
        <v>12</v>
      </c>
      <c r="E62" s="30" t="s">
        <v>34</v>
      </c>
      <c r="F62" s="30" t="s">
        <v>247</v>
      </c>
      <c r="G62" s="30" t="s">
        <v>317</v>
      </c>
      <c r="H62" s="67" t="s">
        <v>776</v>
      </c>
      <c r="I62" s="50">
        <v>42089</v>
      </c>
      <c r="J62" s="50">
        <v>42094</v>
      </c>
      <c r="K62" s="16" t="s">
        <v>300</v>
      </c>
      <c r="L62" s="16" t="s">
        <v>24</v>
      </c>
      <c r="M62" s="16"/>
      <c r="N62" s="36" t="s">
        <v>278</v>
      </c>
      <c r="O62">
        <f>COUNTIF($C$4:$C$287,C62)</f>
        <v>3</v>
      </c>
      <c r="P62">
        <f t="shared" si="0"/>
        <v>0.33333333333333331</v>
      </c>
    </row>
    <row r="63" spans="1:16" ht="45.75" customHeight="1" x14ac:dyDescent="0.2">
      <c r="A63" s="9">
        <v>61</v>
      </c>
      <c r="B63" s="30" t="s">
        <v>318</v>
      </c>
      <c r="C63" s="30" t="s">
        <v>318</v>
      </c>
      <c r="D63" s="17" t="s">
        <v>12</v>
      </c>
      <c r="E63" s="30" t="s">
        <v>122</v>
      </c>
      <c r="F63" s="30" t="s">
        <v>247</v>
      </c>
      <c r="G63" s="30" t="s">
        <v>319</v>
      </c>
      <c r="H63" s="30" t="s">
        <v>320</v>
      </c>
      <c r="I63" s="50">
        <v>42090</v>
      </c>
      <c r="J63" s="50">
        <v>42094</v>
      </c>
      <c r="K63" s="16" t="s">
        <v>300</v>
      </c>
      <c r="L63" s="16" t="s">
        <v>24</v>
      </c>
      <c r="M63" s="16" t="s">
        <v>321</v>
      </c>
      <c r="N63" s="36" t="s">
        <v>278</v>
      </c>
      <c r="O63">
        <f>COUNTIF($C$4:$C$287,C63)</f>
        <v>4</v>
      </c>
      <c r="P63">
        <f t="shared" si="0"/>
        <v>0.25</v>
      </c>
    </row>
    <row r="64" spans="1:16" ht="35.25" customHeight="1" x14ac:dyDescent="0.2">
      <c r="A64" s="9">
        <v>62</v>
      </c>
      <c r="B64" s="30" t="s">
        <v>322</v>
      </c>
      <c r="C64" s="30" t="s">
        <v>322</v>
      </c>
      <c r="D64" s="17" t="s">
        <v>12</v>
      </c>
      <c r="E64" s="30" t="s">
        <v>458</v>
      </c>
      <c r="F64" s="30" t="s">
        <v>247</v>
      </c>
      <c r="G64" s="30" t="s">
        <v>323</v>
      </c>
      <c r="H64" s="30" t="s">
        <v>324</v>
      </c>
      <c r="I64" s="50">
        <v>42089</v>
      </c>
      <c r="J64" s="50">
        <v>42094</v>
      </c>
      <c r="K64" s="16" t="s">
        <v>300</v>
      </c>
      <c r="L64" s="16" t="s">
        <v>24</v>
      </c>
      <c r="M64" s="16"/>
      <c r="N64" s="36" t="s">
        <v>278</v>
      </c>
      <c r="O64">
        <f>COUNTIF($C$4:$C$287,C64)</f>
        <v>5</v>
      </c>
      <c r="P64">
        <f t="shared" si="0"/>
        <v>0.2</v>
      </c>
    </row>
    <row r="65" spans="1:16" ht="43.5" customHeight="1" x14ac:dyDescent="0.2">
      <c r="A65" s="9">
        <v>63</v>
      </c>
      <c r="B65" s="30" t="s">
        <v>325</v>
      </c>
      <c r="C65" s="30" t="s">
        <v>326</v>
      </c>
      <c r="D65" s="17" t="s">
        <v>47</v>
      </c>
      <c r="E65" s="30" t="s">
        <v>34</v>
      </c>
      <c r="F65" s="30" t="s">
        <v>247</v>
      </c>
      <c r="G65" s="30" t="s">
        <v>327</v>
      </c>
      <c r="H65" s="30" t="s">
        <v>328</v>
      </c>
      <c r="I65" s="50">
        <v>42090</v>
      </c>
      <c r="J65" s="50">
        <v>42094</v>
      </c>
      <c r="K65" s="16" t="s">
        <v>300</v>
      </c>
      <c r="L65" s="16" t="s">
        <v>24</v>
      </c>
      <c r="M65" s="16"/>
      <c r="N65" s="51" t="s">
        <v>293</v>
      </c>
      <c r="O65">
        <f>COUNTIF($C$4:$C$287,C65)</f>
        <v>1</v>
      </c>
      <c r="P65">
        <f t="shared" si="0"/>
        <v>1</v>
      </c>
    </row>
    <row r="66" spans="1:16" ht="44" x14ac:dyDescent="0.2">
      <c r="A66" s="9">
        <v>64</v>
      </c>
      <c r="B66" s="30" t="s">
        <v>329</v>
      </c>
      <c r="C66" s="30" t="s">
        <v>329</v>
      </c>
      <c r="D66" s="17" t="s">
        <v>69</v>
      </c>
      <c r="E66" s="30" t="s">
        <v>122</v>
      </c>
      <c r="F66" s="30" t="s">
        <v>247</v>
      </c>
      <c r="G66" s="30" t="s">
        <v>330</v>
      </c>
      <c r="H66" s="30" t="s">
        <v>331</v>
      </c>
      <c r="I66" s="50">
        <v>42089</v>
      </c>
      <c r="J66" s="50">
        <v>42094</v>
      </c>
      <c r="K66" s="16" t="s">
        <v>300</v>
      </c>
      <c r="L66" s="16" t="s">
        <v>24</v>
      </c>
      <c r="M66" s="30" t="s">
        <v>465</v>
      </c>
      <c r="N66" s="36" t="s">
        <v>278</v>
      </c>
      <c r="O66">
        <f>COUNTIF($C$4:$C$287,C66)</f>
        <v>1</v>
      </c>
      <c r="P66">
        <f t="shared" si="0"/>
        <v>1</v>
      </c>
    </row>
    <row r="67" spans="1:16" ht="35.25" customHeight="1" x14ac:dyDescent="0.2">
      <c r="A67" s="9">
        <v>65</v>
      </c>
      <c r="B67" s="30" t="s">
        <v>332</v>
      </c>
      <c r="C67" s="30" t="s">
        <v>332</v>
      </c>
      <c r="D67" s="17" t="s">
        <v>113</v>
      </c>
      <c r="E67" s="30" t="s">
        <v>13</v>
      </c>
      <c r="F67" s="30" t="s">
        <v>247</v>
      </c>
      <c r="G67" s="30" t="s">
        <v>333</v>
      </c>
      <c r="H67" s="30" t="s">
        <v>334</v>
      </c>
      <c r="I67" s="50">
        <v>42090</v>
      </c>
      <c r="J67" s="50">
        <v>42094</v>
      </c>
      <c r="K67" s="16" t="s">
        <v>300</v>
      </c>
      <c r="L67" s="16" t="s">
        <v>24</v>
      </c>
      <c r="M67" s="16"/>
      <c r="N67" s="36" t="s">
        <v>278</v>
      </c>
      <c r="O67">
        <f>COUNTIF($C$4:$C$287,C67)</f>
        <v>7</v>
      </c>
      <c r="P67">
        <f t="shared" si="0"/>
        <v>0.14285714285714285</v>
      </c>
    </row>
    <row r="68" spans="1:16" ht="47.25" customHeight="1" x14ac:dyDescent="0.2">
      <c r="A68" s="9">
        <v>66</v>
      </c>
      <c r="B68" s="30" t="s">
        <v>25</v>
      </c>
      <c r="C68" s="30" t="s">
        <v>25</v>
      </c>
      <c r="D68" s="17" t="s">
        <v>26</v>
      </c>
      <c r="E68" s="30" t="s">
        <v>34</v>
      </c>
      <c r="F68" s="30" t="s">
        <v>247</v>
      </c>
      <c r="G68" s="30" t="s">
        <v>335</v>
      </c>
      <c r="H68" s="30" t="s">
        <v>336</v>
      </c>
      <c r="I68" s="50">
        <v>42089</v>
      </c>
      <c r="J68" s="50">
        <v>42094</v>
      </c>
      <c r="K68" s="16" t="s">
        <v>300</v>
      </c>
      <c r="L68" s="16" t="s">
        <v>24</v>
      </c>
      <c r="M68" s="16"/>
      <c r="N68" s="36" t="s">
        <v>278</v>
      </c>
      <c r="O68">
        <f>COUNTIF($C$4:$C$287,C68)</f>
        <v>15</v>
      </c>
      <c r="P68">
        <f t="shared" ref="P68:P131" si="1">1/O68</f>
        <v>6.6666666666666666E-2</v>
      </c>
    </row>
    <row r="69" spans="1:16" ht="45" customHeight="1" x14ac:dyDescent="0.2">
      <c r="A69" s="9">
        <v>67</v>
      </c>
      <c r="B69" s="30" t="s">
        <v>337</v>
      </c>
      <c r="C69" s="30" t="s">
        <v>337</v>
      </c>
      <c r="D69" s="17" t="s">
        <v>26</v>
      </c>
      <c r="E69" s="30" t="s">
        <v>34</v>
      </c>
      <c r="F69" s="30" t="s">
        <v>247</v>
      </c>
      <c r="G69" s="30" t="s">
        <v>338</v>
      </c>
      <c r="H69" s="30" t="s">
        <v>339</v>
      </c>
      <c r="I69" s="50">
        <v>42090</v>
      </c>
      <c r="J69" s="50">
        <v>42094</v>
      </c>
      <c r="K69" s="16" t="s">
        <v>300</v>
      </c>
      <c r="L69" s="16" t="s">
        <v>24</v>
      </c>
      <c r="M69" s="16"/>
      <c r="N69" s="36" t="s">
        <v>278</v>
      </c>
      <c r="O69">
        <f>COUNTIF($C$4:$C$287,C69)</f>
        <v>13</v>
      </c>
      <c r="P69">
        <f t="shared" si="1"/>
        <v>7.6923076923076927E-2</v>
      </c>
    </row>
    <row r="70" spans="1:16" ht="34.5" customHeight="1" x14ac:dyDescent="0.2">
      <c r="A70" s="9">
        <v>68</v>
      </c>
      <c r="B70" s="30" t="s">
        <v>340</v>
      </c>
      <c r="C70" s="30" t="s">
        <v>340</v>
      </c>
      <c r="D70" s="17" t="s">
        <v>40</v>
      </c>
      <c r="E70" s="30" t="s">
        <v>341</v>
      </c>
      <c r="F70" s="30" t="s">
        <v>247</v>
      </c>
      <c r="G70" s="30" t="s">
        <v>342</v>
      </c>
      <c r="H70" s="30" t="s">
        <v>343</v>
      </c>
      <c r="I70" s="50">
        <v>42090</v>
      </c>
      <c r="J70" s="50">
        <v>42094</v>
      </c>
      <c r="K70" s="16" t="s">
        <v>300</v>
      </c>
      <c r="L70" s="16" t="s">
        <v>24</v>
      </c>
      <c r="M70" s="16" t="s">
        <v>344</v>
      </c>
      <c r="N70" s="36" t="s">
        <v>278</v>
      </c>
      <c r="O70">
        <f>COUNTIF($C$4:$C$287,C70)</f>
        <v>1</v>
      </c>
      <c r="P70">
        <f t="shared" si="1"/>
        <v>1</v>
      </c>
    </row>
    <row r="71" spans="1:16" ht="52.5" customHeight="1" x14ac:dyDescent="0.2">
      <c r="A71" s="9">
        <v>69</v>
      </c>
      <c r="B71" s="30" t="s">
        <v>345</v>
      </c>
      <c r="C71" s="30" t="s">
        <v>345</v>
      </c>
      <c r="D71" s="17" t="s">
        <v>69</v>
      </c>
      <c r="E71" s="30" t="s">
        <v>13</v>
      </c>
      <c r="F71" s="30" t="s">
        <v>247</v>
      </c>
      <c r="G71" s="30" t="s">
        <v>346</v>
      </c>
      <c r="H71" s="30" t="s">
        <v>347</v>
      </c>
      <c r="I71" s="50">
        <v>42083</v>
      </c>
      <c r="J71" s="50">
        <v>42094</v>
      </c>
      <c r="K71" s="16" t="s">
        <v>348</v>
      </c>
      <c r="L71" s="16" t="s">
        <v>24</v>
      </c>
      <c r="M71" s="16"/>
      <c r="N71" s="36" t="s">
        <v>278</v>
      </c>
      <c r="O71">
        <f>COUNTIF($C$4:$C$287,C71)</f>
        <v>2</v>
      </c>
      <c r="P71">
        <f t="shared" si="1"/>
        <v>0.5</v>
      </c>
    </row>
    <row r="72" spans="1:16" ht="58.5" customHeight="1" x14ac:dyDescent="0.2">
      <c r="A72" s="9">
        <v>70</v>
      </c>
      <c r="B72" s="30" t="s">
        <v>349</v>
      </c>
      <c r="C72" s="30" t="s">
        <v>349</v>
      </c>
      <c r="D72" s="17" t="s">
        <v>886</v>
      </c>
      <c r="E72" s="30" t="s">
        <v>350</v>
      </c>
      <c r="F72" s="30" t="s">
        <v>246</v>
      </c>
      <c r="G72" s="30" t="s">
        <v>351</v>
      </c>
      <c r="H72" s="30" t="s">
        <v>352</v>
      </c>
      <c r="I72" s="50">
        <v>42086</v>
      </c>
      <c r="J72" s="50">
        <v>42094</v>
      </c>
      <c r="K72" s="16" t="s">
        <v>348</v>
      </c>
      <c r="L72" s="16" t="s">
        <v>24</v>
      </c>
      <c r="M72" s="16"/>
      <c r="N72" s="36" t="s">
        <v>278</v>
      </c>
      <c r="O72">
        <f>COUNTIF($C$4:$C$287,C72)</f>
        <v>2</v>
      </c>
      <c r="P72">
        <f t="shared" si="1"/>
        <v>0.5</v>
      </c>
    </row>
    <row r="73" spans="1:16" ht="52.5" customHeight="1" x14ac:dyDescent="0.2">
      <c r="A73" s="9">
        <v>71</v>
      </c>
      <c r="B73" s="30" t="s">
        <v>353</v>
      </c>
      <c r="C73" s="30" t="s">
        <v>353</v>
      </c>
      <c r="D73" s="17" t="s">
        <v>40</v>
      </c>
      <c r="E73" s="30" t="s">
        <v>294</v>
      </c>
      <c r="F73" s="30" t="s">
        <v>246</v>
      </c>
      <c r="G73" s="30" t="s">
        <v>354</v>
      </c>
      <c r="H73" s="30" t="s">
        <v>355</v>
      </c>
      <c r="I73" s="50">
        <v>42087</v>
      </c>
      <c r="J73" s="50">
        <v>42094</v>
      </c>
      <c r="K73" s="16" t="s">
        <v>348</v>
      </c>
      <c r="L73" s="16" t="s">
        <v>356</v>
      </c>
      <c r="M73" s="16"/>
      <c r="N73" s="36" t="s">
        <v>278</v>
      </c>
      <c r="O73">
        <f>COUNTIF($C$4:$C$287,C73)</f>
        <v>5</v>
      </c>
      <c r="P73">
        <f t="shared" si="1"/>
        <v>0.2</v>
      </c>
    </row>
    <row r="74" spans="1:16" ht="53.25" customHeight="1" x14ac:dyDescent="0.2">
      <c r="A74" s="9">
        <v>72</v>
      </c>
      <c r="B74" s="30" t="s">
        <v>357</v>
      </c>
      <c r="C74" s="30" t="s">
        <v>312</v>
      </c>
      <c r="D74" s="17" t="s">
        <v>12</v>
      </c>
      <c r="E74" s="30" t="s">
        <v>458</v>
      </c>
      <c r="F74" s="30" t="s">
        <v>246</v>
      </c>
      <c r="G74" s="30" t="s">
        <v>358</v>
      </c>
      <c r="H74" s="30" t="s">
        <v>359</v>
      </c>
      <c r="I74" s="50">
        <v>42089</v>
      </c>
      <c r="J74" s="50">
        <v>42094</v>
      </c>
      <c r="K74" s="16" t="s">
        <v>348</v>
      </c>
      <c r="L74" s="16" t="s">
        <v>360</v>
      </c>
      <c r="M74" s="16"/>
      <c r="N74" t="s">
        <v>277</v>
      </c>
      <c r="O74">
        <f>COUNTIF($C$4:$C$287,C74)</f>
        <v>13</v>
      </c>
      <c r="P74">
        <f t="shared" si="1"/>
        <v>7.6923076923076927E-2</v>
      </c>
    </row>
    <row r="75" spans="1:16" ht="48" customHeight="1" x14ac:dyDescent="0.2">
      <c r="A75" s="9">
        <v>73</v>
      </c>
      <c r="B75" s="30" t="s">
        <v>361</v>
      </c>
      <c r="C75" s="30" t="s">
        <v>362</v>
      </c>
      <c r="D75" s="17" t="s">
        <v>113</v>
      </c>
      <c r="E75" s="30" t="s">
        <v>458</v>
      </c>
      <c r="F75" s="30" t="s">
        <v>246</v>
      </c>
      <c r="G75" s="30" t="s">
        <v>363</v>
      </c>
      <c r="H75" s="30" t="s">
        <v>364</v>
      </c>
      <c r="I75" s="50">
        <v>42088</v>
      </c>
      <c r="J75" s="50">
        <v>42094</v>
      </c>
      <c r="K75" s="16" t="s">
        <v>348</v>
      </c>
      <c r="L75" s="16" t="s">
        <v>360</v>
      </c>
      <c r="M75" s="16"/>
      <c r="N75" s="35" t="s">
        <v>279</v>
      </c>
      <c r="O75">
        <f>COUNTIF($C$4:$C$287,C75)</f>
        <v>12</v>
      </c>
      <c r="P75">
        <f t="shared" si="1"/>
        <v>8.3333333333333329E-2</v>
      </c>
    </row>
    <row r="76" spans="1:16" ht="62.25" customHeight="1" x14ac:dyDescent="0.2">
      <c r="A76" s="9">
        <v>74</v>
      </c>
      <c r="B76" s="30" t="s">
        <v>365</v>
      </c>
      <c r="C76" s="30" t="s">
        <v>366</v>
      </c>
      <c r="D76" s="17" t="s">
        <v>33</v>
      </c>
      <c r="E76" s="30" t="s">
        <v>458</v>
      </c>
      <c r="F76" s="30" t="s">
        <v>247</v>
      </c>
      <c r="G76" s="30" t="s">
        <v>367</v>
      </c>
      <c r="H76" s="30" t="s">
        <v>368</v>
      </c>
      <c r="I76" s="50">
        <v>42088</v>
      </c>
      <c r="J76" s="50">
        <v>42094</v>
      </c>
      <c r="K76" s="16" t="s">
        <v>348</v>
      </c>
      <c r="L76" s="16" t="s">
        <v>369</v>
      </c>
      <c r="M76" s="16"/>
      <c r="N76" t="s">
        <v>277</v>
      </c>
      <c r="O76">
        <f>COUNTIF($C$4:$C$287,C76)</f>
        <v>2</v>
      </c>
      <c r="P76">
        <f t="shared" si="1"/>
        <v>0.5</v>
      </c>
    </row>
    <row r="77" spans="1:16" ht="59.25" customHeight="1" x14ac:dyDescent="0.2">
      <c r="A77" s="9">
        <v>75</v>
      </c>
      <c r="B77" s="30" t="s">
        <v>370</v>
      </c>
      <c r="C77" s="30" t="s">
        <v>318</v>
      </c>
      <c r="D77" s="17" t="s">
        <v>12</v>
      </c>
      <c r="E77" s="30" t="s">
        <v>13</v>
      </c>
      <c r="F77" s="30" t="s">
        <v>247</v>
      </c>
      <c r="G77" s="30" t="s">
        <v>371</v>
      </c>
      <c r="H77" s="30" t="s">
        <v>372</v>
      </c>
      <c r="I77" s="50">
        <v>42088</v>
      </c>
      <c r="J77" s="50">
        <v>42094</v>
      </c>
      <c r="K77" s="16" t="s">
        <v>348</v>
      </c>
      <c r="L77" s="16" t="s">
        <v>293</v>
      </c>
      <c r="M77" s="16"/>
      <c r="N77" s="35" t="s">
        <v>279</v>
      </c>
      <c r="O77">
        <f>COUNTIF($C$4:$C$287,C77)</f>
        <v>4</v>
      </c>
      <c r="P77">
        <f t="shared" si="1"/>
        <v>0.25</v>
      </c>
    </row>
    <row r="78" spans="1:16" ht="62.25" customHeight="1" x14ac:dyDescent="0.2">
      <c r="A78" s="9">
        <v>76</v>
      </c>
      <c r="B78" s="30" t="s">
        <v>373</v>
      </c>
      <c r="C78" s="30" t="s">
        <v>374</v>
      </c>
      <c r="D78" s="17" t="s">
        <v>26</v>
      </c>
      <c r="E78" s="30" t="s">
        <v>458</v>
      </c>
      <c r="F78" s="30" t="s">
        <v>247</v>
      </c>
      <c r="G78" s="30" t="s">
        <v>375</v>
      </c>
      <c r="H78" s="30" t="s">
        <v>376</v>
      </c>
      <c r="I78" s="50">
        <v>42083</v>
      </c>
      <c r="J78" s="50">
        <v>42094</v>
      </c>
      <c r="K78" s="16" t="s">
        <v>348</v>
      </c>
      <c r="L78" s="16" t="s">
        <v>377</v>
      </c>
      <c r="M78" s="16"/>
      <c r="N78" s="51" t="s">
        <v>454</v>
      </c>
      <c r="O78">
        <f>COUNTIF($C$4:$C$287,C78)</f>
        <v>15</v>
      </c>
      <c r="P78">
        <f t="shared" si="1"/>
        <v>6.6666666666666666E-2</v>
      </c>
    </row>
    <row r="79" spans="1:16" ht="58.5" customHeight="1" x14ac:dyDescent="0.2">
      <c r="A79" s="9">
        <v>77</v>
      </c>
      <c r="B79" s="30" t="s">
        <v>378</v>
      </c>
      <c r="C79" s="30" t="s">
        <v>379</v>
      </c>
      <c r="D79" s="17" t="s">
        <v>877</v>
      </c>
      <c r="E79" s="30" t="s">
        <v>458</v>
      </c>
      <c r="F79" s="30" t="s">
        <v>247</v>
      </c>
      <c r="G79" s="30" t="s">
        <v>380</v>
      </c>
      <c r="H79" s="30" t="s">
        <v>381</v>
      </c>
      <c r="I79" s="52">
        <v>42088</v>
      </c>
      <c r="J79" s="50">
        <v>42094</v>
      </c>
      <c r="K79" s="16" t="s">
        <v>348</v>
      </c>
      <c r="L79" s="16" t="s">
        <v>293</v>
      </c>
      <c r="M79" s="16"/>
      <c r="N79" s="35" t="s">
        <v>279</v>
      </c>
      <c r="O79">
        <f>COUNTIF($C$4:$C$287,C79)</f>
        <v>13</v>
      </c>
      <c r="P79">
        <f t="shared" si="1"/>
        <v>7.6923076923076927E-2</v>
      </c>
    </row>
    <row r="80" spans="1:16" ht="55.5" customHeight="1" x14ac:dyDescent="0.2">
      <c r="A80" s="9">
        <v>78</v>
      </c>
      <c r="B80" s="30" t="s">
        <v>382</v>
      </c>
      <c r="C80" s="30" t="s">
        <v>318</v>
      </c>
      <c r="D80" s="17" t="s">
        <v>12</v>
      </c>
      <c r="E80" s="30" t="s">
        <v>13</v>
      </c>
      <c r="F80" s="30" t="s">
        <v>247</v>
      </c>
      <c r="G80" s="30" t="s">
        <v>383</v>
      </c>
      <c r="H80" s="30" t="s">
        <v>384</v>
      </c>
      <c r="I80" s="50">
        <v>42088</v>
      </c>
      <c r="J80" s="50">
        <v>42094</v>
      </c>
      <c r="K80" s="16" t="s">
        <v>348</v>
      </c>
      <c r="L80" s="16" t="s">
        <v>293</v>
      </c>
      <c r="M80" s="16"/>
      <c r="N80" s="35" t="s">
        <v>279</v>
      </c>
      <c r="O80">
        <f>COUNTIF($C$4:$C$287,C80)</f>
        <v>4</v>
      </c>
      <c r="P80">
        <f t="shared" si="1"/>
        <v>0.25</v>
      </c>
    </row>
    <row r="81" spans="1:18" ht="48.75" customHeight="1" x14ac:dyDescent="0.2">
      <c r="A81" s="9">
        <v>79</v>
      </c>
      <c r="B81" s="30" t="s">
        <v>361</v>
      </c>
      <c r="C81" s="30" t="s">
        <v>362</v>
      </c>
      <c r="D81" s="17" t="s">
        <v>113</v>
      </c>
      <c r="E81" s="30" t="s">
        <v>48</v>
      </c>
      <c r="F81" s="30" t="s">
        <v>246</v>
      </c>
      <c r="G81" s="30" t="s">
        <v>385</v>
      </c>
      <c r="H81" s="30" t="s">
        <v>386</v>
      </c>
      <c r="I81" s="50">
        <v>42088</v>
      </c>
      <c r="J81" s="50">
        <v>42094</v>
      </c>
      <c r="K81" s="16" t="s">
        <v>387</v>
      </c>
      <c r="L81" s="16" t="s">
        <v>360</v>
      </c>
      <c r="M81" s="16"/>
      <c r="N81" s="35" t="s">
        <v>279</v>
      </c>
      <c r="O81">
        <f>COUNTIF($C$4:$C$287,C81)</f>
        <v>12</v>
      </c>
      <c r="P81">
        <f t="shared" si="1"/>
        <v>8.3333333333333329E-2</v>
      </c>
    </row>
    <row r="82" spans="1:18" ht="59.25" customHeight="1" x14ac:dyDescent="0.2">
      <c r="A82" s="9">
        <v>80</v>
      </c>
      <c r="B82" s="30" t="s">
        <v>388</v>
      </c>
      <c r="C82" s="30" t="s">
        <v>153</v>
      </c>
      <c r="D82" s="17" t="s">
        <v>26</v>
      </c>
      <c r="E82" s="30" t="s">
        <v>48</v>
      </c>
      <c r="F82" s="30" t="s">
        <v>247</v>
      </c>
      <c r="G82" s="30" t="s">
        <v>389</v>
      </c>
      <c r="H82" s="30" t="s">
        <v>390</v>
      </c>
      <c r="I82" s="50">
        <v>42074</v>
      </c>
      <c r="J82" s="50">
        <v>42094</v>
      </c>
      <c r="K82" s="16" t="s">
        <v>387</v>
      </c>
      <c r="L82" s="16" t="s">
        <v>293</v>
      </c>
      <c r="M82" s="16"/>
      <c r="N82" s="35" t="s">
        <v>279</v>
      </c>
      <c r="O82">
        <f>COUNTIF($C$4:$C$287,C82)</f>
        <v>13</v>
      </c>
      <c r="P82">
        <f t="shared" si="1"/>
        <v>7.6923076923076927E-2</v>
      </c>
    </row>
    <row r="83" spans="1:18" ht="39" customHeight="1" x14ac:dyDescent="0.2">
      <c r="A83" s="9">
        <v>81</v>
      </c>
      <c r="B83" s="30" t="s">
        <v>306</v>
      </c>
      <c r="C83" s="30" t="s">
        <v>306</v>
      </c>
      <c r="D83" s="17" t="s">
        <v>877</v>
      </c>
      <c r="E83" s="30" t="s">
        <v>48</v>
      </c>
      <c r="F83" s="30" t="s">
        <v>247</v>
      </c>
      <c r="G83" s="30" t="s">
        <v>391</v>
      </c>
      <c r="H83" s="30" t="s">
        <v>392</v>
      </c>
      <c r="I83" s="50">
        <v>42090</v>
      </c>
      <c r="J83" s="50">
        <v>42094</v>
      </c>
      <c r="K83" s="16"/>
      <c r="L83" s="16" t="s">
        <v>293</v>
      </c>
      <c r="M83" s="16"/>
      <c r="N83" s="51" t="s">
        <v>278</v>
      </c>
      <c r="O83">
        <f>COUNTIF($C$4:$C$287,C83)</f>
        <v>13</v>
      </c>
      <c r="P83">
        <f t="shared" si="1"/>
        <v>7.6923076923076927E-2</v>
      </c>
    </row>
    <row r="84" spans="1:18" ht="46.5" customHeight="1" x14ac:dyDescent="0.2">
      <c r="A84" s="9">
        <v>82</v>
      </c>
      <c r="B84" s="30" t="s">
        <v>393</v>
      </c>
      <c r="C84" s="30" t="s">
        <v>393</v>
      </c>
      <c r="D84" s="17" t="s">
        <v>47</v>
      </c>
      <c r="E84" s="30" t="s">
        <v>34</v>
      </c>
      <c r="F84" s="30" t="s">
        <v>247</v>
      </c>
      <c r="G84" s="30" t="s">
        <v>394</v>
      </c>
      <c r="H84" s="30" t="s">
        <v>395</v>
      </c>
      <c r="I84" s="52">
        <v>42090</v>
      </c>
      <c r="J84" s="50">
        <v>42094</v>
      </c>
      <c r="K84" s="16"/>
      <c r="L84" s="16" t="s">
        <v>293</v>
      </c>
      <c r="M84" s="16"/>
      <c r="N84" s="51" t="s">
        <v>278</v>
      </c>
      <c r="O84">
        <f>COUNTIF($C$4:$C$287,C84)</f>
        <v>19</v>
      </c>
      <c r="P84">
        <f t="shared" si="1"/>
        <v>5.2631578947368418E-2</v>
      </c>
    </row>
    <row r="85" spans="1:18" ht="34.5" customHeight="1" x14ac:dyDescent="0.2">
      <c r="A85" s="9">
        <v>83</v>
      </c>
      <c r="B85" s="30" t="s">
        <v>396</v>
      </c>
      <c r="C85" s="30" t="s">
        <v>396</v>
      </c>
      <c r="D85" s="17" t="s">
        <v>881</v>
      </c>
      <c r="E85" s="30" t="s">
        <v>48</v>
      </c>
      <c r="F85" s="30" t="s">
        <v>247</v>
      </c>
      <c r="G85" s="30" t="s">
        <v>397</v>
      </c>
      <c r="H85" s="30" t="s">
        <v>398</v>
      </c>
      <c r="I85" s="50">
        <v>42086</v>
      </c>
      <c r="J85" s="50">
        <v>42094</v>
      </c>
      <c r="K85" s="16"/>
      <c r="L85" s="16" t="s">
        <v>293</v>
      </c>
      <c r="M85" s="16"/>
      <c r="N85" s="51" t="s">
        <v>278</v>
      </c>
      <c r="O85">
        <f>COUNTIF($C$4:$C$287,C85)</f>
        <v>2</v>
      </c>
      <c r="P85">
        <f t="shared" si="1"/>
        <v>0.5</v>
      </c>
    </row>
    <row r="86" spans="1:18" s="49" customFormat="1" ht="77" x14ac:dyDescent="0.2">
      <c r="A86" s="9">
        <v>84</v>
      </c>
      <c r="B86" s="48" t="s">
        <v>400</v>
      </c>
      <c r="C86" s="48" t="s">
        <v>401</v>
      </c>
      <c r="D86" s="53" t="s">
        <v>881</v>
      </c>
      <c r="E86" s="48" t="s">
        <v>122</v>
      </c>
      <c r="F86" s="48" t="s">
        <v>247</v>
      </c>
      <c r="G86" s="48" t="s">
        <v>402</v>
      </c>
      <c r="H86" s="48" t="s">
        <v>403</v>
      </c>
      <c r="I86" s="52">
        <v>42090</v>
      </c>
      <c r="J86" s="52">
        <v>42094</v>
      </c>
      <c r="K86" s="48"/>
      <c r="L86" s="48" t="s">
        <v>293</v>
      </c>
      <c r="M86" s="48" t="s">
        <v>466</v>
      </c>
      <c r="N86" s="54" t="s">
        <v>278</v>
      </c>
      <c r="O86">
        <f>COUNTIF($C$4:$C$287,C86)</f>
        <v>4</v>
      </c>
      <c r="P86">
        <f t="shared" si="1"/>
        <v>0.25</v>
      </c>
    </row>
    <row r="87" spans="1:18" ht="48" customHeight="1" x14ac:dyDescent="0.2">
      <c r="A87" s="9">
        <v>85</v>
      </c>
      <c r="B87" s="30" t="s">
        <v>404</v>
      </c>
      <c r="C87" s="30" t="s">
        <v>404</v>
      </c>
      <c r="D87" s="17" t="s">
        <v>69</v>
      </c>
      <c r="E87" s="30" t="s">
        <v>48</v>
      </c>
      <c r="F87" s="30" t="s">
        <v>247</v>
      </c>
      <c r="G87" s="30" t="s">
        <v>405</v>
      </c>
      <c r="H87" s="30" t="s">
        <v>406</v>
      </c>
      <c r="I87" s="50">
        <v>42089</v>
      </c>
      <c r="J87" s="50">
        <v>42094</v>
      </c>
      <c r="K87" s="16"/>
      <c r="L87" s="16" t="s">
        <v>293</v>
      </c>
      <c r="M87" s="16"/>
      <c r="N87" s="54" t="s">
        <v>278</v>
      </c>
      <c r="O87">
        <f>COUNTIF($C$4:$C$287,C87)</f>
        <v>3</v>
      </c>
      <c r="P87">
        <f t="shared" si="1"/>
        <v>0.33333333333333331</v>
      </c>
    </row>
    <row r="88" spans="1:18" ht="77" x14ac:dyDescent="0.2">
      <c r="A88" s="9">
        <v>86</v>
      </c>
      <c r="B88" s="30" t="s">
        <v>407</v>
      </c>
      <c r="C88" s="30" t="s">
        <v>408</v>
      </c>
      <c r="D88" s="17" t="s">
        <v>69</v>
      </c>
      <c r="E88" s="30" t="s">
        <v>122</v>
      </c>
      <c r="F88" s="30" t="s">
        <v>246</v>
      </c>
      <c r="G88" s="30" t="s">
        <v>409</v>
      </c>
      <c r="H88" s="30" t="s">
        <v>410</v>
      </c>
      <c r="I88" s="50">
        <v>42088</v>
      </c>
      <c r="J88" s="50">
        <v>42094</v>
      </c>
      <c r="K88" s="16"/>
      <c r="L88" s="16" t="s">
        <v>411</v>
      </c>
      <c r="M88" s="30" t="s">
        <v>467</v>
      </c>
      <c r="N88" s="51" t="s">
        <v>277</v>
      </c>
      <c r="O88">
        <f>COUNTIF($C$4:$C$287,C88)</f>
        <v>2</v>
      </c>
      <c r="P88">
        <f t="shared" si="1"/>
        <v>0.5</v>
      </c>
    </row>
    <row r="89" spans="1:18" ht="36.75" customHeight="1" x14ac:dyDescent="0.2">
      <c r="A89" s="9">
        <v>87</v>
      </c>
      <c r="B89" s="30" t="s">
        <v>412</v>
      </c>
      <c r="C89" s="30" t="s">
        <v>412</v>
      </c>
      <c r="D89" s="17" t="s">
        <v>113</v>
      </c>
      <c r="E89" s="30" t="s">
        <v>458</v>
      </c>
      <c r="F89" s="30" t="s">
        <v>247</v>
      </c>
      <c r="G89" s="30" t="s">
        <v>413</v>
      </c>
      <c r="H89" s="30" t="s">
        <v>414</v>
      </c>
      <c r="I89" s="50">
        <v>42069</v>
      </c>
      <c r="J89" s="50">
        <v>42094</v>
      </c>
      <c r="K89" s="16"/>
      <c r="L89" s="16" t="s">
        <v>24</v>
      </c>
      <c r="M89" s="16"/>
      <c r="N89" s="54" t="s">
        <v>278</v>
      </c>
      <c r="O89">
        <f>COUNTIF($C$4:$C$287,C89)</f>
        <v>4</v>
      </c>
      <c r="P89">
        <f t="shared" si="1"/>
        <v>0.25</v>
      </c>
    </row>
    <row r="90" spans="1:18" ht="77" x14ac:dyDescent="0.2">
      <c r="A90" s="9">
        <v>88</v>
      </c>
      <c r="B90" s="30" t="s">
        <v>415</v>
      </c>
      <c r="C90" s="30" t="s">
        <v>415</v>
      </c>
      <c r="D90" s="17" t="s">
        <v>887</v>
      </c>
      <c r="E90" s="30" t="s">
        <v>458</v>
      </c>
      <c r="F90" s="30" t="s">
        <v>247</v>
      </c>
      <c r="G90" s="30" t="s">
        <v>416</v>
      </c>
      <c r="H90" s="30" t="s">
        <v>417</v>
      </c>
      <c r="I90" s="50">
        <v>42086</v>
      </c>
      <c r="J90" s="50">
        <v>42094</v>
      </c>
      <c r="K90" s="16"/>
      <c r="L90" s="16" t="s">
        <v>29</v>
      </c>
      <c r="M90" s="16"/>
      <c r="N90" s="54" t="s">
        <v>278</v>
      </c>
      <c r="O90">
        <f>COUNTIF($C$4:$C$287,C90)</f>
        <v>5</v>
      </c>
      <c r="P90">
        <f t="shared" si="1"/>
        <v>0.2</v>
      </c>
    </row>
    <row r="91" spans="1:18" ht="54.75" customHeight="1" x14ac:dyDescent="0.2">
      <c r="A91" s="9">
        <v>89</v>
      </c>
      <c r="B91" s="30" t="s">
        <v>418</v>
      </c>
      <c r="C91" s="30" t="s">
        <v>419</v>
      </c>
      <c r="D91" s="17" t="s">
        <v>886</v>
      </c>
      <c r="E91" s="30" t="s">
        <v>48</v>
      </c>
      <c r="F91" s="30" t="s">
        <v>247</v>
      </c>
      <c r="G91" s="30" t="s">
        <v>420</v>
      </c>
      <c r="H91" s="30" t="s">
        <v>421</v>
      </c>
      <c r="I91" s="50">
        <v>42088</v>
      </c>
      <c r="J91" s="50">
        <v>42094</v>
      </c>
      <c r="K91" s="16"/>
      <c r="L91" s="16" t="s">
        <v>29</v>
      </c>
      <c r="M91" s="16"/>
      <c r="N91" s="51" t="s">
        <v>293</v>
      </c>
      <c r="O91">
        <f>COUNTIF($C$4:$C$287,C91)</f>
        <v>1</v>
      </c>
      <c r="P91">
        <f t="shared" si="1"/>
        <v>1</v>
      </c>
    </row>
    <row r="92" spans="1:18" ht="33.75" customHeight="1" x14ac:dyDescent="0.2">
      <c r="A92" s="9">
        <v>90</v>
      </c>
      <c r="B92" s="30" t="s">
        <v>374</v>
      </c>
      <c r="C92" s="30" t="s">
        <v>25</v>
      </c>
      <c r="D92" s="17" t="s">
        <v>26</v>
      </c>
      <c r="E92" s="30" t="s">
        <v>13</v>
      </c>
      <c r="F92" s="30" t="s">
        <v>247</v>
      </c>
      <c r="G92" s="30" t="s">
        <v>422</v>
      </c>
      <c r="H92" s="30" t="s">
        <v>423</v>
      </c>
      <c r="I92" s="50">
        <v>42088</v>
      </c>
      <c r="J92" s="50">
        <v>42094</v>
      </c>
      <c r="K92" s="16"/>
      <c r="L92" s="16" t="s">
        <v>29</v>
      </c>
      <c r="M92" s="16"/>
      <c r="N92" s="54" t="s">
        <v>278</v>
      </c>
      <c r="O92">
        <f>COUNTIF($C$4:$C$287,C92)</f>
        <v>15</v>
      </c>
      <c r="P92">
        <f t="shared" si="1"/>
        <v>6.6666666666666666E-2</v>
      </c>
    </row>
    <row r="93" spans="1:18" ht="22" x14ac:dyDescent="0.2">
      <c r="A93" s="9">
        <v>91</v>
      </c>
      <c r="B93" s="30" t="s">
        <v>39</v>
      </c>
      <c r="C93" s="30" t="s">
        <v>39</v>
      </c>
      <c r="D93" s="17" t="s">
        <v>40</v>
      </c>
      <c r="E93" s="30" t="s">
        <v>34</v>
      </c>
      <c r="F93" s="30" t="s">
        <v>247</v>
      </c>
      <c r="G93" s="30" t="s">
        <v>424</v>
      </c>
      <c r="H93" s="30" t="s">
        <v>425</v>
      </c>
      <c r="I93" s="50">
        <v>42087</v>
      </c>
      <c r="J93" s="50">
        <v>42094</v>
      </c>
      <c r="K93" s="16"/>
      <c r="L93" s="16" t="s">
        <v>29</v>
      </c>
      <c r="M93" s="16"/>
      <c r="N93" s="54" t="s">
        <v>278</v>
      </c>
      <c r="O93">
        <f>COUNTIF($C$4:$C$287,C93)</f>
        <v>5</v>
      </c>
      <c r="P93">
        <f t="shared" si="1"/>
        <v>0.2</v>
      </c>
    </row>
    <row r="94" spans="1:18" ht="44" x14ac:dyDescent="0.2">
      <c r="A94" s="9">
        <v>92</v>
      </c>
      <c r="B94" s="30" t="s">
        <v>426</v>
      </c>
      <c r="C94" s="30" t="s">
        <v>426</v>
      </c>
      <c r="D94" s="17" t="s">
        <v>40</v>
      </c>
      <c r="E94" s="30" t="s">
        <v>122</v>
      </c>
      <c r="F94" s="30" t="s">
        <v>247</v>
      </c>
      <c r="G94" s="30" t="s">
        <v>427</v>
      </c>
      <c r="H94" s="30" t="s">
        <v>428</v>
      </c>
      <c r="I94" s="50">
        <v>42088</v>
      </c>
      <c r="J94" s="50">
        <v>42094</v>
      </c>
      <c r="K94" s="16"/>
      <c r="L94" s="16" t="s">
        <v>29</v>
      </c>
      <c r="M94" s="30" t="s">
        <v>429</v>
      </c>
      <c r="N94" s="54" t="s">
        <v>278</v>
      </c>
      <c r="O94">
        <f>COUNTIF($C$4:$C$287,C94)</f>
        <v>4</v>
      </c>
      <c r="P94">
        <f t="shared" si="1"/>
        <v>0.25</v>
      </c>
    </row>
    <row r="95" spans="1:18" ht="69.75" customHeight="1" x14ac:dyDescent="0.2">
      <c r="A95" s="9">
        <v>93</v>
      </c>
      <c r="B95" s="30" t="s">
        <v>430</v>
      </c>
      <c r="C95" s="30" t="s">
        <v>68</v>
      </c>
      <c r="D95" s="17" t="s">
        <v>69</v>
      </c>
      <c r="E95" s="30" t="s">
        <v>116</v>
      </c>
      <c r="F95" s="30" t="s">
        <v>247</v>
      </c>
      <c r="G95" s="30" t="s">
        <v>431</v>
      </c>
      <c r="H95" s="30" t="s">
        <v>432</v>
      </c>
      <c r="I95" s="50">
        <v>42086</v>
      </c>
      <c r="J95" s="50">
        <v>42094</v>
      </c>
      <c r="K95" s="16"/>
      <c r="L95" s="16" t="s">
        <v>29</v>
      </c>
      <c r="M95" s="16"/>
      <c r="N95" s="51" t="s">
        <v>279</v>
      </c>
      <c r="O95">
        <f>COUNTIF($C$4:$C$287,C95)</f>
        <v>7</v>
      </c>
      <c r="P95">
        <f t="shared" si="1"/>
        <v>0.14285714285714285</v>
      </c>
      <c r="R95" t="s">
        <v>1183</v>
      </c>
    </row>
    <row r="96" spans="1:18" ht="67.5" customHeight="1" x14ac:dyDescent="0.2">
      <c r="A96" s="9">
        <v>94</v>
      </c>
      <c r="B96" s="30" t="s">
        <v>430</v>
      </c>
      <c r="C96" s="30" t="s">
        <v>212</v>
      </c>
      <c r="D96" s="17" t="s">
        <v>33</v>
      </c>
      <c r="E96" s="30" t="s">
        <v>116</v>
      </c>
      <c r="F96" s="30" t="s">
        <v>247</v>
      </c>
      <c r="G96" s="30" t="s">
        <v>1015</v>
      </c>
      <c r="H96" s="30" t="s">
        <v>432</v>
      </c>
      <c r="I96" s="50">
        <v>42086</v>
      </c>
      <c r="J96" s="50">
        <v>42094</v>
      </c>
      <c r="K96" s="16"/>
      <c r="L96" s="16" t="s">
        <v>29</v>
      </c>
      <c r="M96" s="16"/>
      <c r="N96" s="51" t="s">
        <v>279</v>
      </c>
      <c r="O96">
        <f>COUNTIF($C$4:$C$287,C96)</f>
        <v>7</v>
      </c>
      <c r="P96">
        <f t="shared" si="1"/>
        <v>0.14285714285714285</v>
      </c>
      <c r="R96" t="s">
        <v>1183</v>
      </c>
    </row>
    <row r="97" spans="1:18" ht="33.75" customHeight="1" x14ac:dyDescent="0.2">
      <c r="A97" s="9">
        <v>95</v>
      </c>
      <c r="B97" s="30" t="s">
        <v>430</v>
      </c>
      <c r="C97" s="30" t="s">
        <v>433</v>
      </c>
      <c r="D97" s="17" t="s">
        <v>26</v>
      </c>
      <c r="E97" s="30" t="s">
        <v>117</v>
      </c>
      <c r="F97" s="30" t="s">
        <v>247</v>
      </c>
      <c r="G97" s="30" t="s">
        <v>434</v>
      </c>
      <c r="H97" s="30" t="s">
        <v>435</v>
      </c>
      <c r="I97" s="50">
        <v>42088</v>
      </c>
      <c r="J97" s="50">
        <v>42094</v>
      </c>
      <c r="K97" s="16"/>
      <c r="L97" s="16" t="s">
        <v>29</v>
      </c>
      <c r="M97" s="16"/>
      <c r="N97" s="51" t="s">
        <v>279</v>
      </c>
      <c r="O97">
        <f>COUNTIF($C$4:$C$287,C97)</f>
        <v>1</v>
      </c>
      <c r="P97">
        <f t="shared" si="1"/>
        <v>1</v>
      </c>
    </row>
    <row r="98" spans="1:18" ht="42" customHeight="1" x14ac:dyDescent="0.2">
      <c r="A98" s="9">
        <v>96</v>
      </c>
      <c r="B98" s="30" t="s">
        <v>39</v>
      </c>
      <c r="C98" s="30" t="s">
        <v>39</v>
      </c>
      <c r="D98" s="17" t="s">
        <v>40</v>
      </c>
      <c r="E98" s="30" t="s">
        <v>294</v>
      </c>
      <c r="F98" s="30" t="s">
        <v>247</v>
      </c>
      <c r="G98" s="30" t="s">
        <v>436</v>
      </c>
      <c r="H98" s="30" t="s">
        <v>437</v>
      </c>
      <c r="I98" s="50">
        <v>42087</v>
      </c>
      <c r="J98" s="50">
        <v>42094</v>
      </c>
      <c r="K98" s="16"/>
      <c r="L98" s="16" t="s">
        <v>29</v>
      </c>
      <c r="M98" s="16"/>
      <c r="N98" s="51" t="s">
        <v>278</v>
      </c>
      <c r="O98">
        <f>COUNTIF($C$4:$C$287,C98)</f>
        <v>5</v>
      </c>
      <c r="P98">
        <f t="shared" si="1"/>
        <v>0.2</v>
      </c>
    </row>
    <row r="99" spans="1:18" ht="39.75" customHeight="1" x14ac:dyDescent="0.2">
      <c r="A99" s="9">
        <v>97</v>
      </c>
      <c r="B99" s="30" t="s">
        <v>438</v>
      </c>
      <c r="C99" s="30" t="s">
        <v>374</v>
      </c>
      <c r="D99" s="17" t="s">
        <v>26</v>
      </c>
      <c r="E99" s="30" t="s">
        <v>120</v>
      </c>
      <c r="F99" s="30" t="s">
        <v>248</v>
      </c>
      <c r="G99" s="30" t="s">
        <v>1224</v>
      </c>
      <c r="H99" s="30" t="s">
        <v>1225</v>
      </c>
      <c r="I99" s="75" t="s">
        <v>1223</v>
      </c>
      <c r="J99" s="50">
        <v>42094</v>
      </c>
      <c r="K99" s="16"/>
      <c r="L99" s="16" t="s">
        <v>17</v>
      </c>
      <c r="M99" s="16"/>
      <c r="N99" s="51" t="s">
        <v>279</v>
      </c>
      <c r="O99">
        <f>COUNTIF($C$4:$C$287,C99)</f>
        <v>15</v>
      </c>
      <c r="P99">
        <f t="shared" si="1"/>
        <v>6.6666666666666666E-2</v>
      </c>
    </row>
    <row r="100" spans="1:18" ht="52.5" customHeight="1" x14ac:dyDescent="0.2">
      <c r="A100" s="9">
        <v>98</v>
      </c>
      <c r="B100" s="30" t="s">
        <v>297</v>
      </c>
      <c r="C100" s="30" t="s">
        <v>32</v>
      </c>
      <c r="D100" s="17" t="s">
        <v>33</v>
      </c>
      <c r="E100" s="30" t="s">
        <v>116</v>
      </c>
      <c r="F100" s="30" t="s">
        <v>247</v>
      </c>
      <c r="G100" s="30" t="s">
        <v>439</v>
      </c>
      <c r="H100" s="30" t="s">
        <v>440</v>
      </c>
      <c r="I100" s="50">
        <v>42087</v>
      </c>
      <c r="J100" s="50">
        <v>42094</v>
      </c>
      <c r="K100" s="16"/>
      <c r="L100" s="16" t="s">
        <v>29</v>
      </c>
      <c r="M100" s="16"/>
      <c r="N100" s="51" t="s">
        <v>278</v>
      </c>
      <c r="O100">
        <f>COUNTIF($C$4:$C$287,C100)</f>
        <v>12</v>
      </c>
      <c r="P100">
        <f t="shared" si="1"/>
        <v>8.3333333333333329E-2</v>
      </c>
    </row>
    <row r="101" spans="1:18" ht="44" x14ac:dyDescent="0.2">
      <c r="A101" s="9">
        <v>99</v>
      </c>
      <c r="B101" s="30" t="s">
        <v>441</v>
      </c>
      <c r="C101" s="30" t="s">
        <v>442</v>
      </c>
      <c r="D101" s="17" t="s">
        <v>26</v>
      </c>
      <c r="E101" s="30" t="s">
        <v>122</v>
      </c>
      <c r="F101" s="30" t="s">
        <v>247</v>
      </c>
      <c r="G101" s="30" t="s">
        <v>443</v>
      </c>
      <c r="H101" s="30" t="s">
        <v>444</v>
      </c>
      <c r="I101" s="50">
        <v>42083</v>
      </c>
      <c r="J101" s="50">
        <v>42094</v>
      </c>
      <c r="K101" s="16"/>
      <c r="L101" s="16" t="s">
        <v>445</v>
      </c>
      <c r="M101" s="30" t="s">
        <v>468</v>
      </c>
      <c r="N101" s="51" t="s">
        <v>279</v>
      </c>
      <c r="O101">
        <f>COUNTIF($C$4:$C$287,C101)</f>
        <v>4</v>
      </c>
      <c r="P101">
        <f t="shared" si="1"/>
        <v>0.25</v>
      </c>
    </row>
    <row r="102" spans="1:18" ht="45" customHeight="1" x14ac:dyDescent="0.2">
      <c r="A102" s="9">
        <v>100</v>
      </c>
      <c r="B102" s="30" t="s">
        <v>446</v>
      </c>
      <c r="C102" s="30" t="s">
        <v>442</v>
      </c>
      <c r="D102" s="17" t="s">
        <v>877</v>
      </c>
      <c r="E102" s="30" t="s">
        <v>116</v>
      </c>
      <c r="F102" s="30" t="s">
        <v>247</v>
      </c>
      <c r="G102" s="30" t="s">
        <v>447</v>
      </c>
      <c r="H102" s="30" t="s">
        <v>448</v>
      </c>
      <c r="I102" s="50">
        <v>42088</v>
      </c>
      <c r="J102" s="50">
        <v>42094</v>
      </c>
      <c r="K102" s="16"/>
      <c r="L102" s="16" t="s">
        <v>445</v>
      </c>
      <c r="M102" s="16"/>
      <c r="N102" s="51" t="s">
        <v>279</v>
      </c>
      <c r="O102">
        <f>COUNTIF($C$4:$C$287,C102)</f>
        <v>4</v>
      </c>
      <c r="P102">
        <f t="shared" si="1"/>
        <v>0.25</v>
      </c>
    </row>
    <row r="103" spans="1:18" ht="33.75" customHeight="1" x14ac:dyDescent="0.2">
      <c r="A103" s="9">
        <v>101</v>
      </c>
      <c r="B103" s="30" t="s">
        <v>312</v>
      </c>
      <c r="C103" s="30" t="s">
        <v>312</v>
      </c>
      <c r="D103" s="17" t="s">
        <v>12</v>
      </c>
      <c r="E103" s="30" t="s">
        <v>116</v>
      </c>
      <c r="F103" s="30" t="s">
        <v>247</v>
      </c>
      <c r="G103" s="30" t="s">
        <v>449</v>
      </c>
      <c r="H103" s="30" t="s">
        <v>450</v>
      </c>
      <c r="I103" s="50">
        <v>42089</v>
      </c>
      <c r="J103" s="50">
        <v>42094</v>
      </c>
      <c r="K103" s="16"/>
      <c r="L103" s="16" t="s">
        <v>29</v>
      </c>
      <c r="M103" s="16"/>
      <c r="N103" s="51" t="s">
        <v>278</v>
      </c>
      <c r="O103">
        <f>COUNTIF($C$4:$C$287,C103)</f>
        <v>13</v>
      </c>
      <c r="P103">
        <f t="shared" si="1"/>
        <v>7.6923076923076927E-2</v>
      </c>
      <c r="R103" t="s">
        <v>1183</v>
      </c>
    </row>
    <row r="104" spans="1:18" ht="43.5" customHeight="1" x14ac:dyDescent="0.2">
      <c r="A104" s="9">
        <v>102</v>
      </c>
      <c r="B104" s="30" t="s">
        <v>451</v>
      </c>
      <c r="C104" s="30" t="s">
        <v>312</v>
      </c>
      <c r="D104" s="17" t="s">
        <v>12</v>
      </c>
      <c r="E104" s="30" t="s">
        <v>116</v>
      </c>
      <c r="F104" s="30" t="s">
        <v>247</v>
      </c>
      <c r="G104" s="30" t="s">
        <v>452</v>
      </c>
      <c r="H104" s="30" t="s">
        <v>453</v>
      </c>
      <c r="I104" s="50">
        <v>42089</v>
      </c>
      <c r="J104" s="50">
        <v>42094</v>
      </c>
      <c r="K104" s="16"/>
      <c r="L104" s="16" t="s">
        <v>445</v>
      </c>
      <c r="M104" s="16"/>
      <c r="N104" s="51" t="s">
        <v>279</v>
      </c>
      <c r="O104">
        <f>COUNTIF($C$4:$C$287,C104)</f>
        <v>13</v>
      </c>
      <c r="P104">
        <f t="shared" si="1"/>
        <v>7.6923076923076927E-2</v>
      </c>
    </row>
    <row r="105" spans="1:18" ht="47.25" customHeight="1" x14ac:dyDescent="0.2">
      <c r="A105" s="9">
        <v>103</v>
      </c>
      <c r="B105" s="30" t="s">
        <v>469</v>
      </c>
      <c r="C105" s="30" t="s">
        <v>470</v>
      </c>
      <c r="D105" s="17" t="s">
        <v>33</v>
      </c>
      <c r="E105" s="30" t="s">
        <v>471</v>
      </c>
      <c r="F105" s="30" t="s">
        <v>247</v>
      </c>
      <c r="G105" s="30" t="s">
        <v>472</v>
      </c>
      <c r="H105" s="30" t="s">
        <v>473</v>
      </c>
      <c r="I105" s="50">
        <v>42185</v>
      </c>
      <c r="J105" s="50">
        <v>42216</v>
      </c>
      <c r="K105" s="16" t="s">
        <v>474</v>
      </c>
      <c r="L105" s="16" t="s">
        <v>29</v>
      </c>
      <c r="M105" s="16"/>
      <c r="N105" s="51" t="s">
        <v>279</v>
      </c>
      <c r="O105">
        <f>COUNTIF($C$4:$C$287,C105)</f>
        <v>7</v>
      </c>
      <c r="P105">
        <f t="shared" si="1"/>
        <v>0.14285714285714285</v>
      </c>
    </row>
    <row r="106" spans="1:18" ht="47.25" customHeight="1" x14ac:dyDescent="0.2">
      <c r="A106" s="9">
        <v>104</v>
      </c>
      <c r="B106" s="30" t="s">
        <v>475</v>
      </c>
      <c r="C106" s="30" t="s">
        <v>476</v>
      </c>
      <c r="D106" s="17" t="s">
        <v>26</v>
      </c>
      <c r="E106" s="30" t="s">
        <v>477</v>
      </c>
      <c r="F106" s="30" t="s">
        <v>247</v>
      </c>
      <c r="G106" s="30" t="s">
        <v>478</v>
      </c>
      <c r="H106" s="30" t="s">
        <v>479</v>
      </c>
      <c r="I106" s="50">
        <v>42185</v>
      </c>
      <c r="J106" s="50">
        <v>42216</v>
      </c>
      <c r="K106" s="16" t="s">
        <v>480</v>
      </c>
      <c r="L106" s="16" t="s">
        <v>29</v>
      </c>
      <c r="M106" s="16"/>
      <c r="N106" s="51" t="s">
        <v>279</v>
      </c>
      <c r="O106">
        <f>COUNTIF($C$4:$C$287,C106)</f>
        <v>3</v>
      </c>
      <c r="P106">
        <f t="shared" si="1"/>
        <v>0.33333333333333331</v>
      </c>
    </row>
    <row r="107" spans="1:18" ht="45" customHeight="1" outlineLevel="1" x14ac:dyDescent="0.2">
      <c r="A107" s="9">
        <v>105</v>
      </c>
      <c r="B107" s="30" t="s">
        <v>482</v>
      </c>
      <c r="C107" s="30" t="s">
        <v>483</v>
      </c>
      <c r="D107" s="17" t="s">
        <v>26</v>
      </c>
      <c r="E107" s="30" t="s">
        <v>70</v>
      </c>
      <c r="F107" s="30" t="s">
        <v>247</v>
      </c>
      <c r="G107" s="30" t="s">
        <v>484</v>
      </c>
      <c r="H107" s="30" t="s">
        <v>523</v>
      </c>
      <c r="I107" s="50">
        <v>42233</v>
      </c>
      <c r="J107" s="50">
        <v>42335</v>
      </c>
      <c r="K107" s="10" t="s">
        <v>174</v>
      </c>
      <c r="L107" s="16" t="s">
        <v>29</v>
      </c>
      <c r="M107" s="16"/>
      <c r="N107" s="51" t="s">
        <v>279</v>
      </c>
      <c r="O107">
        <f>COUNTIF($C$4:$C$287,C107)</f>
        <v>15</v>
      </c>
      <c r="P107">
        <f t="shared" si="1"/>
        <v>6.6666666666666666E-2</v>
      </c>
    </row>
    <row r="108" spans="1:18" ht="55" x14ac:dyDescent="0.2">
      <c r="A108" s="9">
        <v>106</v>
      </c>
      <c r="B108" s="30" t="s">
        <v>555</v>
      </c>
      <c r="C108" s="30" t="s">
        <v>485</v>
      </c>
      <c r="D108" s="17" t="s">
        <v>113</v>
      </c>
      <c r="E108" s="30" t="s">
        <v>486</v>
      </c>
      <c r="F108" s="30" t="s">
        <v>247</v>
      </c>
      <c r="G108" s="30" t="s">
        <v>549</v>
      </c>
      <c r="H108" s="30" t="s">
        <v>521</v>
      </c>
      <c r="I108" s="50">
        <v>42234</v>
      </c>
      <c r="J108" s="50">
        <v>42335</v>
      </c>
      <c r="K108" s="16"/>
      <c r="L108" s="16" t="s">
        <v>29</v>
      </c>
      <c r="M108" s="16"/>
      <c r="N108" s="61" t="s">
        <v>278</v>
      </c>
      <c r="O108">
        <f>COUNTIF($C$4:$C$287,C108)</f>
        <v>7</v>
      </c>
      <c r="P108">
        <f t="shared" si="1"/>
        <v>0.14285714285714285</v>
      </c>
    </row>
    <row r="109" spans="1:18" ht="44" x14ac:dyDescent="0.2">
      <c r="A109" s="9">
        <v>107</v>
      </c>
      <c r="B109" s="30" t="s">
        <v>487</v>
      </c>
      <c r="C109" s="30" t="s">
        <v>488</v>
      </c>
      <c r="D109" s="17" t="s">
        <v>113</v>
      </c>
      <c r="E109" s="30" t="s">
        <v>486</v>
      </c>
      <c r="F109" s="30" t="s">
        <v>247</v>
      </c>
      <c r="G109" s="30" t="s">
        <v>550</v>
      </c>
      <c r="H109" s="30" t="s">
        <v>522</v>
      </c>
      <c r="I109" s="50">
        <v>42234</v>
      </c>
      <c r="J109" s="50">
        <v>42335</v>
      </c>
      <c r="K109" s="16"/>
      <c r="L109" s="16" t="s">
        <v>29</v>
      </c>
      <c r="M109" s="16"/>
      <c r="N109" s="62" t="s">
        <v>278</v>
      </c>
      <c r="O109">
        <f>COUNTIF($C$4:$C$287,C109)</f>
        <v>7</v>
      </c>
      <c r="P109">
        <f t="shared" si="1"/>
        <v>0.14285714285714285</v>
      </c>
    </row>
    <row r="110" spans="1:18" ht="69.75" customHeight="1" x14ac:dyDescent="0.2">
      <c r="A110" s="9">
        <v>108</v>
      </c>
      <c r="B110" s="30" t="s">
        <v>489</v>
      </c>
      <c r="C110" s="30" t="s">
        <v>489</v>
      </c>
      <c r="D110" s="17" t="s">
        <v>490</v>
      </c>
      <c r="E110" s="30" t="s">
        <v>491</v>
      </c>
      <c r="F110" s="30" t="s">
        <v>247</v>
      </c>
      <c r="G110" s="30" t="s">
        <v>545</v>
      </c>
      <c r="H110" s="30" t="s">
        <v>517</v>
      </c>
      <c r="I110" s="50">
        <v>42236</v>
      </c>
      <c r="J110" s="50">
        <v>42335</v>
      </c>
      <c r="K110" s="10" t="s">
        <v>174</v>
      </c>
      <c r="L110" s="16" t="s">
        <v>29</v>
      </c>
      <c r="M110" s="16"/>
      <c r="N110" s="62" t="s">
        <v>278</v>
      </c>
      <c r="O110">
        <f>COUNTIF($C$4:$C$287,C110)</f>
        <v>2</v>
      </c>
      <c r="P110">
        <f t="shared" si="1"/>
        <v>0.5</v>
      </c>
    </row>
    <row r="111" spans="1:18" ht="77" x14ac:dyDescent="0.2">
      <c r="A111" s="9">
        <v>109</v>
      </c>
      <c r="B111" s="30" t="s">
        <v>492</v>
      </c>
      <c r="C111" s="30" t="s">
        <v>493</v>
      </c>
      <c r="D111" s="17" t="s">
        <v>494</v>
      </c>
      <c r="E111" s="30" t="s">
        <v>27</v>
      </c>
      <c r="F111" s="30" t="s">
        <v>247</v>
      </c>
      <c r="G111" s="30" t="s">
        <v>543</v>
      </c>
      <c r="H111" s="30" t="s">
        <v>516</v>
      </c>
      <c r="I111" s="50">
        <v>42255</v>
      </c>
      <c r="J111" s="50">
        <v>42335</v>
      </c>
      <c r="K111" s="10" t="s">
        <v>174</v>
      </c>
      <c r="L111" s="16" t="s">
        <v>24</v>
      </c>
      <c r="M111" s="30" t="s">
        <v>495</v>
      </c>
      <c r="N111" s="51" t="s">
        <v>277</v>
      </c>
      <c r="O111">
        <f>COUNTIF($C$4:$C$287,C111)</f>
        <v>12</v>
      </c>
      <c r="P111">
        <f t="shared" si="1"/>
        <v>8.3333333333333329E-2</v>
      </c>
    </row>
    <row r="112" spans="1:18" ht="46.5" customHeight="1" x14ac:dyDescent="0.2">
      <c r="A112" s="9">
        <v>110</v>
      </c>
      <c r="B112" s="30" t="s">
        <v>537</v>
      </c>
      <c r="C112" s="30" t="s">
        <v>32</v>
      </c>
      <c r="D112" s="17" t="s">
        <v>33</v>
      </c>
      <c r="E112" s="30" t="s">
        <v>534</v>
      </c>
      <c r="F112" s="30" t="s">
        <v>246</v>
      </c>
      <c r="G112" s="30" t="s">
        <v>535</v>
      </c>
      <c r="H112" s="30" t="s">
        <v>536</v>
      </c>
      <c r="I112" s="50">
        <v>42300</v>
      </c>
      <c r="J112" s="50">
        <v>42335</v>
      </c>
      <c r="K112" s="16" t="s">
        <v>533</v>
      </c>
      <c r="L112" s="16" t="s">
        <v>24</v>
      </c>
      <c r="M112" s="16"/>
      <c r="N112" s="51" t="s">
        <v>279</v>
      </c>
      <c r="O112">
        <f>COUNTIF($C$4:$C$287,C112)</f>
        <v>12</v>
      </c>
      <c r="P112">
        <f t="shared" si="1"/>
        <v>8.3333333333333329E-2</v>
      </c>
    </row>
    <row r="113" spans="1:16" ht="44" x14ac:dyDescent="0.2">
      <c r="A113" s="9">
        <v>111</v>
      </c>
      <c r="B113" s="30" t="s">
        <v>496</v>
      </c>
      <c r="C113" s="30" t="s">
        <v>497</v>
      </c>
      <c r="D113" s="17" t="s">
        <v>498</v>
      </c>
      <c r="E113" s="30" t="s">
        <v>27</v>
      </c>
      <c r="F113" s="30" t="s">
        <v>247</v>
      </c>
      <c r="G113" s="30" t="s">
        <v>551</v>
      </c>
      <c r="H113" s="30" t="s">
        <v>539</v>
      </c>
      <c r="I113" s="50">
        <v>42285</v>
      </c>
      <c r="J113" s="50">
        <v>42335</v>
      </c>
      <c r="K113" s="16"/>
      <c r="L113" s="16" t="s">
        <v>29</v>
      </c>
      <c r="M113" s="30" t="s">
        <v>499</v>
      </c>
      <c r="N113" s="51" t="s">
        <v>278</v>
      </c>
      <c r="O113">
        <f>COUNTIF($C$4:$C$287,C113)</f>
        <v>3</v>
      </c>
      <c r="P113">
        <f t="shared" si="1"/>
        <v>0.33333333333333331</v>
      </c>
    </row>
    <row r="114" spans="1:16" ht="55" x14ac:dyDescent="0.2">
      <c r="A114" s="9">
        <v>112</v>
      </c>
      <c r="B114" s="30" t="s">
        <v>552</v>
      </c>
      <c r="C114" s="30" t="s">
        <v>497</v>
      </c>
      <c r="D114" s="17" t="s">
        <v>498</v>
      </c>
      <c r="E114" s="30" t="s">
        <v>121</v>
      </c>
      <c r="F114" s="30" t="s">
        <v>247</v>
      </c>
      <c r="G114" s="30" t="s">
        <v>500</v>
      </c>
      <c r="H114" s="30" t="s">
        <v>524</v>
      </c>
      <c r="I114" s="50">
        <v>42285</v>
      </c>
      <c r="J114" s="50">
        <v>42335</v>
      </c>
      <c r="K114" s="16"/>
      <c r="L114" s="16" t="s">
        <v>29</v>
      </c>
      <c r="M114" s="16"/>
      <c r="N114" s="51" t="s">
        <v>278</v>
      </c>
      <c r="O114">
        <f>COUNTIF($C$4:$C$287,C114)</f>
        <v>3</v>
      </c>
      <c r="P114">
        <f t="shared" si="1"/>
        <v>0.33333333333333331</v>
      </c>
    </row>
    <row r="115" spans="1:16" ht="60" customHeight="1" x14ac:dyDescent="0.2">
      <c r="A115" s="9">
        <v>113</v>
      </c>
      <c r="B115" s="30" t="s">
        <v>501</v>
      </c>
      <c r="C115" s="30" t="s">
        <v>502</v>
      </c>
      <c r="D115" s="17" t="s">
        <v>881</v>
      </c>
      <c r="E115" s="30" t="s">
        <v>491</v>
      </c>
      <c r="F115" s="30" t="s">
        <v>247</v>
      </c>
      <c r="G115" s="30" t="s">
        <v>503</v>
      </c>
      <c r="H115" s="30" t="s">
        <v>518</v>
      </c>
      <c r="I115" s="50">
        <v>42284</v>
      </c>
      <c r="J115" s="50">
        <v>42335</v>
      </c>
      <c r="K115" s="16" t="s">
        <v>505</v>
      </c>
      <c r="L115" s="16" t="s">
        <v>504</v>
      </c>
      <c r="M115" s="16"/>
      <c r="N115" s="51" t="s">
        <v>531</v>
      </c>
      <c r="O115">
        <f>COUNTIF($C$4:$C$287,C115)</f>
        <v>4</v>
      </c>
      <c r="P115">
        <f t="shared" si="1"/>
        <v>0.25</v>
      </c>
    </row>
    <row r="116" spans="1:16" ht="59.25" customHeight="1" x14ac:dyDescent="0.2">
      <c r="A116" s="9">
        <v>114</v>
      </c>
      <c r="B116" s="30" t="s">
        <v>546</v>
      </c>
      <c r="C116" s="30" t="s">
        <v>506</v>
      </c>
      <c r="D116" s="17" t="s">
        <v>881</v>
      </c>
      <c r="E116" s="30" t="s">
        <v>486</v>
      </c>
      <c r="F116" s="30" t="s">
        <v>247</v>
      </c>
      <c r="G116" s="30" t="s">
        <v>519</v>
      </c>
      <c r="H116" s="30" t="s">
        <v>542</v>
      </c>
      <c r="I116" s="50">
        <v>42299</v>
      </c>
      <c r="J116" s="50">
        <v>42335</v>
      </c>
      <c r="K116" s="16" t="s">
        <v>505</v>
      </c>
      <c r="L116" s="16" t="s">
        <v>504</v>
      </c>
      <c r="M116" s="16"/>
      <c r="N116" s="51" t="s">
        <v>293</v>
      </c>
      <c r="O116">
        <f>COUNTIF($C$4:$C$287,C116)</f>
        <v>8</v>
      </c>
      <c r="P116">
        <f t="shared" si="1"/>
        <v>0.125</v>
      </c>
    </row>
    <row r="117" spans="1:16" ht="42.75" customHeight="1" x14ac:dyDescent="0.2">
      <c r="A117" s="9">
        <v>115</v>
      </c>
      <c r="B117" s="30" t="s">
        <v>525</v>
      </c>
      <c r="C117" s="30" t="s">
        <v>212</v>
      </c>
      <c r="D117" s="17" t="s">
        <v>33</v>
      </c>
      <c r="E117" s="30" t="s">
        <v>526</v>
      </c>
      <c r="F117" s="30" t="s">
        <v>247</v>
      </c>
      <c r="G117" s="30" t="s">
        <v>544</v>
      </c>
      <c r="H117" s="30" t="s">
        <v>527</v>
      </c>
      <c r="I117" s="50">
        <v>42328</v>
      </c>
      <c r="J117" s="50">
        <v>42335</v>
      </c>
      <c r="K117" s="16" t="s">
        <v>505</v>
      </c>
      <c r="L117" s="16" t="s">
        <v>29</v>
      </c>
      <c r="M117" s="16"/>
      <c r="N117" s="51" t="s">
        <v>531</v>
      </c>
      <c r="O117">
        <f>COUNTIF($C$4:$C$287,C117)</f>
        <v>7</v>
      </c>
      <c r="P117">
        <f t="shared" si="1"/>
        <v>0.14285714285714285</v>
      </c>
    </row>
    <row r="118" spans="1:16" ht="76.5" customHeight="1" x14ac:dyDescent="0.2">
      <c r="A118" s="9">
        <v>116</v>
      </c>
      <c r="B118" s="30" t="s">
        <v>507</v>
      </c>
      <c r="C118" s="30" t="s">
        <v>107</v>
      </c>
      <c r="D118" s="17" t="s">
        <v>881</v>
      </c>
      <c r="E118" s="30" t="s">
        <v>508</v>
      </c>
      <c r="F118" s="30" t="s">
        <v>247</v>
      </c>
      <c r="G118" s="30" t="s">
        <v>547</v>
      </c>
      <c r="H118" s="30" t="s">
        <v>520</v>
      </c>
      <c r="I118" s="50">
        <v>42312</v>
      </c>
      <c r="J118" s="50">
        <v>42335</v>
      </c>
      <c r="K118" s="16" t="s">
        <v>505</v>
      </c>
      <c r="L118" s="16" t="s">
        <v>509</v>
      </c>
      <c r="M118" s="16"/>
      <c r="N118" s="51" t="s">
        <v>279</v>
      </c>
      <c r="O118">
        <f>COUNTIF($C$4:$C$287,C118)</f>
        <v>4</v>
      </c>
      <c r="P118">
        <f t="shared" si="1"/>
        <v>0.25</v>
      </c>
    </row>
    <row r="119" spans="1:16" ht="55.5" customHeight="1" x14ac:dyDescent="0.2">
      <c r="A119" s="9">
        <v>117</v>
      </c>
      <c r="B119" s="30" t="s">
        <v>510</v>
      </c>
      <c r="C119" s="30" t="s">
        <v>399</v>
      </c>
      <c r="D119" s="17" t="s">
        <v>881</v>
      </c>
      <c r="E119" s="30" t="s">
        <v>508</v>
      </c>
      <c r="F119" s="30" t="s">
        <v>247</v>
      </c>
      <c r="G119" s="30" t="s">
        <v>548</v>
      </c>
      <c r="H119" s="30" t="s">
        <v>511</v>
      </c>
      <c r="I119" s="50">
        <v>42324</v>
      </c>
      <c r="J119" s="50">
        <v>42335</v>
      </c>
      <c r="K119" s="16" t="s">
        <v>505</v>
      </c>
      <c r="L119" s="16" t="s">
        <v>509</v>
      </c>
      <c r="M119" s="16"/>
      <c r="N119" s="51" t="s">
        <v>531</v>
      </c>
      <c r="O119">
        <f>COUNTIF($C$4:$C$287,C119)</f>
        <v>8</v>
      </c>
      <c r="P119">
        <f t="shared" si="1"/>
        <v>0.125</v>
      </c>
    </row>
    <row r="120" spans="1:16" ht="78.75" customHeight="1" x14ac:dyDescent="0.2">
      <c r="A120" s="9">
        <v>118</v>
      </c>
      <c r="B120" s="30" t="s">
        <v>556</v>
      </c>
      <c r="C120" s="30" t="s">
        <v>512</v>
      </c>
      <c r="D120" s="17" t="s">
        <v>33</v>
      </c>
      <c r="E120" s="30" t="s">
        <v>513</v>
      </c>
      <c r="F120" s="30" t="s">
        <v>247</v>
      </c>
      <c r="G120" s="30" t="s">
        <v>557</v>
      </c>
      <c r="H120" s="30" t="s">
        <v>540</v>
      </c>
      <c r="I120" s="50">
        <v>42297</v>
      </c>
      <c r="J120" s="50">
        <v>42335</v>
      </c>
      <c r="K120" s="16"/>
      <c r="L120" s="16" t="s">
        <v>514</v>
      </c>
      <c r="M120" s="16"/>
      <c r="N120" s="51" t="s">
        <v>279</v>
      </c>
      <c r="O120">
        <f>COUNTIF($C$4:$C$287,C120)</f>
        <v>12</v>
      </c>
      <c r="P120">
        <f t="shared" si="1"/>
        <v>8.3333333333333329E-2</v>
      </c>
    </row>
    <row r="121" spans="1:16" ht="33" x14ac:dyDescent="0.2">
      <c r="A121" s="9">
        <v>119</v>
      </c>
      <c r="B121" s="30" t="s">
        <v>528</v>
      </c>
      <c r="C121" s="30" t="s">
        <v>306</v>
      </c>
      <c r="D121" s="17" t="s">
        <v>877</v>
      </c>
      <c r="E121" s="30" t="s">
        <v>513</v>
      </c>
      <c r="F121" s="30" t="s">
        <v>247</v>
      </c>
      <c r="G121" s="30" t="s">
        <v>541</v>
      </c>
      <c r="H121" s="30" t="s">
        <v>529</v>
      </c>
      <c r="I121" s="50">
        <v>42328</v>
      </c>
      <c r="J121" s="50">
        <v>42335</v>
      </c>
      <c r="K121" s="16"/>
      <c r="L121" s="16" t="s">
        <v>514</v>
      </c>
      <c r="M121" s="16"/>
      <c r="N121" s="51" t="s">
        <v>532</v>
      </c>
      <c r="O121">
        <f>COUNTIF($C$4:$C$287,C121)</f>
        <v>13</v>
      </c>
      <c r="P121">
        <f t="shared" si="1"/>
        <v>7.6923076923076927E-2</v>
      </c>
    </row>
    <row r="122" spans="1:16" ht="33" x14ac:dyDescent="0.2">
      <c r="A122" s="9">
        <v>120</v>
      </c>
      <c r="B122" s="30" t="s">
        <v>553</v>
      </c>
      <c r="C122" s="30" t="s">
        <v>266</v>
      </c>
      <c r="D122" s="17" t="s">
        <v>515</v>
      </c>
      <c r="E122" s="30" t="s">
        <v>120</v>
      </c>
      <c r="F122" s="30" t="s">
        <v>247</v>
      </c>
      <c r="G122" s="30" t="s">
        <v>554</v>
      </c>
      <c r="H122" s="30" t="s">
        <v>530</v>
      </c>
      <c r="I122" s="50">
        <v>42326</v>
      </c>
      <c r="J122" s="50">
        <v>42335</v>
      </c>
      <c r="K122" s="16"/>
      <c r="L122" s="16" t="s">
        <v>514</v>
      </c>
      <c r="M122" s="16"/>
      <c r="N122" s="51" t="s">
        <v>279</v>
      </c>
      <c r="O122">
        <f>COUNTIF($C$4:$C$287,C122)</f>
        <v>15</v>
      </c>
      <c r="P122">
        <f t="shared" si="1"/>
        <v>6.6666666666666666E-2</v>
      </c>
    </row>
    <row r="123" spans="1:16" ht="42.75" customHeight="1" x14ac:dyDescent="0.2">
      <c r="A123" s="9">
        <v>121</v>
      </c>
      <c r="B123" s="30" t="s">
        <v>561</v>
      </c>
      <c r="C123" s="30" t="s">
        <v>562</v>
      </c>
      <c r="D123" s="17" t="s">
        <v>113</v>
      </c>
      <c r="E123" s="30" t="s">
        <v>122</v>
      </c>
      <c r="F123" s="30" t="s">
        <v>559</v>
      </c>
      <c r="G123" s="30" t="s">
        <v>558</v>
      </c>
      <c r="H123" s="30" t="s">
        <v>640</v>
      </c>
      <c r="I123" s="50">
        <v>42443</v>
      </c>
      <c r="J123" s="50">
        <v>42460</v>
      </c>
      <c r="K123" s="16"/>
      <c r="L123" s="16" t="s">
        <v>24</v>
      </c>
      <c r="M123" s="16" t="s">
        <v>560</v>
      </c>
      <c r="N123" s="51" t="s">
        <v>277</v>
      </c>
      <c r="O123">
        <f>COUNTIF($C$4:$C$287,C123)</f>
        <v>12</v>
      </c>
      <c r="P123">
        <f t="shared" si="1"/>
        <v>8.3333333333333329E-2</v>
      </c>
    </row>
    <row r="124" spans="1:16" ht="36" customHeight="1" x14ac:dyDescent="0.2">
      <c r="A124" s="9">
        <v>122</v>
      </c>
      <c r="B124" s="30" t="s">
        <v>655</v>
      </c>
      <c r="C124" s="30" t="s">
        <v>164</v>
      </c>
      <c r="D124" s="17" t="s">
        <v>886</v>
      </c>
      <c r="E124" s="30" t="s">
        <v>294</v>
      </c>
      <c r="F124" s="30" t="s">
        <v>246</v>
      </c>
      <c r="G124" s="30" t="s">
        <v>563</v>
      </c>
      <c r="H124" s="30" t="s">
        <v>564</v>
      </c>
      <c r="I124" s="50">
        <v>42348</v>
      </c>
      <c r="J124" s="50">
        <v>42460</v>
      </c>
      <c r="K124" s="16"/>
      <c r="L124" s="16" t="s">
        <v>17</v>
      </c>
      <c r="M124" s="16"/>
      <c r="N124" s="51" t="s">
        <v>279</v>
      </c>
      <c r="O124">
        <f>COUNTIF($C$4:$C$287,C124)</f>
        <v>7</v>
      </c>
      <c r="P124">
        <f t="shared" si="1"/>
        <v>0.14285714285714285</v>
      </c>
    </row>
    <row r="125" spans="1:16" ht="50.25" customHeight="1" x14ac:dyDescent="0.2">
      <c r="A125" s="9">
        <v>123</v>
      </c>
      <c r="B125" s="30" t="s">
        <v>656</v>
      </c>
      <c r="C125" s="30" t="s">
        <v>318</v>
      </c>
      <c r="D125" s="17" t="s">
        <v>12</v>
      </c>
      <c r="E125" s="30" t="s">
        <v>13</v>
      </c>
      <c r="F125" s="30" t="s">
        <v>247</v>
      </c>
      <c r="G125" s="30" t="s">
        <v>657</v>
      </c>
      <c r="H125" s="30" t="s">
        <v>650</v>
      </c>
      <c r="I125" s="50">
        <v>42354</v>
      </c>
      <c r="J125" s="50">
        <v>42460</v>
      </c>
      <c r="K125" s="16"/>
      <c r="L125" s="16" t="s">
        <v>17</v>
      </c>
      <c r="M125" s="16"/>
      <c r="N125" s="51" t="s">
        <v>279</v>
      </c>
      <c r="O125">
        <f>COUNTIF($C$4:$C$287,C125)</f>
        <v>4</v>
      </c>
      <c r="P125">
        <f t="shared" si="1"/>
        <v>0.25</v>
      </c>
    </row>
    <row r="126" spans="1:16" ht="39.75" customHeight="1" x14ac:dyDescent="0.2">
      <c r="A126" s="9">
        <v>124</v>
      </c>
      <c r="B126" s="30" t="s">
        <v>396</v>
      </c>
      <c r="C126" s="30" t="s">
        <v>396</v>
      </c>
      <c r="D126" s="17" t="s">
        <v>881</v>
      </c>
      <c r="E126" s="30" t="s">
        <v>13</v>
      </c>
      <c r="F126" s="30" t="s">
        <v>247</v>
      </c>
      <c r="G126" s="30" t="s">
        <v>658</v>
      </c>
      <c r="H126" s="30" t="s">
        <v>638</v>
      </c>
      <c r="I126" s="50">
        <v>42359</v>
      </c>
      <c r="J126" s="50">
        <v>42460</v>
      </c>
      <c r="K126" s="16"/>
      <c r="L126" s="16" t="s">
        <v>293</v>
      </c>
      <c r="M126" s="16"/>
      <c r="N126" s="51" t="s">
        <v>278</v>
      </c>
      <c r="O126">
        <f>COUNTIF($C$4:$C$287,C126)</f>
        <v>2</v>
      </c>
      <c r="P126">
        <f t="shared" si="1"/>
        <v>0.5</v>
      </c>
    </row>
    <row r="127" spans="1:16" ht="63.75" customHeight="1" x14ac:dyDescent="0.2">
      <c r="A127" s="9">
        <v>125</v>
      </c>
      <c r="B127" s="30" t="s">
        <v>659</v>
      </c>
      <c r="C127" s="30" t="s">
        <v>58</v>
      </c>
      <c r="D127" s="17" t="s">
        <v>47</v>
      </c>
      <c r="E127" s="30" t="s">
        <v>34</v>
      </c>
      <c r="F127" s="30" t="s">
        <v>247</v>
      </c>
      <c r="G127" s="30" t="s">
        <v>660</v>
      </c>
      <c r="H127" s="30" t="s">
        <v>565</v>
      </c>
      <c r="I127" s="50">
        <v>42398</v>
      </c>
      <c r="J127" s="50">
        <v>42460</v>
      </c>
      <c r="K127" s="16"/>
      <c r="L127" s="16" t="s">
        <v>566</v>
      </c>
      <c r="M127" s="16"/>
      <c r="N127" s="51" t="s">
        <v>279</v>
      </c>
      <c r="O127">
        <f>COUNTIF($C$4:$C$287,C127)</f>
        <v>8</v>
      </c>
      <c r="P127">
        <f t="shared" si="1"/>
        <v>0.125</v>
      </c>
    </row>
    <row r="128" spans="1:16" ht="36" customHeight="1" x14ac:dyDescent="0.2">
      <c r="A128" s="9">
        <v>126</v>
      </c>
      <c r="B128" s="30" t="s">
        <v>661</v>
      </c>
      <c r="C128" s="30" t="s">
        <v>567</v>
      </c>
      <c r="D128" s="17" t="s">
        <v>113</v>
      </c>
      <c r="E128" s="30" t="s">
        <v>568</v>
      </c>
      <c r="F128" s="30" t="s">
        <v>247</v>
      </c>
      <c r="G128" s="30" t="s">
        <v>639</v>
      </c>
      <c r="H128" s="30" t="s">
        <v>641</v>
      </c>
      <c r="I128" s="50">
        <v>42360</v>
      </c>
      <c r="J128" s="50">
        <v>42460</v>
      </c>
      <c r="K128" s="16"/>
      <c r="L128" s="16" t="s">
        <v>293</v>
      </c>
      <c r="M128" s="16"/>
      <c r="N128" s="51" t="s">
        <v>278</v>
      </c>
      <c r="O128">
        <f>COUNTIF($C$4:$C$287,C128)</f>
        <v>2</v>
      </c>
      <c r="P128">
        <f t="shared" si="1"/>
        <v>0.5</v>
      </c>
    </row>
    <row r="129" spans="1:16" ht="32.25" customHeight="1" x14ac:dyDescent="0.2">
      <c r="A129" s="9">
        <v>127</v>
      </c>
      <c r="B129" s="30" t="s">
        <v>642</v>
      </c>
      <c r="C129" s="30" t="s">
        <v>569</v>
      </c>
      <c r="D129" s="17" t="s">
        <v>113</v>
      </c>
      <c r="E129" s="30" t="s">
        <v>568</v>
      </c>
      <c r="F129" s="30" t="s">
        <v>247</v>
      </c>
      <c r="G129" s="30" t="s">
        <v>662</v>
      </c>
      <c r="H129" s="30" t="s">
        <v>570</v>
      </c>
      <c r="I129" s="50">
        <v>42363</v>
      </c>
      <c r="J129" s="50">
        <v>42460</v>
      </c>
      <c r="K129" s="16"/>
      <c r="L129" s="16" t="s">
        <v>293</v>
      </c>
      <c r="M129" s="16"/>
      <c r="N129" s="51" t="s">
        <v>279</v>
      </c>
      <c r="O129">
        <f>COUNTIF($C$4:$C$287,C129)</f>
        <v>6</v>
      </c>
      <c r="P129">
        <f t="shared" si="1"/>
        <v>0.16666666666666666</v>
      </c>
    </row>
    <row r="130" spans="1:16" ht="72" customHeight="1" x14ac:dyDescent="0.2">
      <c r="A130" s="9">
        <v>128</v>
      </c>
      <c r="B130" s="30" t="s">
        <v>663</v>
      </c>
      <c r="C130" s="30" t="s">
        <v>644</v>
      </c>
      <c r="D130" s="17" t="s">
        <v>26</v>
      </c>
      <c r="E130" s="30" t="s">
        <v>116</v>
      </c>
      <c r="F130" s="30" t="s">
        <v>247</v>
      </c>
      <c r="G130" s="30" t="s">
        <v>571</v>
      </c>
      <c r="H130" s="30" t="s">
        <v>646</v>
      </c>
      <c r="I130" s="50">
        <v>42396</v>
      </c>
      <c r="J130" s="50">
        <v>42460</v>
      </c>
      <c r="K130" s="16"/>
      <c r="L130" s="16" t="s">
        <v>293</v>
      </c>
      <c r="M130" s="16"/>
      <c r="N130" s="51" t="s">
        <v>279</v>
      </c>
      <c r="O130">
        <f>COUNTIF($C$4:$C$287,C130)</f>
        <v>15</v>
      </c>
      <c r="P130">
        <f t="shared" si="1"/>
        <v>6.6666666666666666E-2</v>
      </c>
    </row>
    <row r="131" spans="1:16" ht="66" x14ac:dyDescent="0.2">
      <c r="A131" s="9">
        <v>129</v>
      </c>
      <c r="B131" s="30" t="s">
        <v>664</v>
      </c>
      <c r="C131" s="30" t="s">
        <v>572</v>
      </c>
      <c r="D131" s="17" t="s">
        <v>26</v>
      </c>
      <c r="E131" s="30" t="s">
        <v>122</v>
      </c>
      <c r="F131" s="30" t="s">
        <v>247</v>
      </c>
      <c r="G131" s="30" t="s">
        <v>665</v>
      </c>
      <c r="H131" s="30" t="s">
        <v>647</v>
      </c>
      <c r="I131" s="50">
        <v>42433</v>
      </c>
      <c r="J131" s="50">
        <v>42460</v>
      </c>
      <c r="K131" s="16"/>
      <c r="L131" s="16" t="s">
        <v>293</v>
      </c>
      <c r="M131" s="16" t="s">
        <v>573</v>
      </c>
      <c r="N131" s="51" t="s">
        <v>278</v>
      </c>
      <c r="O131">
        <f>COUNTIF($C$4:$C$287,C131)</f>
        <v>3</v>
      </c>
      <c r="P131">
        <f t="shared" si="1"/>
        <v>0.33333333333333331</v>
      </c>
    </row>
    <row r="132" spans="1:16" ht="39.75" customHeight="1" x14ac:dyDescent="0.2">
      <c r="A132" s="9">
        <v>130</v>
      </c>
      <c r="B132" s="30" t="s">
        <v>666</v>
      </c>
      <c r="C132" s="30" t="s">
        <v>574</v>
      </c>
      <c r="D132" s="17" t="s">
        <v>26</v>
      </c>
      <c r="E132" s="30" t="s">
        <v>294</v>
      </c>
      <c r="F132" s="30" t="s">
        <v>247</v>
      </c>
      <c r="G132" s="30" t="s">
        <v>667</v>
      </c>
      <c r="H132" s="30" t="s">
        <v>648</v>
      </c>
      <c r="I132" s="50">
        <v>42412</v>
      </c>
      <c r="J132" s="50">
        <v>42460</v>
      </c>
      <c r="K132" s="16"/>
      <c r="L132" s="16" t="s">
        <v>293</v>
      </c>
      <c r="M132" s="16"/>
      <c r="N132" s="51" t="s">
        <v>278</v>
      </c>
      <c r="O132">
        <f>COUNTIF($C$4:$C$287,C132)</f>
        <v>13</v>
      </c>
      <c r="P132">
        <f t="shared" ref="P132:P195" si="2">1/O132</f>
        <v>7.6923076923076927E-2</v>
      </c>
    </row>
    <row r="133" spans="1:16" ht="33.75" customHeight="1" x14ac:dyDescent="0.2">
      <c r="A133" s="9">
        <v>131</v>
      </c>
      <c r="B133" s="30" t="s">
        <v>574</v>
      </c>
      <c r="C133" s="30" t="s">
        <v>574</v>
      </c>
      <c r="D133" s="17" t="s">
        <v>26</v>
      </c>
      <c r="E133" s="30" t="s">
        <v>13</v>
      </c>
      <c r="F133" s="30" t="s">
        <v>247</v>
      </c>
      <c r="G133" s="30" t="s">
        <v>645</v>
      </c>
      <c r="H133" s="30" t="s">
        <v>649</v>
      </c>
      <c r="I133" s="50">
        <v>42412</v>
      </c>
      <c r="J133" s="50">
        <v>42460</v>
      </c>
      <c r="K133" s="16"/>
      <c r="L133" s="16" t="s">
        <v>293</v>
      </c>
      <c r="M133" s="16"/>
      <c r="N133" s="51" t="s">
        <v>278</v>
      </c>
      <c r="O133">
        <f>COUNTIF($C$4:$C$287,C133)</f>
        <v>13</v>
      </c>
      <c r="P133">
        <f t="shared" si="2"/>
        <v>7.6923076923076927E-2</v>
      </c>
    </row>
    <row r="134" spans="1:16" ht="42" customHeight="1" x14ac:dyDescent="0.2">
      <c r="A134" s="9">
        <v>132</v>
      </c>
      <c r="B134" s="30" t="s">
        <v>668</v>
      </c>
      <c r="C134" s="30" t="s">
        <v>201</v>
      </c>
      <c r="D134" s="17" t="s">
        <v>40</v>
      </c>
      <c r="E134" s="30" t="s">
        <v>121</v>
      </c>
      <c r="F134" s="30" t="s">
        <v>247</v>
      </c>
      <c r="G134" s="30" t="s">
        <v>669</v>
      </c>
      <c r="H134" s="30" t="s">
        <v>575</v>
      </c>
      <c r="I134" s="50">
        <v>42419</v>
      </c>
      <c r="J134" s="50">
        <v>42460</v>
      </c>
      <c r="K134" s="16" t="s">
        <v>576</v>
      </c>
      <c r="L134" s="16" t="s">
        <v>24</v>
      </c>
      <c r="M134" s="16"/>
      <c r="N134" s="51" t="s">
        <v>583</v>
      </c>
      <c r="O134">
        <f>COUNTIF($C$4:$C$287,C134)</f>
        <v>2</v>
      </c>
      <c r="P134">
        <f t="shared" si="2"/>
        <v>0.5</v>
      </c>
    </row>
    <row r="135" spans="1:16" ht="42" customHeight="1" x14ac:dyDescent="0.2">
      <c r="A135" s="9">
        <v>133</v>
      </c>
      <c r="B135" s="30" t="s">
        <v>578</v>
      </c>
      <c r="C135" s="30" t="s">
        <v>578</v>
      </c>
      <c r="D135" s="17" t="s">
        <v>877</v>
      </c>
      <c r="E135" s="30" t="s">
        <v>577</v>
      </c>
      <c r="F135" s="30" t="s">
        <v>247</v>
      </c>
      <c r="G135" s="30" t="s">
        <v>670</v>
      </c>
      <c r="H135" s="30" t="s">
        <v>635</v>
      </c>
      <c r="I135" s="50">
        <v>42444</v>
      </c>
      <c r="J135" s="50">
        <v>42460</v>
      </c>
      <c r="K135" s="16"/>
      <c r="L135" s="16" t="s">
        <v>293</v>
      </c>
      <c r="M135" s="16" t="s">
        <v>579</v>
      </c>
      <c r="N135" s="51" t="s">
        <v>278</v>
      </c>
      <c r="O135">
        <f>COUNTIF($C$4:$C$287,C135)</f>
        <v>2</v>
      </c>
      <c r="P135">
        <f t="shared" si="2"/>
        <v>0.5</v>
      </c>
    </row>
    <row r="136" spans="1:16" ht="45" customHeight="1" x14ac:dyDescent="0.2">
      <c r="A136" s="9">
        <v>134</v>
      </c>
      <c r="B136" s="30" t="s">
        <v>578</v>
      </c>
      <c r="C136" s="30" t="s">
        <v>578</v>
      </c>
      <c r="D136" s="17" t="s">
        <v>877</v>
      </c>
      <c r="E136" s="30" t="s">
        <v>122</v>
      </c>
      <c r="F136" s="30" t="s">
        <v>247</v>
      </c>
      <c r="G136" s="30" t="s">
        <v>671</v>
      </c>
      <c r="H136" s="30" t="s">
        <v>636</v>
      </c>
      <c r="I136" s="50">
        <v>42444</v>
      </c>
      <c r="J136" s="50">
        <v>42460</v>
      </c>
      <c r="K136" s="16"/>
      <c r="L136" s="16" t="s">
        <v>293</v>
      </c>
      <c r="M136" s="16" t="s">
        <v>623</v>
      </c>
      <c r="N136" s="51" t="s">
        <v>278</v>
      </c>
      <c r="O136">
        <f>COUNTIF($C$4:$C$287,C136)</f>
        <v>2</v>
      </c>
      <c r="P136">
        <f t="shared" si="2"/>
        <v>0.5</v>
      </c>
    </row>
    <row r="137" spans="1:16" ht="47.25" customHeight="1" x14ac:dyDescent="0.2">
      <c r="A137" s="9">
        <v>135</v>
      </c>
      <c r="B137" s="30" t="s">
        <v>643</v>
      </c>
      <c r="C137" s="30" t="s">
        <v>415</v>
      </c>
      <c r="D137" s="17" t="s">
        <v>886</v>
      </c>
      <c r="E137" s="30" t="s">
        <v>568</v>
      </c>
      <c r="F137" s="30" t="s">
        <v>247</v>
      </c>
      <c r="G137" s="30" t="s">
        <v>580</v>
      </c>
      <c r="H137" s="30" t="s">
        <v>581</v>
      </c>
      <c r="I137" s="50">
        <v>42429</v>
      </c>
      <c r="J137" s="50">
        <v>42460</v>
      </c>
      <c r="K137" s="16"/>
      <c r="L137" s="16" t="s">
        <v>566</v>
      </c>
      <c r="M137" s="16"/>
      <c r="N137" s="51" t="s">
        <v>279</v>
      </c>
      <c r="O137">
        <f>COUNTIF($C$4:$C$287,C137)</f>
        <v>5</v>
      </c>
      <c r="P137">
        <f t="shared" si="2"/>
        <v>0.2</v>
      </c>
    </row>
    <row r="138" spans="1:16" ht="66" x14ac:dyDescent="0.2">
      <c r="A138" s="9">
        <v>136</v>
      </c>
      <c r="B138" s="30" t="s">
        <v>613</v>
      </c>
      <c r="C138" s="30" t="s">
        <v>393</v>
      </c>
      <c r="D138" s="17" t="s">
        <v>47</v>
      </c>
      <c r="E138" s="30" t="s">
        <v>122</v>
      </c>
      <c r="F138" s="30" t="s">
        <v>246</v>
      </c>
      <c r="G138" s="30" t="s">
        <v>614</v>
      </c>
      <c r="H138" s="30" t="s">
        <v>637</v>
      </c>
      <c r="I138" s="50">
        <v>42446</v>
      </c>
      <c r="J138" s="50">
        <v>42460</v>
      </c>
      <c r="K138" s="16"/>
      <c r="L138" s="16" t="s">
        <v>509</v>
      </c>
      <c r="M138" s="16" t="s">
        <v>622</v>
      </c>
      <c r="N138" s="51" t="s">
        <v>615</v>
      </c>
      <c r="O138">
        <f>COUNTIF($C$4:$C$287,C138)</f>
        <v>19</v>
      </c>
      <c r="P138">
        <f t="shared" si="2"/>
        <v>5.2631578947368418E-2</v>
      </c>
    </row>
    <row r="139" spans="1:16" ht="55" x14ac:dyDescent="0.2">
      <c r="A139" s="9">
        <v>137</v>
      </c>
      <c r="B139" s="30" t="s">
        <v>585</v>
      </c>
      <c r="C139" s="30" t="s">
        <v>164</v>
      </c>
      <c r="D139" s="17" t="s">
        <v>886</v>
      </c>
      <c r="E139" s="30" t="s">
        <v>586</v>
      </c>
      <c r="F139" s="30" t="s">
        <v>246</v>
      </c>
      <c r="G139" s="30" t="s">
        <v>587</v>
      </c>
      <c r="H139" s="30" t="s">
        <v>588</v>
      </c>
      <c r="I139" s="50">
        <v>42431</v>
      </c>
      <c r="J139" s="50">
        <v>42460</v>
      </c>
      <c r="K139" s="16" t="s">
        <v>584</v>
      </c>
      <c r="L139" s="16" t="s">
        <v>589</v>
      </c>
      <c r="M139" s="16"/>
      <c r="N139" s="51" t="s">
        <v>604</v>
      </c>
      <c r="O139">
        <f>COUNTIF($C$4:$C$287,C139)</f>
        <v>7</v>
      </c>
      <c r="P139">
        <f t="shared" si="2"/>
        <v>0.14285714285714285</v>
      </c>
    </row>
    <row r="140" spans="1:16" ht="41.25" customHeight="1" x14ac:dyDescent="0.2">
      <c r="A140" s="9">
        <v>138</v>
      </c>
      <c r="B140" s="30" t="s">
        <v>585</v>
      </c>
      <c r="C140" s="30" t="s">
        <v>585</v>
      </c>
      <c r="D140" s="17" t="s">
        <v>887</v>
      </c>
      <c r="E140" s="30" t="s">
        <v>13</v>
      </c>
      <c r="F140" s="30" t="s">
        <v>247</v>
      </c>
      <c r="G140" s="30" t="s">
        <v>590</v>
      </c>
      <c r="H140" s="30" t="s">
        <v>591</v>
      </c>
      <c r="I140" s="50">
        <v>42416</v>
      </c>
      <c r="J140" s="50">
        <v>42460</v>
      </c>
      <c r="K140" s="16" t="s">
        <v>584</v>
      </c>
      <c r="L140" s="16" t="s">
        <v>582</v>
      </c>
      <c r="M140" s="16"/>
      <c r="N140" s="51" t="s">
        <v>604</v>
      </c>
      <c r="O140">
        <f>COUNTIF($C$4:$C$287,C140)</f>
        <v>7</v>
      </c>
      <c r="P140">
        <f t="shared" si="2"/>
        <v>0.14285714285714285</v>
      </c>
    </row>
    <row r="141" spans="1:16" ht="35.25" customHeight="1" x14ac:dyDescent="0.2">
      <c r="A141" s="9">
        <v>139</v>
      </c>
      <c r="B141" s="30" t="s">
        <v>393</v>
      </c>
      <c r="C141" s="30" t="s">
        <v>393</v>
      </c>
      <c r="D141" s="17" t="s">
        <v>47</v>
      </c>
      <c r="E141" s="30" t="s">
        <v>586</v>
      </c>
      <c r="F141" s="30" t="s">
        <v>247</v>
      </c>
      <c r="G141" s="30" t="s">
        <v>593</v>
      </c>
      <c r="H141" s="30" t="s">
        <v>594</v>
      </c>
      <c r="I141" s="50">
        <v>42409</v>
      </c>
      <c r="J141" s="50">
        <v>42460</v>
      </c>
      <c r="K141" s="16" t="s">
        <v>584</v>
      </c>
      <c r="L141" s="16" t="s">
        <v>589</v>
      </c>
      <c r="M141" s="16"/>
      <c r="N141" s="51" t="s">
        <v>604</v>
      </c>
      <c r="O141">
        <f>COUNTIF($C$4:$C$287,C141)</f>
        <v>19</v>
      </c>
      <c r="P141">
        <f t="shared" si="2"/>
        <v>5.2631578947368418E-2</v>
      </c>
    </row>
    <row r="142" spans="1:16" ht="36.75" customHeight="1" x14ac:dyDescent="0.2">
      <c r="A142" s="9">
        <v>140</v>
      </c>
      <c r="B142" s="30" t="s">
        <v>592</v>
      </c>
      <c r="C142" s="30" t="s">
        <v>393</v>
      </c>
      <c r="D142" s="17" t="s">
        <v>47</v>
      </c>
      <c r="E142" s="30" t="s">
        <v>586</v>
      </c>
      <c r="F142" s="30" t="s">
        <v>247</v>
      </c>
      <c r="G142" s="30" t="s">
        <v>595</v>
      </c>
      <c r="H142" s="30" t="s">
        <v>596</v>
      </c>
      <c r="I142" s="50">
        <v>42409</v>
      </c>
      <c r="J142" s="50">
        <v>42460</v>
      </c>
      <c r="K142" s="16" t="s">
        <v>584</v>
      </c>
      <c r="L142" s="16" t="s">
        <v>589</v>
      </c>
      <c r="M142" s="16"/>
      <c r="N142" s="51" t="s">
        <v>604</v>
      </c>
      <c r="O142">
        <f>COUNTIF($C$4:$C$287,C142)</f>
        <v>19</v>
      </c>
      <c r="P142">
        <f t="shared" si="2"/>
        <v>5.2631578947368418E-2</v>
      </c>
    </row>
    <row r="143" spans="1:16" ht="51" customHeight="1" x14ac:dyDescent="0.2">
      <c r="A143" s="9">
        <v>141</v>
      </c>
      <c r="B143" s="30" t="s">
        <v>404</v>
      </c>
      <c r="C143" s="30" t="s">
        <v>404</v>
      </c>
      <c r="D143" s="17" t="s">
        <v>69</v>
      </c>
      <c r="E143" s="30" t="s">
        <v>586</v>
      </c>
      <c r="F143" s="30" t="s">
        <v>247</v>
      </c>
      <c r="G143" s="30" t="s">
        <v>597</v>
      </c>
      <c r="H143" s="30" t="s">
        <v>598</v>
      </c>
      <c r="I143" s="50">
        <v>42415</v>
      </c>
      <c r="J143" s="50">
        <v>42460</v>
      </c>
      <c r="K143" s="16" t="s">
        <v>584</v>
      </c>
      <c r="L143" s="16" t="s">
        <v>589</v>
      </c>
      <c r="M143" s="16"/>
      <c r="N143" s="51" t="s">
        <v>604</v>
      </c>
      <c r="O143">
        <f>COUNTIF($C$4:$C$287,C143)</f>
        <v>3</v>
      </c>
      <c r="P143">
        <f t="shared" si="2"/>
        <v>0.33333333333333331</v>
      </c>
    </row>
    <row r="144" spans="1:16" ht="33.75" customHeight="1" x14ac:dyDescent="0.2">
      <c r="A144" s="9">
        <v>142</v>
      </c>
      <c r="B144" s="30" t="s">
        <v>489</v>
      </c>
      <c r="C144" s="30" t="s">
        <v>489</v>
      </c>
      <c r="D144" s="17" t="s">
        <v>12</v>
      </c>
      <c r="E144" s="30" t="s">
        <v>586</v>
      </c>
      <c r="F144" s="30" t="s">
        <v>247</v>
      </c>
      <c r="G144" s="30" t="s">
        <v>599</v>
      </c>
      <c r="H144" s="30" t="s">
        <v>600</v>
      </c>
      <c r="I144" s="50">
        <v>42424</v>
      </c>
      <c r="J144" s="50">
        <v>42460</v>
      </c>
      <c r="K144" s="16" t="s">
        <v>584</v>
      </c>
      <c r="L144" s="16" t="s">
        <v>582</v>
      </c>
      <c r="M144" s="16"/>
      <c r="N144" s="51" t="s">
        <v>604</v>
      </c>
      <c r="O144">
        <f>COUNTIF($C$4:$C$287,C144)</f>
        <v>2</v>
      </c>
      <c r="P144">
        <f t="shared" si="2"/>
        <v>0.5</v>
      </c>
    </row>
    <row r="145" spans="1:16" ht="33" x14ac:dyDescent="0.2">
      <c r="A145" s="9">
        <v>143</v>
      </c>
      <c r="B145" s="30" t="s">
        <v>601</v>
      </c>
      <c r="C145" s="30" t="s">
        <v>79</v>
      </c>
      <c r="D145" s="17" t="s">
        <v>47</v>
      </c>
      <c r="E145" s="30" t="s">
        <v>586</v>
      </c>
      <c r="F145" s="30" t="s">
        <v>247</v>
      </c>
      <c r="G145" s="30" t="s">
        <v>602</v>
      </c>
      <c r="H145" s="30" t="s">
        <v>603</v>
      </c>
      <c r="I145" s="50">
        <v>42424</v>
      </c>
      <c r="J145" s="50">
        <v>42460</v>
      </c>
      <c r="K145" s="16" t="s">
        <v>584</v>
      </c>
      <c r="L145" s="16" t="s">
        <v>589</v>
      </c>
      <c r="M145" s="16"/>
      <c r="N145" s="51" t="s">
        <v>604</v>
      </c>
      <c r="O145">
        <f>COUNTIF($C$4:$C$287,C145)</f>
        <v>5</v>
      </c>
      <c r="P145">
        <f t="shared" si="2"/>
        <v>0.2</v>
      </c>
    </row>
    <row r="146" spans="1:16" ht="44.25" customHeight="1" x14ac:dyDescent="0.2">
      <c r="A146" s="9">
        <v>144</v>
      </c>
      <c r="B146" s="30" t="s">
        <v>412</v>
      </c>
      <c r="C146" s="30" t="s">
        <v>412</v>
      </c>
      <c r="D146" s="17" t="s">
        <v>113</v>
      </c>
      <c r="E146" s="30" t="s">
        <v>616</v>
      </c>
      <c r="F146" s="30" t="s">
        <v>247</v>
      </c>
      <c r="G146" s="30" t="s">
        <v>617</v>
      </c>
      <c r="H146" s="30" t="s">
        <v>618</v>
      </c>
      <c r="I146" s="50">
        <v>42445</v>
      </c>
      <c r="J146" s="50">
        <v>42460</v>
      </c>
      <c r="K146" s="16" t="s">
        <v>533</v>
      </c>
      <c r="L146" s="16" t="s">
        <v>509</v>
      </c>
      <c r="M146" s="16"/>
      <c r="N146" s="51" t="s">
        <v>278</v>
      </c>
      <c r="O146">
        <f>COUNTIF($C$4:$C$287,C146)</f>
        <v>4</v>
      </c>
      <c r="P146">
        <f t="shared" si="2"/>
        <v>0.25</v>
      </c>
    </row>
    <row r="147" spans="1:16" ht="41.25" customHeight="1" x14ac:dyDescent="0.2">
      <c r="A147" s="9">
        <v>145</v>
      </c>
      <c r="B147" s="30" t="s">
        <v>620</v>
      </c>
      <c r="C147" s="30" t="s">
        <v>620</v>
      </c>
      <c r="D147" s="17" t="s">
        <v>26</v>
      </c>
      <c r="E147" s="30" t="s">
        <v>616</v>
      </c>
      <c r="F147" s="30" t="s">
        <v>246</v>
      </c>
      <c r="G147" s="30" t="s">
        <v>621</v>
      </c>
      <c r="H147" s="30" t="s">
        <v>619</v>
      </c>
      <c r="I147" s="50">
        <v>42401</v>
      </c>
      <c r="J147" s="50">
        <v>42460</v>
      </c>
      <c r="K147" s="16" t="s">
        <v>533</v>
      </c>
      <c r="L147" s="16" t="s">
        <v>293</v>
      </c>
      <c r="M147" s="16"/>
      <c r="N147" s="51" t="s">
        <v>278</v>
      </c>
      <c r="O147">
        <f>COUNTIF($C$4:$C$287,C147)</f>
        <v>3</v>
      </c>
      <c r="P147">
        <f t="shared" si="2"/>
        <v>0.33333333333333331</v>
      </c>
    </row>
    <row r="148" spans="1:16" ht="38.25" customHeight="1" x14ac:dyDescent="0.2">
      <c r="A148" s="9">
        <v>146</v>
      </c>
      <c r="B148" s="30" t="s">
        <v>672</v>
      </c>
      <c r="C148" s="30" t="s">
        <v>569</v>
      </c>
      <c r="D148" s="17" t="s">
        <v>113</v>
      </c>
      <c r="E148" s="30" t="s">
        <v>568</v>
      </c>
      <c r="F148" s="30" t="s">
        <v>247</v>
      </c>
      <c r="G148" s="30" t="s">
        <v>605</v>
      </c>
      <c r="H148" s="30" t="s">
        <v>606</v>
      </c>
      <c r="I148" s="50">
        <v>42429</v>
      </c>
      <c r="J148" s="50">
        <v>42460</v>
      </c>
      <c r="K148" s="16" t="s">
        <v>533</v>
      </c>
      <c r="L148" s="16" t="s">
        <v>589</v>
      </c>
      <c r="M148" s="16"/>
      <c r="N148" s="51" t="s">
        <v>278</v>
      </c>
      <c r="O148">
        <f>COUNTIF($C$4:$C$287,C148)</f>
        <v>6</v>
      </c>
      <c r="P148">
        <f t="shared" si="2"/>
        <v>0.16666666666666666</v>
      </c>
    </row>
    <row r="149" spans="1:16" ht="36" customHeight="1" x14ac:dyDescent="0.2">
      <c r="A149" s="9">
        <v>147</v>
      </c>
      <c r="B149" s="30" t="s">
        <v>627</v>
      </c>
      <c r="C149" s="30" t="s">
        <v>651</v>
      </c>
      <c r="D149" s="17" t="s">
        <v>12</v>
      </c>
      <c r="E149" s="30" t="s">
        <v>294</v>
      </c>
      <c r="F149" s="30" t="s">
        <v>246</v>
      </c>
      <c r="G149" s="30" t="s">
        <v>652</v>
      </c>
      <c r="H149" s="30" t="s">
        <v>653</v>
      </c>
      <c r="I149" s="50">
        <v>42424</v>
      </c>
      <c r="J149" s="50">
        <v>42460</v>
      </c>
      <c r="K149" s="16" t="s">
        <v>533</v>
      </c>
      <c r="L149" s="16" t="s">
        <v>654</v>
      </c>
      <c r="M149" s="16"/>
      <c r="N149" s="51" t="s">
        <v>279</v>
      </c>
      <c r="O149">
        <f>COUNTIF($C$4:$C$287,C149)</f>
        <v>3</v>
      </c>
      <c r="P149">
        <f t="shared" si="2"/>
        <v>0.33333333333333331</v>
      </c>
    </row>
    <row r="150" spans="1:16" ht="40.5" customHeight="1" x14ac:dyDescent="0.2">
      <c r="A150" s="9">
        <v>148</v>
      </c>
      <c r="B150" s="30" t="s">
        <v>607</v>
      </c>
      <c r="C150" s="30" t="s">
        <v>562</v>
      </c>
      <c r="D150" s="17" t="s">
        <v>113</v>
      </c>
      <c r="E150" s="30" t="s">
        <v>294</v>
      </c>
      <c r="F150" s="30" t="s">
        <v>247</v>
      </c>
      <c r="G150" s="30" t="s">
        <v>608</v>
      </c>
      <c r="H150" s="30" t="s">
        <v>609</v>
      </c>
      <c r="I150" s="50">
        <v>42355</v>
      </c>
      <c r="J150" s="50">
        <v>42460</v>
      </c>
      <c r="K150" s="16" t="s">
        <v>533</v>
      </c>
      <c r="L150" s="16" t="s">
        <v>582</v>
      </c>
      <c r="M150" s="16"/>
      <c r="N150" s="51" t="s">
        <v>279</v>
      </c>
      <c r="O150">
        <f>COUNTIF($C$4:$C$287,C150)</f>
        <v>12</v>
      </c>
      <c r="P150">
        <f t="shared" si="2"/>
        <v>8.3333333333333329E-2</v>
      </c>
    </row>
    <row r="151" spans="1:16" ht="51.75" customHeight="1" x14ac:dyDescent="0.2">
      <c r="A151" s="9">
        <v>149</v>
      </c>
      <c r="B151" s="30" t="s">
        <v>610</v>
      </c>
      <c r="C151" s="30" t="s">
        <v>212</v>
      </c>
      <c r="D151" s="17" t="s">
        <v>33</v>
      </c>
      <c r="E151" s="30" t="s">
        <v>568</v>
      </c>
      <c r="F151" s="30" t="s">
        <v>247</v>
      </c>
      <c r="G151" s="30" t="s">
        <v>611</v>
      </c>
      <c r="H151" s="30" t="s">
        <v>612</v>
      </c>
      <c r="I151" s="50">
        <v>42360</v>
      </c>
      <c r="J151" s="50">
        <v>42460</v>
      </c>
      <c r="K151" s="16" t="s">
        <v>533</v>
      </c>
      <c r="L151" s="16" t="s">
        <v>582</v>
      </c>
      <c r="M151" s="16"/>
      <c r="N151" s="51" t="s">
        <v>279</v>
      </c>
      <c r="O151">
        <f>COUNTIF($C$4:$C$287,C151)</f>
        <v>7</v>
      </c>
      <c r="P151">
        <f t="shared" si="2"/>
        <v>0.14285714285714285</v>
      </c>
    </row>
    <row r="152" spans="1:16" ht="39.75" customHeight="1" x14ac:dyDescent="0.2">
      <c r="A152" s="9">
        <v>150</v>
      </c>
      <c r="B152" s="30" t="s">
        <v>627</v>
      </c>
      <c r="C152" s="30" t="s">
        <v>312</v>
      </c>
      <c r="D152" s="17" t="s">
        <v>12</v>
      </c>
      <c r="E152" s="30" t="s">
        <v>34</v>
      </c>
      <c r="F152" s="30" t="s">
        <v>247</v>
      </c>
      <c r="G152" s="30" t="s">
        <v>626</v>
      </c>
      <c r="H152" s="30" t="s">
        <v>625</v>
      </c>
      <c r="I152" s="50">
        <v>42424</v>
      </c>
      <c r="J152" s="50">
        <v>42460</v>
      </c>
      <c r="K152" s="16" t="s">
        <v>624</v>
      </c>
      <c r="L152" s="16" t="s">
        <v>24</v>
      </c>
      <c r="M152" s="16"/>
      <c r="N152" s="51" t="s">
        <v>279</v>
      </c>
      <c r="O152">
        <f>COUNTIF($C$4:$C$287,C152)</f>
        <v>13</v>
      </c>
      <c r="P152">
        <f t="shared" si="2"/>
        <v>7.6923076923076927E-2</v>
      </c>
    </row>
    <row r="153" spans="1:16" ht="37.5" customHeight="1" x14ac:dyDescent="0.2">
      <c r="A153" s="9">
        <v>151</v>
      </c>
      <c r="B153" s="30" t="s">
        <v>303</v>
      </c>
      <c r="C153" s="30" t="s">
        <v>303</v>
      </c>
      <c r="D153" s="17" t="s">
        <v>33</v>
      </c>
      <c r="E153" s="30" t="s">
        <v>628</v>
      </c>
      <c r="F153" s="30" t="s">
        <v>247</v>
      </c>
      <c r="G153" s="30" t="s">
        <v>629</v>
      </c>
      <c r="H153" s="30" t="s">
        <v>630</v>
      </c>
      <c r="I153" s="50">
        <v>42422</v>
      </c>
      <c r="J153" s="50">
        <v>42460</v>
      </c>
      <c r="K153" s="16" t="s">
        <v>584</v>
      </c>
      <c r="L153" s="16" t="s">
        <v>24</v>
      </c>
      <c r="M153" s="16"/>
      <c r="N153" s="51" t="s">
        <v>278</v>
      </c>
      <c r="O153">
        <f>COUNTIF($C$4:$C$287,C153)</f>
        <v>3</v>
      </c>
      <c r="P153">
        <f t="shared" si="2"/>
        <v>0.33333333333333331</v>
      </c>
    </row>
    <row r="154" spans="1:16" ht="37.5" customHeight="1" x14ac:dyDescent="0.2">
      <c r="A154" s="9">
        <v>152</v>
      </c>
      <c r="B154" s="30" t="s">
        <v>631</v>
      </c>
      <c r="C154" s="30" t="s">
        <v>631</v>
      </c>
      <c r="D154" s="17" t="s">
        <v>33</v>
      </c>
      <c r="E154" s="30" t="s">
        <v>122</v>
      </c>
      <c r="F154" s="30" t="s">
        <v>247</v>
      </c>
      <c r="G154" s="30" t="s">
        <v>633</v>
      </c>
      <c r="H154" s="30" t="s">
        <v>634</v>
      </c>
      <c r="I154" s="50">
        <v>42446</v>
      </c>
      <c r="J154" s="50">
        <v>42460</v>
      </c>
      <c r="K154" s="16" t="s">
        <v>584</v>
      </c>
      <c r="L154" s="16" t="s">
        <v>24</v>
      </c>
      <c r="M154" s="16" t="s">
        <v>632</v>
      </c>
      <c r="N154" s="51" t="s">
        <v>278</v>
      </c>
      <c r="O154">
        <f>COUNTIF($C$4:$C$287,C154)</f>
        <v>1</v>
      </c>
      <c r="P154">
        <f t="shared" si="2"/>
        <v>1</v>
      </c>
    </row>
    <row r="155" spans="1:16" ht="37.5" customHeight="1" x14ac:dyDescent="0.2">
      <c r="A155" s="9">
        <v>153</v>
      </c>
      <c r="B155" s="30" t="s">
        <v>673</v>
      </c>
      <c r="C155" s="30" t="s">
        <v>306</v>
      </c>
      <c r="D155" s="17" t="s">
        <v>877</v>
      </c>
      <c r="E155" s="30" t="s">
        <v>674</v>
      </c>
      <c r="F155" s="30" t="s">
        <v>247</v>
      </c>
      <c r="G155" s="30" t="s">
        <v>675</v>
      </c>
      <c r="H155" s="30" t="s">
        <v>677</v>
      </c>
      <c r="I155" s="50">
        <v>42488</v>
      </c>
      <c r="J155" s="50">
        <v>42584</v>
      </c>
      <c r="K155" s="16"/>
      <c r="L155" s="16" t="s">
        <v>17</v>
      </c>
      <c r="M155" s="16"/>
      <c r="N155" s="51" t="s">
        <v>676</v>
      </c>
      <c r="O155">
        <f>COUNTIF($C$4:$C$287,C155)</f>
        <v>13</v>
      </c>
      <c r="P155">
        <f t="shared" si="2"/>
        <v>7.6923076923076927E-2</v>
      </c>
    </row>
    <row r="156" spans="1:16" ht="55" x14ac:dyDescent="0.2">
      <c r="A156" s="9">
        <v>154</v>
      </c>
      <c r="B156" s="30" t="s">
        <v>678</v>
      </c>
      <c r="C156" s="30" t="s">
        <v>678</v>
      </c>
      <c r="D156" s="17" t="s">
        <v>69</v>
      </c>
      <c r="E156" s="30" t="s">
        <v>122</v>
      </c>
      <c r="F156" s="30" t="s">
        <v>247</v>
      </c>
      <c r="G156" s="30" t="s">
        <v>679</v>
      </c>
      <c r="H156" s="30" t="s">
        <v>680</v>
      </c>
      <c r="I156" s="50">
        <v>42508</v>
      </c>
      <c r="J156" s="50">
        <v>42580</v>
      </c>
      <c r="K156" s="16"/>
      <c r="L156" s="16" t="s">
        <v>24</v>
      </c>
      <c r="M156" s="16" t="s">
        <v>681</v>
      </c>
      <c r="N156" s="51" t="s">
        <v>278</v>
      </c>
      <c r="O156">
        <f>COUNTIF($C$4:$C$287,C156)</f>
        <v>7</v>
      </c>
      <c r="P156">
        <f t="shared" si="2"/>
        <v>0.14285714285714285</v>
      </c>
    </row>
    <row r="157" spans="1:16" ht="37.5" customHeight="1" x14ac:dyDescent="0.2">
      <c r="A157" s="9">
        <v>155</v>
      </c>
      <c r="B157" s="30" t="s">
        <v>678</v>
      </c>
      <c r="C157" s="30" t="s">
        <v>68</v>
      </c>
      <c r="D157" s="17" t="s">
        <v>69</v>
      </c>
      <c r="E157" s="30" t="s">
        <v>682</v>
      </c>
      <c r="F157" s="30" t="s">
        <v>247</v>
      </c>
      <c r="G157" s="30" t="s">
        <v>683</v>
      </c>
      <c r="H157" s="30" t="s">
        <v>684</v>
      </c>
      <c r="I157" s="50">
        <v>42508</v>
      </c>
      <c r="J157" s="50">
        <v>42580</v>
      </c>
      <c r="K157" s="16"/>
      <c r="L157" s="16" t="s">
        <v>24</v>
      </c>
      <c r="M157" s="16"/>
      <c r="N157" s="51" t="s">
        <v>278</v>
      </c>
      <c r="O157">
        <f>COUNTIF($C$4:$C$287,C157)</f>
        <v>7</v>
      </c>
      <c r="P157">
        <f t="shared" si="2"/>
        <v>0.14285714285714285</v>
      </c>
    </row>
    <row r="158" spans="1:16" ht="37.5" customHeight="1" x14ac:dyDescent="0.2">
      <c r="A158" s="9">
        <v>156</v>
      </c>
      <c r="B158" s="30" t="s">
        <v>685</v>
      </c>
      <c r="C158" s="30" t="s">
        <v>685</v>
      </c>
      <c r="D158" s="17" t="s">
        <v>881</v>
      </c>
      <c r="E158" s="30" t="s">
        <v>682</v>
      </c>
      <c r="F158" s="30" t="s">
        <v>247</v>
      </c>
      <c r="G158" s="30" t="s">
        <v>686</v>
      </c>
      <c r="H158" s="30" t="s">
        <v>687</v>
      </c>
      <c r="I158" s="50">
        <v>42508</v>
      </c>
      <c r="J158" s="50">
        <v>42580</v>
      </c>
      <c r="K158" s="16"/>
      <c r="L158" s="16" t="s">
        <v>688</v>
      </c>
      <c r="M158" s="16"/>
      <c r="N158" s="51" t="s">
        <v>278</v>
      </c>
      <c r="O158">
        <f>COUNTIF($C$4:$C$287,C158)</f>
        <v>4</v>
      </c>
      <c r="P158">
        <f t="shared" si="2"/>
        <v>0.25</v>
      </c>
    </row>
    <row r="159" spans="1:16" ht="37.5" customHeight="1" x14ac:dyDescent="0.2">
      <c r="A159" s="9">
        <v>157</v>
      </c>
      <c r="B159" s="30" t="s">
        <v>689</v>
      </c>
      <c r="C159" s="30" t="s">
        <v>312</v>
      </c>
      <c r="D159" s="17" t="s">
        <v>690</v>
      </c>
      <c r="E159" s="30" t="s">
        <v>682</v>
      </c>
      <c r="F159" s="30" t="s">
        <v>247</v>
      </c>
      <c r="G159" s="30" t="s">
        <v>692</v>
      </c>
      <c r="H159" s="30" t="s">
        <v>693</v>
      </c>
      <c r="I159" s="50">
        <v>42510</v>
      </c>
      <c r="J159" s="50">
        <v>42580</v>
      </c>
      <c r="K159" s="16"/>
      <c r="L159" s="16" t="s">
        <v>691</v>
      </c>
      <c r="M159" s="16"/>
      <c r="N159" s="51" t="s">
        <v>279</v>
      </c>
      <c r="O159">
        <f>COUNTIF($C$4:$C$287,C159)</f>
        <v>13</v>
      </c>
      <c r="P159">
        <f t="shared" si="2"/>
        <v>7.6923076923076927E-2</v>
      </c>
    </row>
    <row r="160" spans="1:16" ht="37.5" customHeight="1" x14ac:dyDescent="0.2">
      <c r="A160" s="9">
        <v>158</v>
      </c>
      <c r="B160" s="30" t="s">
        <v>696</v>
      </c>
      <c r="C160" s="30" t="s">
        <v>164</v>
      </c>
      <c r="D160" s="17" t="s">
        <v>886</v>
      </c>
      <c r="E160" s="30" t="s">
        <v>121</v>
      </c>
      <c r="F160" s="30" t="s">
        <v>247</v>
      </c>
      <c r="G160" s="30" t="s">
        <v>694</v>
      </c>
      <c r="H160" s="30" t="s">
        <v>695</v>
      </c>
      <c r="I160" s="50">
        <v>42559</v>
      </c>
      <c r="J160" s="50">
        <v>42580</v>
      </c>
      <c r="K160" s="16"/>
      <c r="L160" s="16" t="s">
        <v>691</v>
      </c>
      <c r="M160" s="16"/>
      <c r="N160" s="51" t="s">
        <v>279</v>
      </c>
      <c r="O160">
        <f>COUNTIF($C$4:$C$287,C160)</f>
        <v>7</v>
      </c>
      <c r="P160">
        <f t="shared" si="2"/>
        <v>0.14285714285714285</v>
      </c>
    </row>
    <row r="161" spans="1:16" ht="37.5" customHeight="1" x14ac:dyDescent="0.2">
      <c r="A161" s="9">
        <v>159</v>
      </c>
      <c r="B161" s="30" t="s">
        <v>698</v>
      </c>
      <c r="C161" s="30" t="s">
        <v>697</v>
      </c>
      <c r="D161" s="17" t="s">
        <v>881</v>
      </c>
      <c r="E161" s="30" t="s">
        <v>34</v>
      </c>
      <c r="F161" s="30" t="s">
        <v>247</v>
      </c>
      <c r="G161" s="30" t="s">
        <v>699</v>
      </c>
      <c r="H161" s="30" t="s">
        <v>704</v>
      </c>
      <c r="I161" s="50">
        <v>42565</v>
      </c>
      <c r="J161" s="50">
        <v>42580</v>
      </c>
      <c r="K161" s="16"/>
      <c r="L161" s="16" t="s">
        <v>24</v>
      </c>
      <c r="M161" s="16"/>
      <c r="N161" s="51" t="s">
        <v>277</v>
      </c>
      <c r="O161">
        <f>COUNTIF($C$4:$C$287,C161)</f>
        <v>8</v>
      </c>
      <c r="P161">
        <f t="shared" si="2"/>
        <v>0.125</v>
      </c>
    </row>
    <row r="162" spans="1:16" ht="37.5" customHeight="1" x14ac:dyDescent="0.2">
      <c r="A162" s="9">
        <v>160</v>
      </c>
      <c r="B162" s="30" t="s">
        <v>142</v>
      </c>
      <c r="C162" s="30" t="s">
        <v>142</v>
      </c>
      <c r="D162" s="17" t="s">
        <v>47</v>
      </c>
      <c r="E162" s="30" t="s">
        <v>701</v>
      </c>
      <c r="F162" s="30" t="s">
        <v>247</v>
      </c>
      <c r="G162" s="30" t="s">
        <v>702</v>
      </c>
      <c r="H162" s="30" t="s">
        <v>705</v>
      </c>
      <c r="I162" s="50">
        <v>42573</v>
      </c>
      <c r="J162" s="50">
        <v>42580</v>
      </c>
      <c r="K162" s="16"/>
      <c r="L162" s="16" t="s">
        <v>24</v>
      </c>
      <c r="M162" s="16"/>
      <c r="N162" s="51" t="s">
        <v>278</v>
      </c>
      <c r="O162">
        <f>COUNTIF($C$4:$C$287,C162)</f>
        <v>4</v>
      </c>
      <c r="P162">
        <f t="shared" si="2"/>
        <v>0.25</v>
      </c>
    </row>
    <row r="163" spans="1:16" ht="37.5" customHeight="1" x14ac:dyDescent="0.2">
      <c r="A163" s="9">
        <v>161</v>
      </c>
      <c r="B163" s="30" t="s">
        <v>142</v>
      </c>
      <c r="C163" s="30" t="s">
        <v>142</v>
      </c>
      <c r="D163" s="17" t="s">
        <v>47</v>
      </c>
      <c r="E163" s="30" t="s">
        <v>122</v>
      </c>
      <c r="F163" s="30" t="s">
        <v>247</v>
      </c>
      <c r="G163" s="30" t="s">
        <v>703</v>
      </c>
      <c r="H163" s="30" t="s">
        <v>706</v>
      </c>
      <c r="I163" s="50">
        <v>42573</v>
      </c>
      <c r="J163" s="50">
        <v>42580</v>
      </c>
      <c r="K163" s="16"/>
      <c r="L163" s="16" t="s">
        <v>24</v>
      </c>
      <c r="M163" s="16" t="s">
        <v>700</v>
      </c>
      <c r="N163" s="51" t="s">
        <v>278</v>
      </c>
      <c r="O163">
        <f>COUNTIF($C$4:$C$287,C163)</f>
        <v>4</v>
      </c>
      <c r="P163">
        <f t="shared" si="2"/>
        <v>0.25</v>
      </c>
    </row>
    <row r="164" spans="1:16" ht="37.5" customHeight="1" x14ac:dyDescent="0.2">
      <c r="A164" s="9">
        <v>162</v>
      </c>
      <c r="B164" s="30" t="s">
        <v>306</v>
      </c>
      <c r="C164" s="30" t="s">
        <v>306</v>
      </c>
      <c r="D164" s="17" t="s">
        <v>877</v>
      </c>
      <c r="E164" s="30" t="s">
        <v>34</v>
      </c>
      <c r="F164" s="30" t="s">
        <v>247</v>
      </c>
      <c r="G164" s="30" t="s">
        <v>707</v>
      </c>
      <c r="H164" s="30" t="s">
        <v>708</v>
      </c>
      <c r="I164" s="50">
        <v>42576</v>
      </c>
      <c r="J164" s="50">
        <v>42692</v>
      </c>
      <c r="K164" s="16"/>
      <c r="L164" s="16" t="s">
        <v>293</v>
      </c>
      <c r="M164" s="16"/>
      <c r="N164" s="51" t="s">
        <v>278</v>
      </c>
      <c r="O164">
        <f>COUNTIF($C$4:$C$287,C164)</f>
        <v>13</v>
      </c>
      <c r="P164">
        <f t="shared" si="2"/>
        <v>7.6923076923076927E-2</v>
      </c>
    </row>
    <row r="165" spans="1:16" ht="37.5" customHeight="1" x14ac:dyDescent="0.2">
      <c r="A165" s="9">
        <v>163</v>
      </c>
      <c r="B165" s="30" t="s">
        <v>709</v>
      </c>
      <c r="C165" s="30" t="s">
        <v>569</v>
      </c>
      <c r="D165" s="17" t="s">
        <v>113</v>
      </c>
      <c r="E165" s="30" t="s">
        <v>34</v>
      </c>
      <c r="F165" s="30" t="s">
        <v>247</v>
      </c>
      <c r="G165" s="30" t="s">
        <v>710</v>
      </c>
      <c r="H165" s="30" t="s">
        <v>711</v>
      </c>
      <c r="I165" s="50">
        <v>42605</v>
      </c>
      <c r="J165" s="50">
        <v>42692</v>
      </c>
      <c r="K165" s="16"/>
      <c r="L165" s="16" t="s">
        <v>24</v>
      </c>
      <c r="M165" s="16"/>
      <c r="N165" s="51" t="s">
        <v>278</v>
      </c>
      <c r="O165">
        <f>COUNTIF($C$4:$C$287,C165)</f>
        <v>6</v>
      </c>
      <c r="P165">
        <f t="shared" si="2"/>
        <v>0.16666666666666666</v>
      </c>
    </row>
    <row r="166" spans="1:16" ht="37.5" customHeight="1" x14ac:dyDescent="0.2">
      <c r="A166" s="9">
        <v>164</v>
      </c>
      <c r="B166" s="30" t="s">
        <v>709</v>
      </c>
      <c r="C166" s="30" t="s">
        <v>569</v>
      </c>
      <c r="D166" s="17" t="s">
        <v>113</v>
      </c>
      <c r="E166" s="30" t="s">
        <v>712</v>
      </c>
      <c r="F166" s="30" t="s">
        <v>713</v>
      </c>
      <c r="G166" s="30" t="s">
        <v>774</v>
      </c>
      <c r="H166" s="30" t="s">
        <v>714</v>
      </c>
      <c r="I166" s="50">
        <v>42605</v>
      </c>
      <c r="J166" s="50">
        <v>42702</v>
      </c>
      <c r="K166" s="16"/>
      <c r="L166" s="16" t="s">
        <v>24</v>
      </c>
      <c r="M166" s="16"/>
      <c r="N166" s="51" t="s">
        <v>278</v>
      </c>
      <c r="O166">
        <f>COUNTIF($C$4:$C$287,C166)</f>
        <v>6</v>
      </c>
      <c r="P166">
        <f t="shared" si="2"/>
        <v>0.16666666666666666</v>
      </c>
    </row>
    <row r="167" spans="1:16" ht="37.5" customHeight="1" x14ac:dyDescent="0.2">
      <c r="A167" s="9">
        <v>165</v>
      </c>
      <c r="B167" s="30" t="s">
        <v>709</v>
      </c>
      <c r="C167" s="30" t="s">
        <v>569</v>
      </c>
      <c r="D167" s="17" t="s">
        <v>113</v>
      </c>
      <c r="E167" s="30" t="s">
        <v>715</v>
      </c>
      <c r="F167" s="30" t="s">
        <v>247</v>
      </c>
      <c r="G167" s="30" t="s">
        <v>716</v>
      </c>
      <c r="H167" s="30" t="s">
        <v>717</v>
      </c>
      <c r="I167" s="50">
        <v>42605</v>
      </c>
      <c r="J167" s="50">
        <v>42702</v>
      </c>
      <c r="K167" s="16"/>
      <c r="L167" s="16" t="s">
        <v>24</v>
      </c>
      <c r="M167" s="16"/>
      <c r="N167" s="51" t="s">
        <v>278</v>
      </c>
      <c r="O167">
        <f>COUNTIF($C$4:$C$287,C167)</f>
        <v>6</v>
      </c>
      <c r="P167">
        <f t="shared" si="2"/>
        <v>0.16666666666666666</v>
      </c>
    </row>
    <row r="168" spans="1:16" ht="54" customHeight="1" x14ac:dyDescent="0.2">
      <c r="A168" s="9">
        <v>166</v>
      </c>
      <c r="B168" s="30" t="s">
        <v>142</v>
      </c>
      <c r="C168" s="30" t="s">
        <v>142</v>
      </c>
      <c r="D168" s="17" t="s">
        <v>47</v>
      </c>
      <c r="E168" s="30" t="s">
        <v>48</v>
      </c>
      <c r="F168" s="30" t="s">
        <v>247</v>
      </c>
      <c r="G168" s="30" t="s">
        <v>718</v>
      </c>
      <c r="H168" s="30" t="s">
        <v>719</v>
      </c>
      <c r="I168" s="50">
        <v>42610</v>
      </c>
      <c r="J168" s="50">
        <v>42702</v>
      </c>
      <c r="K168" s="16"/>
      <c r="L168" s="16" t="s">
        <v>24</v>
      </c>
      <c r="M168" s="16"/>
      <c r="N168" s="51" t="s">
        <v>278</v>
      </c>
      <c r="O168">
        <f>COUNTIF($C$4:$C$287,C168)</f>
        <v>4</v>
      </c>
      <c r="P168">
        <f t="shared" si="2"/>
        <v>0.25</v>
      </c>
    </row>
    <row r="169" spans="1:16" ht="37.5" customHeight="1" x14ac:dyDescent="0.2">
      <c r="A169" s="9">
        <v>167</v>
      </c>
      <c r="B169" s="30" t="s">
        <v>61</v>
      </c>
      <c r="C169" s="30" t="s">
        <v>19</v>
      </c>
      <c r="D169" s="17" t="s">
        <v>877</v>
      </c>
      <c r="E169" s="30" t="s">
        <v>34</v>
      </c>
      <c r="F169" s="30" t="s">
        <v>247</v>
      </c>
      <c r="G169" s="30" t="s">
        <v>720</v>
      </c>
      <c r="H169" s="30" t="s">
        <v>721</v>
      </c>
      <c r="I169" s="50">
        <v>42604</v>
      </c>
      <c r="J169" s="50">
        <v>42702</v>
      </c>
      <c r="K169" s="16"/>
      <c r="L169" s="16" t="s">
        <v>293</v>
      </c>
      <c r="M169" s="16"/>
      <c r="N169" s="51" t="s">
        <v>278</v>
      </c>
      <c r="O169">
        <f>COUNTIF($C$4:$C$287,C169)</f>
        <v>3</v>
      </c>
      <c r="P169">
        <f t="shared" si="2"/>
        <v>0.33333333333333331</v>
      </c>
    </row>
    <row r="170" spans="1:16" ht="44" x14ac:dyDescent="0.2">
      <c r="A170" s="9">
        <v>168</v>
      </c>
      <c r="B170" s="30" t="s">
        <v>349</v>
      </c>
      <c r="C170" s="30" t="s">
        <v>722</v>
      </c>
      <c r="D170" s="17" t="s">
        <v>888</v>
      </c>
      <c r="E170" s="30" t="s">
        <v>34</v>
      </c>
      <c r="F170" s="30" t="s">
        <v>247</v>
      </c>
      <c r="G170" s="30" t="s">
        <v>723</v>
      </c>
      <c r="H170" s="30" t="s">
        <v>724</v>
      </c>
      <c r="I170" s="50">
        <v>42612</v>
      </c>
      <c r="J170" s="50">
        <v>42702</v>
      </c>
      <c r="K170" s="16"/>
      <c r="L170" s="16" t="s">
        <v>24</v>
      </c>
      <c r="M170" s="16"/>
      <c r="N170" s="51" t="s">
        <v>278</v>
      </c>
      <c r="O170">
        <f>COUNTIF($C$4:$C$287,C170)</f>
        <v>2</v>
      </c>
      <c r="P170">
        <f t="shared" si="2"/>
        <v>0.5</v>
      </c>
    </row>
    <row r="171" spans="1:16" ht="55" x14ac:dyDescent="0.2">
      <c r="A171" s="9">
        <v>169</v>
      </c>
      <c r="B171" s="30" t="s">
        <v>87</v>
      </c>
      <c r="C171" s="30" t="s">
        <v>476</v>
      </c>
      <c r="D171" s="17" t="s">
        <v>26</v>
      </c>
      <c r="E171" s="30" t="s">
        <v>122</v>
      </c>
      <c r="F171" s="30" t="s">
        <v>247</v>
      </c>
      <c r="G171" s="30" t="s">
        <v>725</v>
      </c>
      <c r="H171" s="30" t="s">
        <v>726</v>
      </c>
      <c r="I171" s="50">
        <v>42634</v>
      </c>
      <c r="J171" s="50">
        <v>42702</v>
      </c>
      <c r="K171" s="16"/>
      <c r="L171" s="16" t="s">
        <v>24</v>
      </c>
      <c r="M171" s="16" t="s">
        <v>681</v>
      </c>
      <c r="N171" s="51" t="s">
        <v>278</v>
      </c>
      <c r="O171">
        <f>COUNTIF($C$4:$C$287,C171)</f>
        <v>3</v>
      </c>
      <c r="P171">
        <f t="shared" si="2"/>
        <v>0.33333333333333331</v>
      </c>
    </row>
    <row r="172" spans="1:16" ht="44" x14ac:dyDescent="0.2">
      <c r="A172" s="9">
        <v>170</v>
      </c>
      <c r="B172" s="30" t="s">
        <v>727</v>
      </c>
      <c r="C172" s="30" t="s">
        <v>393</v>
      </c>
      <c r="D172" s="17" t="s">
        <v>47</v>
      </c>
      <c r="E172" s="30" t="s">
        <v>728</v>
      </c>
      <c r="F172" s="30" t="s">
        <v>247</v>
      </c>
      <c r="G172" s="30" t="s">
        <v>729</v>
      </c>
      <c r="H172" s="30" t="s">
        <v>730</v>
      </c>
      <c r="I172" s="50">
        <v>42627</v>
      </c>
      <c r="J172" s="50">
        <v>42702</v>
      </c>
      <c r="K172" s="16"/>
      <c r="L172" s="16" t="s">
        <v>24</v>
      </c>
      <c r="M172" s="16"/>
      <c r="N172" s="51" t="s">
        <v>279</v>
      </c>
      <c r="O172">
        <f>COUNTIF($C$4:$C$287,C172)</f>
        <v>19</v>
      </c>
      <c r="P172">
        <f t="shared" si="2"/>
        <v>5.2631578947368418E-2</v>
      </c>
    </row>
    <row r="173" spans="1:16" ht="37.5" customHeight="1" x14ac:dyDescent="0.2">
      <c r="A173" s="9">
        <v>171</v>
      </c>
      <c r="B173" s="30" t="s">
        <v>731</v>
      </c>
      <c r="C173" s="30" t="s">
        <v>58</v>
      </c>
      <c r="D173" s="17" t="s">
        <v>47</v>
      </c>
      <c r="E173" s="30" t="s">
        <v>34</v>
      </c>
      <c r="F173" s="30" t="s">
        <v>247</v>
      </c>
      <c r="G173" s="30" t="s">
        <v>732</v>
      </c>
      <c r="H173" s="30" t="s">
        <v>733</v>
      </c>
      <c r="I173" s="50">
        <v>42627</v>
      </c>
      <c r="J173" s="50">
        <v>42702</v>
      </c>
      <c r="K173" s="16"/>
      <c r="L173" s="16" t="s">
        <v>24</v>
      </c>
      <c r="M173" s="16"/>
      <c r="N173" s="51" t="s">
        <v>278</v>
      </c>
      <c r="O173">
        <f>COUNTIF($C$4:$C$287,C173)</f>
        <v>8</v>
      </c>
      <c r="P173">
        <f t="shared" si="2"/>
        <v>0.125</v>
      </c>
    </row>
    <row r="174" spans="1:16" ht="44" x14ac:dyDescent="0.2">
      <c r="A174" s="9">
        <v>172</v>
      </c>
      <c r="B174" s="30" t="s">
        <v>734</v>
      </c>
      <c r="C174" s="30" t="s">
        <v>735</v>
      </c>
      <c r="D174" s="17" t="s">
        <v>33</v>
      </c>
      <c r="E174" s="30" t="s">
        <v>728</v>
      </c>
      <c r="F174" s="30" t="s">
        <v>247</v>
      </c>
      <c r="G174" s="30" t="s">
        <v>736</v>
      </c>
      <c r="H174" s="30" t="s">
        <v>738</v>
      </c>
      <c r="I174" s="50">
        <v>42623</v>
      </c>
      <c r="J174" s="50">
        <v>42702</v>
      </c>
      <c r="K174" s="16"/>
      <c r="L174" s="16" t="s">
        <v>737</v>
      </c>
      <c r="M174" s="16"/>
      <c r="N174" s="51" t="s">
        <v>279</v>
      </c>
      <c r="O174">
        <f>COUNTIF($C$4:$C$287,C174)</f>
        <v>4</v>
      </c>
      <c r="P174">
        <f t="shared" si="2"/>
        <v>0.25</v>
      </c>
    </row>
    <row r="175" spans="1:16" ht="37.5" customHeight="1" x14ac:dyDescent="0.2">
      <c r="A175" s="9">
        <v>173</v>
      </c>
      <c r="B175" s="30" t="s">
        <v>739</v>
      </c>
      <c r="C175" s="30" t="s">
        <v>362</v>
      </c>
      <c r="D175" s="17" t="s">
        <v>113</v>
      </c>
      <c r="E175" s="30" t="s">
        <v>48</v>
      </c>
      <c r="F175" s="30" t="s">
        <v>246</v>
      </c>
      <c r="G175" s="30" t="s">
        <v>764</v>
      </c>
      <c r="H175" s="30" t="s">
        <v>740</v>
      </c>
      <c r="I175" s="50">
        <v>42633</v>
      </c>
      <c r="J175" s="50">
        <v>42702</v>
      </c>
      <c r="K175" s="16"/>
      <c r="L175" s="16" t="s">
        <v>24</v>
      </c>
      <c r="M175" s="16"/>
      <c r="N175" s="51" t="s">
        <v>277</v>
      </c>
      <c r="O175">
        <f>COUNTIF($C$4:$C$287,C175)</f>
        <v>12</v>
      </c>
      <c r="P175">
        <f t="shared" si="2"/>
        <v>8.3333333333333329E-2</v>
      </c>
    </row>
    <row r="176" spans="1:16" ht="37.5" customHeight="1" x14ac:dyDescent="0.2">
      <c r="A176" s="9">
        <v>174</v>
      </c>
      <c r="B176" s="30" t="s">
        <v>741</v>
      </c>
      <c r="C176" s="30" t="s">
        <v>741</v>
      </c>
      <c r="D176" s="17" t="s">
        <v>33</v>
      </c>
      <c r="E176" s="30" t="s">
        <v>34</v>
      </c>
      <c r="F176" s="30" t="s">
        <v>247</v>
      </c>
      <c r="G176" s="30" t="s">
        <v>742</v>
      </c>
      <c r="H176" s="30" t="s">
        <v>743</v>
      </c>
      <c r="I176" s="50">
        <v>42646</v>
      </c>
      <c r="J176" s="50">
        <v>42702</v>
      </c>
      <c r="K176" s="16"/>
      <c r="L176" s="16" t="s">
        <v>24</v>
      </c>
      <c r="M176" s="16"/>
      <c r="N176" s="51" t="s">
        <v>278</v>
      </c>
      <c r="O176">
        <f>COUNTIF($C$4:$C$287,C176)</f>
        <v>12</v>
      </c>
      <c r="P176">
        <f t="shared" si="2"/>
        <v>8.3333333333333329E-2</v>
      </c>
    </row>
    <row r="177" spans="1:16" ht="37.5" customHeight="1" x14ac:dyDescent="0.2">
      <c r="A177" s="9">
        <v>175</v>
      </c>
      <c r="B177" s="30" t="s">
        <v>98</v>
      </c>
      <c r="C177" s="30" t="s">
        <v>99</v>
      </c>
      <c r="D177" s="17" t="s">
        <v>69</v>
      </c>
      <c r="E177" s="30" t="s">
        <v>48</v>
      </c>
      <c r="F177" s="30" t="s">
        <v>247</v>
      </c>
      <c r="G177" s="30" t="s">
        <v>744</v>
      </c>
      <c r="H177" s="30" t="s">
        <v>745</v>
      </c>
      <c r="I177" s="50">
        <v>42656</v>
      </c>
      <c r="J177" s="50">
        <v>42702</v>
      </c>
      <c r="K177" s="16"/>
      <c r="L177" s="16" t="s">
        <v>24</v>
      </c>
      <c r="M177" s="16"/>
      <c r="N177" s="51" t="s">
        <v>278</v>
      </c>
      <c r="O177">
        <f>COUNTIF($C$4:$C$287,C177)</f>
        <v>3</v>
      </c>
      <c r="P177">
        <f t="shared" si="2"/>
        <v>0.33333333333333331</v>
      </c>
    </row>
    <row r="178" spans="1:16" ht="37.5" customHeight="1" x14ac:dyDescent="0.2">
      <c r="A178" s="9">
        <v>176</v>
      </c>
      <c r="B178" s="30" t="s">
        <v>103</v>
      </c>
      <c r="C178" s="30" t="s">
        <v>103</v>
      </c>
      <c r="D178" s="17" t="s">
        <v>881</v>
      </c>
      <c r="E178" s="30" t="s">
        <v>34</v>
      </c>
      <c r="F178" s="30" t="s">
        <v>247</v>
      </c>
      <c r="G178" s="30" t="s">
        <v>746</v>
      </c>
      <c r="H178" s="30" t="s">
        <v>747</v>
      </c>
      <c r="I178" s="50">
        <v>42654</v>
      </c>
      <c r="J178" s="50">
        <v>42702</v>
      </c>
      <c r="K178" s="16"/>
      <c r="L178" s="16" t="s">
        <v>24</v>
      </c>
      <c r="M178" s="16"/>
      <c r="N178" s="51" t="s">
        <v>278</v>
      </c>
      <c r="O178">
        <f>COUNTIF($C$4:$C$287,C178)</f>
        <v>2</v>
      </c>
      <c r="P178">
        <f t="shared" si="2"/>
        <v>0.5</v>
      </c>
    </row>
    <row r="179" spans="1:16" ht="37.5" customHeight="1" x14ac:dyDescent="0.2">
      <c r="A179" s="9">
        <v>177</v>
      </c>
      <c r="B179" s="30" t="s">
        <v>748</v>
      </c>
      <c r="C179" s="30" t="s">
        <v>79</v>
      </c>
      <c r="D179" s="17" t="s">
        <v>47</v>
      </c>
      <c r="E179" s="30" t="s">
        <v>749</v>
      </c>
      <c r="F179" s="30" t="s">
        <v>247</v>
      </c>
      <c r="G179" s="30" t="s">
        <v>750</v>
      </c>
      <c r="H179" s="30" t="s">
        <v>751</v>
      </c>
      <c r="I179" s="50">
        <v>42650</v>
      </c>
      <c r="J179" s="50">
        <v>42702</v>
      </c>
      <c r="K179" s="16"/>
      <c r="L179" s="16" t="s">
        <v>24</v>
      </c>
      <c r="M179" s="16"/>
      <c r="N179" s="51" t="s">
        <v>278</v>
      </c>
      <c r="O179">
        <f>COUNTIF($C$4:$C$287,C179)</f>
        <v>5</v>
      </c>
      <c r="P179">
        <f t="shared" si="2"/>
        <v>0.2</v>
      </c>
    </row>
    <row r="180" spans="1:16" ht="71.25" customHeight="1" x14ac:dyDescent="0.2">
      <c r="A180" s="9">
        <v>178</v>
      </c>
      <c r="B180" s="30" t="s">
        <v>752</v>
      </c>
      <c r="C180" s="30" t="s">
        <v>399</v>
      </c>
      <c r="D180" s="17" t="s">
        <v>881</v>
      </c>
      <c r="E180" s="30" t="s">
        <v>122</v>
      </c>
      <c r="F180" s="30" t="s">
        <v>247</v>
      </c>
      <c r="G180" s="30" t="s">
        <v>754</v>
      </c>
      <c r="H180" s="30" t="s">
        <v>755</v>
      </c>
      <c r="I180" s="50">
        <v>42671</v>
      </c>
      <c r="J180" s="50">
        <v>42702</v>
      </c>
      <c r="K180" s="16"/>
      <c r="L180" s="16" t="s">
        <v>24</v>
      </c>
      <c r="M180" s="16" t="s">
        <v>753</v>
      </c>
      <c r="N180" s="51" t="s">
        <v>756</v>
      </c>
      <c r="O180">
        <f>COUNTIF($C$4:$C$287,C180)</f>
        <v>8</v>
      </c>
      <c r="P180">
        <f t="shared" si="2"/>
        <v>0.125</v>
      </c>
    </row>
    <row r="181" spans="1:16" ht="37.5" customHeight="1" x14ac:dyDescent="0.2">
      <c r="A181" s="9">
        <v>179</v>
      </c>
      <c r="B181" s="30" t="s">
        <v>758</v>
      </c>
      <c r="C181" s="30" t="s">
        <v>758</v>
      </c>
      <c r="D181" s="17" t="s">
        <v>26</v>
      </c>
      <c r="E181" s="30" t="s">
        <v>48</v>
      </c>
      <c r="F181" s="30" t="s">
        <v>247</v>
      </c>
      <c r="G181" s="30" t="s">
        <v>759</v>
      </c>
      <c r="H181" s="30" t="s">
        <v>760</v>
      </c>
      <c r="I181" s="50">
        <v>42675</v>
      </c>
      <c r="J181" s="50">
        <v>42702</v>
      </c>
      <c r="K181" s="16"/>
      <c r="L181" s="16" t="s">
        <v>24</v>
      </c>
      <c r="M181" s="16"/>
      <c r="N181" s="51" t="s">
        <v>278</v>
      </c>
      <c r="O181">
        <f>COUNTIF($C$4:$C$287,C181)</f>
        <v>15</v>
      </c>
      <c r="P181">
        <f t="shared" si="2"/>
        <v>6.6666666666666666E-2</v>
      </c>
    </row>
    <row r="182" spans="1:16" ht="43.5" customHeight="1" x14ac:dyDescent="0.2">
      <c r="A182" s="9">
        <v>180</v>
      </c>
      <c r="B182" s="30" t="s">
        <v>761</v>
      </c>
      <c r="C182" s="30" t="s">
        <v>107</v>
      </c>
      <c r="D182" s="17" t="s">
        <v>881</v>
      </c>
      <c r="E182" s="30" t="s">
        <v>48</v>
      </c>
      <c r="F182" s="30" t="s">
        <v>247</v>
      </c>
      <c r="G182" s="30" t="s">
        <v>762</v>
      </c>
      <c r="H182" s="30" t="s">
        <v>763</v>
      </c>
      <c r="I182" s="50">
        <v>42683</v>
      </c>
      <c r="J182" s="50">
        <v>42702</v>
      </c>
      <c r="K182" s="16"/>
      <c r="L182" s="16" t="s">
        <v>24</v>
      </c>
      <c r="M182" s="16"/>
      <c r="N182" s="51" t="s">
        <v>278</v>
      </c>
      <c r="O182">
        <f>COUNTIF($C$4:$C$287,C182)</f>
        <v>4</v>
      </c>
      <c r="P182">
        <f t="shared" si="2"/>
        <v>0.25</v>
      </c>
    </row>
    <row r="183" spans="1:16" ht="48.75" customHeight="1" x14ac:dyDescent="0.2">
      <c r="A183" s="9">
        <v>181</v>
      </c>
      <c r="B183" s="30" t="s">
        <v>765</v>
      </c>
      <c r="C183" s="30" t="s">
        <v>309</v>
      </c>
      <c r="D183" s="17" t="s">
        <v>877</v>
      </c>
      <c r="E183" s="30" t="s">
        <v>122</v>
      </c>
      <c r="F183" s="30" t="s">
        <v>247</v>
      </c>
      <c r="G183" s="30" t="s">
        <v>766</v>
      </c>
      <c r="H183" s="30" t="s">
        <v>769</v>
      </c>
      <c r="I183" s="50">
        <v>42681</v>
      </c>
      <c r="J183" s="50">
        <v>42702</v>
      </c>
      <c r="K183" s="16"/>
      <c r="L183" s="16" t="s">
        <v>767</v>
      </c>
      <c r="M183" s="16" t="s">
        <v>768</v>
      </c>
      <c r="N183" s="51" t="s">
        <v>277</v>
      </c>
      <c r="O183">
        <f>COUNTIF($C$4:$C$287,C183)</f>
        <v>2</v>
      </c>
      <c r="P183">
        <f t="shared" si="2"/>
        <v>0.5</v>
      </c>
    </row>
    <row r="184" spans="1:16" ht="37.5" customHeight="1" x14ac:dyDescent="0.2">
      <c r="A184" s="9">
        <v>182</v>
      </c>
      <c r="B184" s="30" t="s">
        <v>770</v>
      </c>
      <c r="C184" s="30" t="s">
        <v>771</v>
      </c>
      <c r="D184" s="17" t="s">
        <v>113</v>
      </c>
      <c r="E184" s="30" t="s">
        <v>772</v>
      </c>
      <c r="F184" s="30" t="s">
        <v>247</v>
      </c>
      <c r="G184" s="30" t="s">
        <v>773</v>
      </c>
      <c r="H184" s="30" t="s">
        <v>775</v>
      </c>
      <c r="I184" s="50">
        <v>42636</v>
      </c>
      <c r="J184" s="50">
        <v>42702</v>
      </c>
      <c r="K184" s="16"/>
      <c r="L184" s="16" t="s">
        <v>767</v>
      </c>
      <c r="M184" s="16"/>
      <c r="N184" s="51" t="s">
        <v>279</v>
      </c>
      <c r="O184">
        <f>COUNTIF($C$4:$C$287,C184)</f>
        <v>1</v>
      </c>
      <c r="P184">
        <f t="shared" si="2"/>
        <v>1</v>
      </c>
    </row>
    <row r="185" spans="1:16" ht="37.5" customHeight="1" x14ac:dyDescent="0.2">
      <c r="A185" s="9">
        <v>183</v>
      </c>
      <c r="B185" s="30" t="s">
        <v>777</v>
      </c>
      <c r="C185" s="30" t="s">
        <v>777</v>
      </c>
      <c r="D185" s="17" t="s">
        <v>47</v>
      </c>
      <c r="E185" s="30" t="s">
        <v>778</v>
      </c>
      <c r="F185" s="30" t="s">
        <v>247</v>
      </c>
      <c r="G185" s="30" t="s">
        <v>779</v>
      </c>
      <c r="H185" s="30" t="s">
        <v>831</v>
      </c>
      <c r="I185" s="50">
        <v>42692</v>
      </c>
      <c r="J185" s="50">
        <v>42821</v>
      </c>
      <c r="K185" s="16"/>
      <c r="L185" s="16" t="s">
        <v>24</v>
      </c>
      <c r="M185" s="16"/>
      <c r="N185" s="51" t="s">
        <v>278</v>
      </c>
      <c r="O185">
        <f>COUNTIF($C$4:$C$287,C185)</f>
        <v>3</v>
      </c>
      <c r="P185">
        <f t="shared" si="2"/>
        <v>0.33333333333333331</v>
      </c>
    </row>
    <row r="186" spans="1:16" ht="37.5" customHeight="1" x14ac:dyDescent="0.2">
      <c r="A186" s="9">
        <v>184</v>
      </c>
      <c r="B186" s="30" t="s">
        <v>780</v>
      </c>
      <c r="C186" s="30" t="s">
        <v>781</v>
      </c>
      <c r="D186" s="17" t="s">
        <v>881</v>
      </c>
      <c r="E186" s="30" t="s">
        <v>48</v>
      </c>
      <c r="F186" s="30" t="s">
        <v>247</v>
      </c>
      <c r="G186" s="30" t="s">
        <v>744</v>
      </c>
      <c r="H186" s="30" t="s">
        <v>832</v>
      </c>
      <c r="I186" s="50">
        <v>42705</v>
      </c>
      <c r="J186" s="50">
        <v>42821</v>
      </c>
      <c r="K186" s="16"/>
      <c r="L186" s="16" t="s">
        <v>24</v>
      </c>
      <c r="M186" s="16"/>
      <c r="N186" s="51" t="s">
        <v>277</v>
      </c>
      <c r="O186">
        <f>COUNTIF($C$4:$C$287,C186)</f>
        <v>1</v>
      </c>
      <c r="P186">
        <f t="shared" si="2"/>
        <v>1</v>
      </c>
    </row>
    <row r="187" spans="1:16" ht="37.5" customHeight="1" x14ac:dyDescent="0.2">
      <c r="A187" s="9">
        <v>185</v>
      </c>
      <c r="B187" s="30" t="s">
        <v>782</v>
      </c>
      <c r="C187" s="30" t="s">
        <v>782</v>
      </c>
      <c r="D187" s="17" t="s">
        <v>113</v>
      </c>
      <c r="E187" s="30" t="s">
        <v>783</v>
      </c>
      <c r="F187" s="30" t="s">
        <v>246</v>
      </c>
      <c r="G187" s="30" t="s">
        <v>784</v>
      </c>
      <c r="H187" s="30" t="s">
        <v>785</v>
      </c>
      <c r="I187" s="50">
        <v>42704</v>
      </c>
      <c r="J187" s="50">
        <v>42821</v>
      </c>
      <c r="K187" s="16"/>
      <c r="L187" s="16" t="s">
        <v>24</v>
      </c>
      <c r="M187" s="16"/>
      <c r="N187" s="51" t="s">
        <v>278</v>
      </c>
      <c r="O187">
        <f>COUNTIF($C$4:$C$287,C187)</f>
        <v>12</v>
      </c>
      <c r="P187">
        <f t="shared" si="2"/>
        <v>8.3333333333333329E-2</v>
      </c>
    </row>
    <row r="188" spans="1:16" ht="37.5" customHeight="1" x14ac:dyDescent="0.2">
      <c r="A188" s="9">
        <v>186</v>
      </c>
      <c r="B188" s="30" t="s">
        <v>786</v>
      </c>
      <c r="C188" s="30" t="s">
        <v>787</v>
      </c>
      <c r="D188" s="17" t="s">
        <v>881</v>
      </c>
      <c r="E188" s="30" t="s">
        <v>778</v>
      </c>
      <c r="F188" s="30" t="s">
        <v>248</v>
      </c>
      <c r="G188" s="30" t="s">
        <v>788</v>
      </c>
      <c r="H188" s="30" t="s">
        <v>833</v>
      </c>
      <c r="I188" s="50">
        <v>42699</v>
      </c>
      <c r="J188" s="50">
        <v>42821</v>
      </c>
      <c r="K188" s="16"/>
      <c r="L188" s="16" t="s">
        <v>789</v>
      </c>
      <c r="M188" s="16"/>
      <c r="N188" s="51" t="s">
        <v>278</v>
      </c>
      <c r="O188">
        <f>COUNTIF($C$4:$C$287,C188)</f>
        <v>2</v>
      </c>
      <c r="P188">
        <f t="shared" si="2"/>
        <v>0.5</v>
      </c>
    </row>
    <row r="189" spans="1:16" ht="37.5" customHeight="1" x14ac:dyDescent="0.2">
      <c r="A189" s="9">
        <v>187</v>
      </c>
      <c r="B189" s="30" t="s">
        <v>786</v>
      </c>
      <c r="C189" s="30" t="s">
        <v>787</v>
      </c>
      <c r="D189" s="17" t="s">
        <v>881</v>
      </c>
      <c r="E189" s="30" t="s">
        <v>48</v>
      </c>
      <c r="F189" s="30" t="s">
        <v>247</v>
      </c>
      <c r="G189" s="30" t="s">
        <v>790</v>
      </c>
      <c r="H189" s="30" t="s">
        <v>834</v>
      </c>
      <c r="I189" s="50">
        <v>42699</v>
      </c>
      <c r="J189" s="50">
        <v>42821</v>
      </c>
      <c r="K189" s="16"/>
      <c r="L189" s="16" t="s">
        <v>17</v>
      </c>
      <c r="M189" s="16"/>
      <c r="N189" s="51" t="s">
        <v>278</v>
      </c>
      <c r="O189">
        <f>COUNTIF($C$4:$C$287,C189)</f>
        <v>2</v>
      </c>
      <c r="P189">
        <f t="shared" si="2"/>
        <v>0.5</v>
      </c>
    </row>
    <row r="190" spans="1:16" ht="37.5" customHeight="1" x14ac:dyDescent="0.2">
      <c r="A190" s="9">
        <v>188</v>
      </c>
      <c r="B190" s="30" t="s">
        <v>791</v>
      </c>
      <c r="C190" s="30" t="s">
        <v>782</v>
      </c>
      <c r="D190" s="17" t="s">
        <v>113</v>
      </c>
      <c r="E190" s="30" t="s">
        <v>792</v>
      </c>
      <c r="F190" s="30" t="s">
        <v>247</v>
      </c>
      <c r="G190" s="30" t="s">
        <v>793</v>
      </c>
      <c r="H190" s="30" t="s">
        <v>841</v>
      </c>
      <c r="I190" s="50">
        <v>42719</v>
      </c>
      <c r="J190" s="50">
        <v>42821</v>
      </c>
      <c r="K190" s="16"/>
      <c r="L190" s="16" t="s">
        <v>17</v>
      </c>
      <c r="M190" s="16"/>
      <c r="N190" s="51" t="s">
        <v>277</v>
      </c>
      <c r="O190">
        <f>COUNTIF($C$4:$C$287,C190)</f>
        <v>12</v>
      </c>
      <c r="P190">
        <f t="shared" si="2"/>
        <v>8.3333333333333329E-2</v>
      </c>
    </row>
    <row r="191" spans="1:16" ht="40.5" customHeight="1" x14ac:dyDescent="0.2">
      <c r="A191" s="9">
        <v>189</v>
      </c>
      <c r="B191" s="30" t="s">
        <v>794</v>
      </c>
      <c r="C191" s="30" t="s">
        <v>795</v>
      </c>
      <c r="D191" s="17" t="s">
        <v>12</v>
      </c>
      <c r="E191" s="30" t="s">
        <v>122</v>
      </c>
      <c r="F191" s="30" t="s">
        <v>247</v>
      </c>
      <c r="G191" s="30" t="s">
        <v>796</v>
      </c>
      <c r="H191" s="30" t="s">
        <v>797</v>
      </c>
      <c r="I191" s="50">
        <v>42767</v>
      </c>
      <c r="J191" s="50">
        <v>42821</v>
      </c>
      <c r="K191" s="16"/>
      <c r="L191" s="16" t="s">
        <v>24</v>
      </c>
      <c r="M191" s="16" t="s">
        <v>829</v>
      </c>
      <c r="N191" s="51" t="s">
        <v>277</v>
      </c>
      <c r="O191">
        <f>COUNTIF($C$4:$C$287,C191)</f>
        <v>5</v>
      </c>
      <c r="P191">
        <f t="shared" si="2"/>
        <v>0.2</v>
      </c>
    </row>
    <row r="192" spans="1:16" ht="37.5" customHeight="1" x14ac:dyDescent="0.2">
      <c r="A192" s="9">
        <v>190</v>
      </c>
      <c r="B192" s="30" t="s">
        <v>798</v>
      </c>
      <c r="C192" s="30" t="s">
        <v>25</v>
      </c>
      <c r="D192" s="17" t="s">
        <v>26</v>
      </c>
      <c r="E192" s="30" t="s">
        <v>799</v>
      </c>
      <c r="F192" s="30" t="s">
        <v>247</v>
      </c>
      <c r="G192" s="30" t="s">
        <v>800</v>
      </c>
      <c r="H192" s="30" t="s">
        <v>801</v>
      </c>
      <c r="I192" s="50">
        <v>42767</v>
      </c>
      <c r="J192" s="50">
        <v>42821</v>
      </c>
      <c r="K192" s="16"/>
      <c r="L192" s="16" t="s">
        <v>24</v>
      </c>
      <c r="M192" s="16"/>
      <c r="N192" s="51" t="s">
        <v>279</v>
      </c>
      <c r="O192">
        <f>COUNTIF($C$4:$C$287,C192)</f>
        <v>15</v>
      </c>
      <c r="P192">
        <f t="shared" si="2"/>
        <v>6.6666666666666666E-2</v>
      </c>
    </row>
    <row r="193" spans="1:16" ht="37.5" customHeight="1" x14ac:dyDescent="0.2">
      <c r="A193" s="9">
        <v>191</v>
      </c>
      <c r="B193" s="30" t="s">
        <v>777</v>
      </c>
      <c r="C193" s="30" t="s">
        <v>777</v>
      </c>
      <c r="D193" s="17" t="s">
        <v>47</v>
      </c>
      <c r="E193" s="30" t="s">
        <v>799</v>
      </c>
      <c r="F193" s="30" t="s">
        <v>247</v>
      </c>
      <c r="G193" s="30" t="s">
        <v>802</v>
      </c>
      <c r="H193" s="30" t="s">
        <v>803</v>
      </c>
      <c r="I193" s="50">
        <v>42779</v>
      </c>
      <c r="J193" s="50">
        <v>42821</v>
      </c>
      <c r="K193" s="16"/>
      <c r="L193" s="16" t="s">
        <v>24</v>
      </c>
      <c r="M193" s="16"/>
      <c r="N193" s="51" t="s">
        <v>278</v>
      </c>
      <c r="O193">
        <f>COUNTIF($C$4:$C$287,C193)</f>
        <v>3</v>
      </c>
      <c r="P193">
        <f t="shared" si="2"/>
        <v>0.33333333333333331</v>
      </c>
    </row>
    <row r="194" spans="1:16" ht="37.5" customHeight="1" x14ac:dyDescent="0.2">
      <c r="A194" s="9">
        <v>192</v>
      </c>
      <c r="B194" s="30" t="s">
        <v>393</v>
      </c>
      <c r="C194" s="30" t="s">
        <v>805</v>
      </c>
      <c r="D194" s="17" t="s">
        <v>47</v>
      </c>
      <c r="E194" s="30" t="s">
        <v>778</v>
      </c>
      <c r="F194" s="30" t="s">
        <v>247</v>
      </c>
      <c r="G194" s="30" t="s">
        <v>804</v>
      </c>
      <c r="H194" s="30" t="s">
        <v>835</v>
      </c>
      <c r="I194" s="50">
        <v>42786</v>
      </c>
      <c r="J194" s="50">
        <v>42821</v>
      </c>
      <c r="K194" s="16"/>
      <c r="L194" s="16" t="s">
        <v>24</v>
      </c>
      <c r="M194" s="16"/>
      <c r="N194" s="51" t="s">
        <v>278</v>
      </c>
      <c r="O194">
        <f>COUNTIF($C$4:$C$287,C194)</f>
        <v>19</v>
      </c>
      <c r="P194">
        <f t="shared" si="2"/>
        <v>5.2631578947368418E-2</v>
      </c>
    </row>
    <row r="195" spans="1:16" ht="49.5" customHeight="1" x14ac:dyDescent="0.2">
      <c r="A195" s="9">
        <v>193</v>
      </c>
      <c r="B195" s="30" t="s">
        <v>806</v>
      </c>
      <c r="C195" s="30" t="s">
        <v>393</v>
      </c>
      <c r="D195" s="17" t="s">
        <v>47</v>
      </c>
      <c r="E195" s="30" t="s">
        <v>799</v>
      </c>
      <c r="F195" s="30" t="s">
        <v>248</v>
      </c>
      <c r="G195" s="30" t="s">
        <v>807</v>
      </c>
      <c r="H195" s="30" t="s">
        <v>836</v>
      </c>
      <c r="I195" s="50">
        <v>42790</v>
      </c>
      <c r="J195" s="50">
        <v>42821</v>
      </c>
      <c r="K195" s="16"/>
      <c r="L195" s="16" t="s">
        <v>24</v>
      </c>
      <c r="M195" s="16"/>
      <c r="N195" s="51" t="s">
        <v>279</v>
      </c>
      <c r="O195">
        <f>COUNTIF($C$4:$C$287,C195)</f>
        <v>19</v>
      </c>
      <c r="P195">
        <f t="shared" si="2"/>
        <v>5.2631578947368418E-2</v>
      </c>
    </row>
    <row r="196" spans="1:16" ht="55.5" customHeight="1" x14ac:dyDescent="0.2">
      <c r="A196" s="9">
        <v>194</v>
      </c>
      <c r="B196" s="30" t="s">
        <v>808</v>
      </c>
      <c r="C196" s="30" t="s">
        <v>808</v>
      </c>
      <c r="D196" s="17" t="s">
        <v>113</v>
      </c>
      <c r="E196" s="30" t="s">
        <v>799</v>
      </c>
      <c r="F196" s="30" t="s">
        <v>247</v>
      </c>
      <c r="G196" s="30" t="s">
        <v>809</v>
      </c>
      <c r="H196" s="30" t="s">
        <v>837</v>
      </c>
      <c r="I196" s="50">
        <v>42790</v>
      </c>
      <c r="J196" s="50">
        <v>42821</v>
      </c>
      <c r="K196" s="16"/>
      <c r="L196" s="16" t="s">
        <v>24</v>
      </c>
      <c r="M196" s="16"/>
      <c r="N196" s="51" t="s">
        <v>278</v>
      </c>
      <c r="O196">
        <f>COUNTIF($C$4:$C$287,C196)</f>
        <v>1</v>
      </c>
      <c r="P196">
        <f t="shared" ref="P196:P259" si="3">1/O196</f>
        <v>1</v>
      </c>
    </row>
    <row r="197" spans="1:16" ht="47.25" customHeight="1" x14ac:dyDescent="0.2">
      <c r="A197" s="9">
        <v>195</v>
      </c>
      <c r="B197" s="30" t="s">
        <v>112</v>
      </c>
      <c r="C197" s="30" t="s">
        <v>112</v>
      </c>
      <c r="D197" s="17" t="s">
        <v>113</v>
      </c>
      <c r="E197" s="30" t="s">
        <v>120</v>
      </c>
      <c r="F197" s="30" t="s">
        <v>247</v>
      </c>
      <c r="G197" s="30" t="s">
        <v>810</v>
      </c>
      <c r="H197" s="30" t="s">
        <v>811</v>
      </c>
      <c r="I197" s="50">
        <v>42794</v>
      </c>
      <c r="J197" s="50">
        <v>42821</v>
      </c>
      <c r="K197" s="16"/>
      <c r="L197" s="16" t="s">
        <v>24</v>
      </c>
      <c r="M197" s="16"/>
      <c r="N197" s="51" t="s">
        <v>278</v>
      </c>
      <c r="O197">
        <f>COUNTIF($C$4:$C$287,C197)</f>
        <v>7</v>
      </c>
      <c r="P197">
        <f t="shared" si="3"/>
        <v>0.14285714285714285</v>
      </c>
    </row>
    <row r="198" spans="1:16" ht="47.25" customHeight="1" x14ac:dyDescent="0.2">
      <c r="A198" s="9">
        <v>196</v>
      </c>
      <c r="B198" s="30" t="s">
        <v>812</v>
      </c>
      <c r="C198" s="30" t="s">
        <v>812</v>
      </c>
      <c r="D198" s="17" t="s">
        <v>881</v>
      </c>
      <c r="E198" s="30" t="s">
        <v>778</v>
      </c>
      <c r="F198" s="30" t="s">
        <v>247</v>
      </c>
      <c r="G198" s="30" t="s">
        <v>813</v>
      </c>
      <c r="H198" s="30" t="s">
        <v>838</v>
      </c>
      <c r="I198" s="50">
        <v>42800</v>
      </c>
      <c r="J198" s="50">
        <v>42821</v>
      </c>
      <c r="K198" s="16"/>
      <c r="L198" s="16" t="s">
        <v>24</v>
      </c>
      <c r="M198" s="16"/>
      <c r="N198" s="51" t="s">
        <v>278</v>
      </c>
      <c r="O198">
        <f>COUNTIF($C$4:$C$287,C198)</f>
        <v>2</v>
      </c>
      <c r="P198">
        <f t="shared" si="3"/>
        <v>0.5</v>
      </c>
    </row>
    <row r="199" spans="1:16" ht="60.75" customHeight="1" x14ac:dyDescent="0.2">
      <c r="A199" s="9">
        <v>197</v>
      </c>
      <c r="B199" s="30" t="s">
        <v>814</v>
      </c>
      <c r="C199" s="30" t="s">
        <v>306</v>
      </c>
      <c r="D199" s="17" t="s">
        <v>877</v>
      </c>
      <c r="E199" s="30" t="s">
        <v>799</v>
      </c>
      <c r="F199" s="30" t="s">
        <v>247</v>
      </c>
      <c r="G199" s="30" t="s">
        <v>815</v>
      </c>
      <c r="H199" s="30" t="s">
        <v>843</v>
      </c>
      <c r="I199" s="50">
        <v>42801</v>
      </c>
      <c r="J199" s="50">
        <v>42821</v>
      </c>
      <c r="K199" s="16"/>
      <c r="L199" s="16" t="s">
        <v>17</v>
      </c>
      <c r="M199" s="16"/>
      <c r="N199" s="51" t="s">
        <v>279</v>
      </c>
      <c r="O199">
        <f>COUNTIF($C$4:$C$287,C199)</f>
        <v>13</v>
      </c>
      <c r="P199">
        <f t="shared" si="3"/>
        <v>7.6923076923076927E-2</v>
      </c>
    </row>
    <row r="200" spans="1:16" ht="47.25" customHeight="1" x14ac:dyDescent="0.2">
      <c r="A200" s="9">
        <v>198</v>
      </c>
      <c r="B200" s="30" t="s">
        <v>816</v>
      </c>
      <c r="C200" s="30" t="s">
        <v>306</v>
      </c>
      <c r="D200" s="17" t="s">
        <v>877</v>
      </c>
      <c r="E200" s="30" t="s">
        <v>799</v>
      </c>
      <c r="F200" s="30" t="s">
        <v>247</v>
      </c>
      <c r="G200" s="30" t="s">
        <v>817</v>
      </c>
      <c r="H200" s="30" t="s">
        <v>839</v>
      </c>
      <c r="I200" s="50">
        <v>42801</v>
      </c>
      <c r="J200" s="50">
        <v>42821</v>
      </c>
      <c r="K200" s="16"/>
      <c r="L200" s="16" t="s">
        <v>24</v>
      </c>
      <c r="M200" s="16"/>
      <c r="N200" s="51" t="s">
        <v>277</v>
      </c>
      <c r="O200">
        <f>COUNTIF($C$4:$C$287,C200)</f>
        <v>13</v>
      </c>
      <c r="P200">
        <f t="shared" si="3"/>
        <v>7.6923076923076927E-2</v>
      </c>
    </row>
    <row r="201" spans="1:16" ht="62.25" customHeight="1" x14ac:dyDescent="0.2">
      <c r="A201" s="9">
        <v>199</v>
      </c>
      <c r="B201" s="30" t="s">
        <v>818</v>
      </c>
      <c r="C201" s="30" t="s">
        <v>415</v>
      </c>
      <c r="D201" s="17" t="s">
        <v>886</v>
      </c>
      <c r="E201" s="30" t="s">
        <v>819</v>
      </c>
      <c r="F201" s="30" t="s">
        <v>247</v>
      </c>
      <c r="G201" s="30" t="s">
        <v>820</v>
      </c>
      <c r="H201" s="30" t="s">
        <v>830</v>
      </c>
      <c r="I201" s="50">
        <v>42803</v>
      </c>
      <c r="J201" s="50">
        <v>42821</v>
      </c>
      <c r="K201" s="16"/>
      <c r="L201" s="16" t="s">
        <v>29</v>
      </c>
      <c r="M201" s="16"/>
      <c r="N201" s="51" t="s">
        <v>279</v>
      </c>
      <c r="O201">
        <f>COUNTIF($C$4:$C$287,C201)</f>
        <v>5</v>
      </c>
      <c r="P201">
        <f t="shared" si="3"/>
        <v>0.2</v>
      </c>
    </row>
    <row r="202" spans="1:16" ht="47.25" customHeight="1" x14ac:dyDescent="0.2">
      <c r="A202" s="9">
        <v>200</v>
      </c>
      <c r="B202" s="30" t="s">
        <v>821</v>
      </c>
      <c r="C202" s="30" t="s">
        <v>822</v>
      </c>
      <c r="D202" s="17" t="s">
        <v>113</v>
      </c>
      <c r="E202" s="30" t="s">
        <v>48</v>
      </c>
      <c r="F202" s="30" t="s">
        <v>247</v>
      </c>
      <c r="G202" s="30" t="s">
        <v>823</v>
      </c>
      <c r="H202" s="30" t="s">
        <v>824</v>
      </c>
      <c r="I202" s="50">
        <v>42808</v>
      </c>
      <c r="J202" s="50">
        <v>42821</v>
      </c>
      <c r="K202" s="16"/>
      <c r="L202" s="16" t="s">
        <v>514</v>
      </c>
      <c r="M202" s="16"/>
      <c r="N202" s="51" t="s">
        <v>277</v>
      </c>
      <c r="O202">
        <f>COUNTIF($C$4:$C$287,C202)</f>
        <v>12</v>
      </c>
      <c r="P202">
        <f t="shared" si="3"/>
        <v>8.3333333333333329E-2</v>
      </c>
    </row>
    <row r="203" spans="1:16" ht="47.25" customHeight="1" x14ac:dyDescent="0.2">
      <c r="A203" s="9">
        <v>201</v>
      </c>
      <c r="B203" s="30" t="s">
        <v>825</v>
      </c>
      <c r="C203" s="30" t="s">
        <v>306</v>
      </c>
      <c r="D203" s="17" t="s">
        <v>877</v>
      </c>
      <c r="E203" s="30" t="s">
        <v>826</v>
      </c>
      <c r="F203" s="30" t="s">
        <v>247</v>
      </c>
      <c r="G203" s="30" t="s">
        <v>844</v>
      </c>
      <c r="H203" s="30" t="s">
        <v>842</v>
      </c>
      <c r="I203" s="50">
        <v>42811</v>
      </c>
      <c r="J203" s="50">
        <v>42821</v>
      </c>
      <c r="K203" s="16"/>
      <c r="L203" s="16" t="s">
        <v>514</v>
      </c>
      <c r="M203" s="16"/>
      <c r="N203" s="51" t="s">
        <v>279</v>
      </c>
      <c r="O203">
        <f>COUNTIF($C$4:$C$287,C203)</f>
        <v>13</v>
      </c>
      <c r="P203">
        <f t="shared" si="3"/>
        <v>7.6923076923076927E-2</v>
      </c>
    </row>
    <row r="204" spans="1:16" ht="47.25" customHeight="1" x14ac:dyDescent="0.2">
      <c r="A204" s="9">
        <v>202</v>
      </c>
      <c r="B204" s="30" t="s">
        <v>585</v>
      </c>
      <c r="C204" s="30" t="s">
        <v>164</v>
      </c>
      <c r="D204" s="17" t="s">
        <v>886</v>
      </c>
      <c r="E204" s="30" t="s">
        <v>122</v>
      </c>
      <c r="F204" s="30" t="s">
        <v>246</v>
      </c>
      <c r="G204" s="30" t="s">
        <v>827</v>
      </c>
      <c r="H204" s="30" t="s">
        <v>840</v>
      </c>
      <c r="I204" s="50">
        <v>42811</v>
      </c>
      <c r="J204" s="50">
        <v>42821</v>
      </c>
      <c r="K204" s="16"/>
      <c r="L204" s="16" t="s">
        <v>509</v>
      </c>
      <c r="M204" s="16" t="s">
        <v>828</v>
      </c>
      <c r="N204" s="51" t="s">
        <v>278</v>
      </c>
      <c r="O204">
        <f>COUNTIF($C$4:$C$287,C204)</f>
        <v>7</v>
      </c>
      <c r="P204">
        <f t="shared" si="3"/>
        <v>0.14285714285714285</v>
      </c>
    </row>
    <row r="205" spans="1:16" ht="37.5" customHeight="1" x14ac:dyDescent="0.2">
      <c r="A205" s="9">
        <v>203</v>
      </c>
      <c r="B205" s="30" t="s">
        <v>845</v>
      </c>
      <c r="C205" s="30" t="s">
        <v>845</v>
      </c>
      <c r="D205" s="17" t="s">
        <v>47</v>
      </c>
      <c r="E205" s="30" t="s">
        <v>846</v>
      </c>
      <c r="F205" s="30" t="s">
        <v>847</v>
      </c>
      <c r="G205" s="30" t="s">
        <v>848</v>
      </c>
      <c r="H205" s="30" t="s">
        <v>849</v>
      </c>
      <c r="I205" s="50">
        <v>42851</v>
      </c>
      <c r="J205" s="50">
        <v>42975</v>
      </c>
      <c r="K205" s="16"/>
      <c r="L205" s="16" t="s">
        <v>509</v>
      </c>
      <c r="M205" s="16"/>
      <c r="N205" s="51" t="s">
        <v>278</v>
      </c>
      <c r="O205">
        <f>COUNTIF($C$4:$C$287,C205)</f>
        <v>19</v>
      </c>
      <c r="P205">
        <f t="shared" si="3"/>
        <v>5.2631578947368418E-2</v>
      </c>
    </row>
    <row r="206" spans="1:16" ht="36.75" customHeight="1" x14ac:dyDescent="0.2">
      <c r="A206" s="9">
        <v>204</v>
      </c>
      <c r="B206" s="30" t="s">
        <v>664</v>
      </c>
      <c r="C206" s="30" t="s">
        <v>850</v>
      </c>
      <c r="D206" s="17" t="s">
        <v>851</v>
      </c>
      <c r="E206" s="30" t="s">
        <v>846</v>
      </c>
      <c r="F206" s="30" t="s">
        <v>847</v>
      </c>
      <c r="G206" s="30" t="s">
        <v>852</v>
      </c>
      <c r="H206" s="30" t="s">
        <v>853</v>
      </c>
      <c r="I206" s="50">
        <v>42871</v>
      </c>
      <c r="J206" s="50">
        <v>42975</v>
      </c>
      <c r="K206" s="16"/>
      <c r="L206" s="16" t="s">
        <v>509</v>
      </c>
      <c r="M206" s="16"/>
      <c r="N206" s="51" t="s">
        <v>278</v>
      </c>
      <c r="O206">
        <f>COUNTIF($C$4:$C$287,C206)</f>
        <v>3</v>
      </c>
      <c r="P206">
        <f t="shared" si="3"/>
        <v>0.33333333333333331</v>
      </c>
    </row>
    <row r="207" spans="1:16" ht="49.5" customHeight="1" x14ac:dyDescent="0.2">
      <c r="A207" s="9">
        <v>205</v>
      </c>
      <c r="B207" s="30" t="s">
        <v>854</v>
      </c>
      <c r="C207" s="30" t="s">
        <v>854</v>
      </c>
      <c r="D207" s="17" t="s">
        <v>855</v>
      </c>
      <c r="E207" s="30" t="s">
        <v>846</v>
      </c>
      <c r="F207" s="30" t="s">
        <v>247</v>
      </c>
      <c r="G207" s="30" t="s">
        <v>856</v>
      </c>
      <c r="H207" s="30" t="s">
        <v>858</v>
      </c>
      <c r="I207" s="50">
        <v>42874</v>
      </c>
      <c r="J207" s="50">
        <v>42975</v>
      </c>
      <c r="K207" s="16"/>
      <c r="L207" s="16" t="s">
        <v>509</v>
      </c>
      <c r="M207" s="16"/>
      <c r="N207" s="51" t="s">
        <v>278</v>
      </c>
      <c r="O207">
        <f>COUNTIF($C$4:$C$287,C207)</f>
        <v>12</v>
      </c>
      <c r="P207">
        <f t="shared" si="3"/>
        <v>8.3333333333333329E-2</v>
      </c>
    </row>
    <row r="208" spans="1:16" ht="52.5" customHeight="1" x14ac:dyDescent="0.2">
      <c r="A208" s="9">
        <v>206</v>
      </c>
      <c r="B208" s="30" t="s">
        <v>854</v>
      </c>
      <c r="C208" s="30" t="s">
        <v>854</v>
      </c>
      <c r="D208" s="17" t="s">
        <v>855</v>
      </c>
      <c r="E208" s="30" t="s">
        <v>846</v>
      </c>
      <c r="F208" s="30" t="s">
        <v>247</v>
      </c>
      <c r="G208" s="30" t="s">
        <v>857</v>
      </c>
      <c r="H208" s="30" t="s">
        <v>859</v>
      </c>
      <c r="I208" s="50">
        <v>42874</v>
      </c>
      <c r="J208" s="50">
        <v>42975</v>
      </c>
      <c r="K208" s="16"/>
      <c r="L208" s="16" t="s">
        <v>509</v>
      </c>
      <c r="M208" s="16"/>
      <c r="N208" s="51" t="s">
        <v>278</v>
      </c>
      <c r="O208">
        <f>COUNTIF($C$4:$C$287,C208)</f>
        <v>12</v>
      </c>
      <c r="P208">
        <f t="shared" si="3"/>
        <v>8.3333333333333329E-2</v>
      </c>
    </row>
    <row r="209" spans="1:16" ht="52.5" customHeight="1" x14ac:dyDescent="0.2">
      <c r="A209" s="9">
        <v>207</v>
      </c>
      <c r="B209" s="30" t="s">
        <v>860</v>
      </c>
      <c r="C209" s="30" t="s">
        <v>860</v>
      </c>
      <c r="D209" s="17" t="s">
        <v>861</v>
      </c>
      <c r="E209" s="30" t="s">
        <v>122</v>
      </c>
      <c r="F209" s="30" t="s">
        <v>862</v>
      </c>
      <c r="G209" s="30" t="s">
        <v>863</v>
      </c>
      <c r="H209" s="30" t="s">
        <v>875</v>
      </c>
      <c r="I209" s="50">
        <v>42997</v>
      </c>
      <c r="J209" s="50">
        <v>43095</v>
      </c>
      <c r="K209" s="16"/>
      <c r="L209" s="16" t="s">
        <v>871</v>
      </c>
      <c r="M209" s="16" t="s">
        <v>864</v>
      </c>
      <c r="N209" s="51" t="s">
        <v>278</v>
      </c>
      <c r="O209">
        <f>COUNTIF($C$4:$C$287,C209)</f>
        <v>12</v>
      </c>
      <c r="P209">
        <f t="shared" si="3"/>
        <v>8.3333333333333329E-2</v>
      </c>
    </row>
    <row r="210" spans="1:16" ht="52.5" customHeight="1" x14ac:dyDescent="0.2">
      <c r="A210" s="9">
        <v>208</v>
      </c>
      <c r="B210" s="30" t="s">
        <v>865</v>
      </c>
      <c r="C210" s="30" t="s">
        <v>866</v>
      </c>
      <c r="D210" s="17" t="s">
        <v>889</v>
      </c>
      <c r="E210" s="30" t="s">
        <v>122</v>
      </c>
      <c r="F210" s="30" t="s">
        <v>247</v>
      </c>
      <c r="G210" s="30" t="s">
        <v>873</v>
      </c>
      <c r="H210" s="30" t="s">
        <v>876</v>
      </c>
      <c r="I210" s="50">
        <v>43018</v>
      </c>
      <c r="J210" s="50">
        <v>43095</v>
      </c>
      <c r="K210" s="16"/>
      <c r="L210" s="16" t="s">
        <v>111</v>
      </c>
      <c r="M210" s="16" t="s">
        <v>867</v>
      </c>
      <c r="N210" s="51" t="s">
        <v>279</v>
      </c>
      <c r="O210">
        <f>COUNTIF($C$4:$C$287,C210)</f>
        <v>5</v>
      </c>
      <c r="P210">
        <f t="shared" si="3"/>
        <v>0.2</v>
      </c>
    </row>
    <row r="211" spans="1:16" ht="52.5" customHeight="1" x14ac:dyDescent="0.2">
      <c r="A211" s="9">
        <v>209</v>
      </c>
      <c r="B211" s="30" t="s">
        <v>868</v>
      </c>
      <c r="C211" s="30" t="s">
        <v>869</v>
      </c>
      <c r="D211" s="17" t="s">
        <v>882</v>
      </c>
      <c r="E211" s="30" t="s">
        <v>870</v>
      </c>
      <c r="F211" s="30" t="s">
        <v>247</v>
      </c>
      <c r="G211" s="30" t="s">
        <v>874</v>
      </c>
      <c r="H211" s="30" t="s">
        <v>890</v>
      </c>
      <c r="I211" s="50">
        <v>43018</v>
      </c>
      <c r="J211" s="50">
        <v>43095</v>
      </c>
      <c r="K211" s="16"/>
      <c r="L211" s="16" t="s">
        <v>872</v>
      </c>
      <c r="M211" s="16"/>
      <c r="N211" s="51" t="s">
        <v>279</v>
      </c>
      <c r="O211">
        <f>COUNTIF($C$4:$C$287,C211)</f>
        <v>2</v>
      </c>
      <c r="P211">
        <f t="shared" si="3"/>
        <v>0.5</v>
      </c>
    </row>
    <row r="212" spans="1:16" ht="52.5" customHeight="1" x14ac:dyDescent="0.2">
      <c r="A212" s="9">
        <v>210</v>
      </c>
      <c r="B212" s="30" t="s">
        <v>891</v>
      </c>
      <c r="C212" s="30" t="s">
        <v>891</v>
      </c>
      <c r="D212" s="17" t="s">
        <v>892</v>
      </c>
      <c r="E212" s="30" t="s">
        <v>893</v>
      </c>
      <c r="F212" s="30" t="s">
        <v>894</v>
      </c>
      <c r="G212" s="30" t="s">
        <v>895</v>
      </c>
      <c r="H212" s="30" t="s">
        <v>896</v>
      </c>
      <c r="I212" s="50">
        <v>43131</v>
      </c>
      <c r="J212" s="50">
        <v>43189</v>
      </c>
      <c r="K212" s="16"/>
      <c r="L212" s="16" t="s">
        <v>24</v>
      </c>
      <c r="M212" s="16"/>
      <c r="N212" s="51" t="s">
        <v>278</v>
      </c>
      <c r="O212">
        <f>COUNTIF($C$4:$C$287,C212)</f>
        <v>1</v>
      </c>
      <c r="P212">
        <f t="shared" si="3"/>
        <v>1</v>
      </c>
    </row>
    <row r="213" spans="1:16" ht="52.5" customHeight="1" x14ac:dyDescent="0.2">
      <c r="A213" s="9">
        <v>211</v>
      </c>
      <c r="B213" s="30" t="s">
        <v>731</v>
      </c>
      <c r="C213" s="30" t="s">
        <v>58</v>
      </c>
      <c r="D213" s="17" t="s">
        <v>47</v>
      </c>
      <c r="E213" s="30" t="s">
        <v>893</v>
      </c>
      <c r="F213" s="30" t="s">
        <v>894</v>
      </c>
      <c r="G213" s="30" t="s">
        <v>897</v>
      </c>
      <c r="H213" s="30" t="s">
        <v>898</v>
      </c>
      <c r="I213" s="50">
        <v>43139</v>
      </c>
      <c r="J213" s="50">
        <v>43189</v>
      </c>
      <c r="K213" s="16"/>
      <c r="L213" s="16" t="s">
        <v>899</v>
      </c>
      <c r="M213" s="16"/>
      <c r="N213" s="51" t="s">
        <v>278</v>
      </c>
      <c r="O213">
        <f>COUNTIF($C$4:$C$287,C213)</f>
        <v>8</v>
      </c>
      <c r="P213">
        <f t="shared" si="3"/>
        <v>0.125</v>
      </c>
    </row>
    <row r="214" spans="1:16" ht="52.5" customHeight="1" x14ac:dyDescent="0.2">
      <c r="A214" s="9">
        <v>212</v>
      </c>
      <c r="B214" s="30" t="s">
        <v>900</v>
      </c>
      <c r="C214" s="30" t="s">
        <v>901</v>
      </c>
      <c r="D214" s="17" t="s">
        <v>902</v>
      </c>
      <c r="E214" s="30" t="s">
        <v>52</v>
      </c>
      <c r="F214" s="30" t="s">
        <v>903</v>
      </c>
      <c r="G214" s="30" t="s">
        <v>904</v>
      </c>
      <c r="H214" s="30" t="s">
        <v>905</v>
      </c>
      <c r="I214" s="50">
        <v>43145</v>
      </c>
      <c r="J214" s="50">
        <v>43189</v>
      </c>
      <c r="K214" s="16"/>
      <c r="L214" s="16" t="s">
        <v>906</v>
      </c>
      <c r="M214" s="16"/>
      <c r="N214" s="51" t="s">
        <v>907</v>
      </c>
      <c r="O214">
        <f>COUNTIF($C$4:$C$287,C214)</f>
        <v>5</v>
      </c>
      <c r="P214">
        <f t="shared" si="3"/>
        <v>0.2</v>
      </c>
    </row>
    <row r="215" spans="1:16" ht="52.5" customHeight="1" x14ac:dyDescent="0.2">
      <c r="A215" s="9">
        <v>213</v>
      </c>
      <c r="B215" s="30" t="s">
        <v>908</v>
      </c>
      <c r="C215" s="30" t="s">
        <v>909</v>
      </c>
      <c r="D215" s="17" t="s">
        <v>902</v>
      </c>
      <c r="E215" s="30" t="s">
        <v>910</v>
      </c>
      <c r="F215" s="30" t="s">
        <v>903</v>
      </c>
      <c r="G215" s="30" t="s">
        <v>911</v>
      </c>
      <c r="H215" s="30" t="s">
        <v>912</v>
      </c>
      <c r="I215" s="50">
        <v>43150</v>
      </c>
      <c r="J215" s="50">
        <v>43189</v>
      </c>
      <c r="K215" s="16"/>
      <c r="L215" s="16" t="s">
        <v>906</v>
      </c>
      <c r="M215" s="16"/>
      <c r="N215" s="51" t="s">
        <v>279</v>
      </c>
      <c r="O215">
        <f>COUNTIF($C$4:$C$287,C215)</f>
        <v>8</v>
      </c>
      <c r="P215">
        <f t="shared" si="3"/>
        <v>0.125</v>
      </c>
    </row>
    <row r="216" spans="1:16" ht="52.5" customHeight="1" x14ac:dyDescent="0.2">
      <c r="A216" s="9">
        <v>214</v>
      </c>
      <c r="B216" s="30" t="s">
        <v>913</v>
      </c>
      <c r="C216" s="30" t="s">
        <v>777</v>
      </c>
      <c r="D216" s="17" t="s">
        <v>47</v>
      </c>
      <c r="E216" s="30" t="s">
        <v>52</v>
      </c>
      <c r="F216" s="30" t="s">
        <v>914</v>
      </c>
      <c r="G216" s="30" t="s">
        <v>915</v>
      </c>
      <c r="H216" s="30" t="s">
        <v>916</v>
      </c>
      <c r="I216" s="50">
        <v>43152</v>
      </c>
      <c r="J216" s="50">
        <v>43189</v>
      </c>
      <c r="K216" s="16"/>
      <c r="L216" s="16" t="s">
        <v>917</v>
      </c>
      <c r="M216" s="16"/>
      <c r="N216" s="51" t="s">
        <v>918</v>
      </c>
      <c r="O216">
        <f>COUNTIF($C$4:$C$287,C216)</f>
        <v>3</v>
      </c>
      <c r="P216">
        <f t="shared" si="3"/>
        <v>0.33333333333333331</v>
      </c>
    </row>
    <row r="217" spans="1:16" ht="52.5" customHeight="1" x14ac:dyDescent="0.2">
      <c r="A217" s="9">
        <v>215</v>
      </c>
      <c r="B217" s="30" t="s">
        <v>923</v>
      </c>
      <c r="C217" s="30" t="s">
        <v>924</v>
      </c>
      <c r="D217" s="17" t="s">
        <v>880</v>
      </c>
      <c r="E217" s="30" t="s">
        <v>925</v>
      </c>
      <c r="F217" s="30" t="s">
        <v>903</v>
      </c>
      <c r="G217" s="30" t="s">
        <v>926</v>
      </c>
      <c r="H217" s="30" t="s">
        <v>927</v>
      </c>
      <c r="I217" s="50">
        <v>43161</v>
      </c>
      <c r="J217" s="50">
        <v>43189</v>
      </c>
      <c r="K217" s="16"/>
      <c r="L217" s="16" t="s">
        <v>38</v>
      </c>
      <c r="M217" s="16"/>
      <c r="N217" s="51" t="s">
        <v>277</v>
      </c>
      <c r="O217">
        <f>COUNTIF($C$4:$C$287,C217)</f>
        <v>8</v>
      </c>
      <c r="P217">
        <f t="shared" si="3"/>
        <v>0.125</v>
      </c>
    </row>
    <row r="218" spans="1:16" ht="52.5" customHeight="1" x14ac:dyDescent="0.2">
      <c r="A218" s="9">
        <v>216</v>
      </c>
      <c r="B218" s="30" t="s">
        <v>919</v>
      </c>
      <c r="C218" s="30" t="s">
        <v>919</v>
      </c>
      <c r="D218" s="17" t="s">
        <v>920</v>
      </c>
      <c r="E218" s="30" t="s">
        <v>116</v>
      </c>
      <c r="F218" s="30" t="s">
        <v>921</v>
      </c>
      <c r="G218" s="30" t="s">
        <v>587</v>
      </c>
      <c r="H218" s="30" t="s">
        <v>922</v>
      </c>
      <c r="I218" s="50">
        <v>43166</v>
      </c>
      <c r="J218" s="50">
        <v>43189</v>
      </c>
      <c r="K218" s="16"/>
      <c r="L218" s="16" t="s">
        <v>906</v>
      </c>
      <c r="M218" s="16"/>
      <c r="N218" s="51" t="s">
        <v>907</v>
      </c>
      <c r="O218">
        <f>COUNTIF($C$4:$C$287,C218)</f>
        <v>7</v>
      </c>
      <c r="P218">
        <f t="shared" si="3"/>
        <v>0.14285714285714285</v>
      </c>
    </row>
    <row r="219" spans="1:16" ht="52.5" customHeight="1" x14ac:dyDescent="0.2">
      <c r="A219" s="9">
        <v>217</v>
      </c>
      <c r="B219" s="30" t="s">
        <v>934</v>
      </c>
      <c r="C219" s="30" t="s">
        <v>934</v>
      </c>
      <c r="D219" s="17" t="s">
        <v>935</v>
      </c>
      <c r="E219" s="30" t="s">
        <v>910</v>
      </c>
      <c r="F219" s="30" t="s">
        <v>903</v>
      </c>
      <c r="G219" s="30" t="s">
        <v>936</v>
      </c>
      <c r="H219" s="30" t="s">
        <v>937</v>
      </c>
      <c r="I219" s="50">
        <v>43167</v>
      </c>
      <c r="J219" s="50">
        <v>43189</v>
      </c>
      <c r="K219" s="16"/>
      <c r="L219" s="16" t="s">
        <v>906</v>
      </c>
      <c r="M219" s="16"/>
      <c r="N219" s="51" t="s">
        <v>907</v>
      </c>
      <c r="O219">
        <f>COUNTIF($C$4:$C$287,C219)</f>
        <v>2</v>
      </c>
      <c r="P219">
        <f t="shared" si="3"/>
        <v>0.5</v>
      </c>
    </row>
    <row r="220" spans="1:16" ht="52.5" customHeight="1" x14ac:dyDescent="0.2">
      <c r="A220" s="9">
        <v>218</v>
      </c>
      <c r="B220" s="30" t="s">
        <v>972</v>
      </c>
      <c r="C220" s="30" t="s">
        <v>972</v>
      </c>
      <c r="D220" s="17" t="s">
        <v>958</v>
      </c>
      <c r="E220" s="30" t="s">
        <v>973</v>
      </c>
      <c r="F220" s="30" t="s">
        <v>940</v>
      </c>
      <c r="G220" s="30" t="s">
        <v>974</v>
      </c>
      <c r="H220" s="30" t="s">
        <v>975</v>
      </c>
      <c r="I220" s="50">
        <v>43167</v>
      </c>
      <c r="J220" s="50">
        <v>43189</v>
      </c>
      <c r="K220" s="16"/>
      <c r="L220" s="16" t="s">
        <v>943</v>
      </c>
      <c r="M220" s="16"/>
      <c r="N220" s="51" t="s">
        <v>944</v>
      </c>
      <c r="O220">
        <f>COUNTIF($C$4:$C$287,C220)</f>
        <v>13</v>
      </c>
      <c r="P220">
        <f t="shared" si="3"/>
        <v>7.6923076923076927E-2</v>
      </c>
    </row>
    <row r="221" spans="1:16" ht="52.5" customHeight="1" x14ac:dyDescent="0.2">
      <c r="A221" s="9">
        <v>219</v>
      </c>
      <c r="B221" s="30" t="s">
        <v>928</v>
      </c>
      <c r="C221" s="30" t="s">
        <v>929</v>
      </c>
      <c r="D221" s="17" t="s">
        <v>880</v>
      </c>
      <c r="E221" s="30" t="s">
        <v>116</v>
      </c>
      <c r="F221" s="30" t="s">
        <v>903</v>
      </c>
      <c r="G221" s="30" t="s">
        <v>930</v>
      </c>
      <c r="H221" s="30" t="s">
        <v>931</v>
      </c>
      <c r="I221" s="50">
        <v>43168</v>
      </c>
      <c r="J221" s="50">
        <v>43189</v>
      </c>
      <c r="K221" s="16"/>
      <c r="L221" s="16" t="s">
        <v>917</v>
      </c>
      <c r="M221" s="16"/>
      <c r="N221" s="51" t="s">
        <v>279</v>
      </c>
      <c r="O221">
        <f>COUNTIF($C$4:$C$287,C221)</f>
        <v>2</v>
      </c>
      <c r="P221">
        <f t="shared" si="3"/>
        <v>0.5</v>
      </c>
    </row>
    <row r="222" spans="1:16" ht="52.5" customHeight="1" x14ac:dyDescent="0.2">
      <c r="A222" s="9">
        <v>220</v>
      </c>
      <c r="B222" s="30" t="s">
        <v>928</v>
      </c>
      <c r="C222" s="30" t="s">
        <v>929</v>
      </c>
      <c r="D222" s="17" t="s">
        <v>880</v>
      </c>
      <c r="E222" s="30" t="s">
        <v>116</v>
      </c>
      <c r="F222" s="30" t="s">
        <v>903</v>
      </c>
      <c r="G222" s="30" t="s">
        <v>932</v>
      </c>
      <c r="H222" s="30" t="s">
        <v>933</v>
      </c>
      <c r="I222" s="50">
        <v>43168</v>
      </c>
      <c r="J222" s="50">
        <v>43189</v>
      </c>
      <c r="K222" s="16"/>
      <c r="L222" s="16" t="s">
        <v>917</v>
      </c>
      <c r="M222" s="16"/>
      <c r="N222" s="51" t="s">
        <v>279</v>
      </c>
      <c r="O222">
        <f>COUNTIF($C$4:$C$287,C222)</f>
        <v>2</v>
      </c>
      <c r="P222">
        <f t="shared" si="3"/>
        <v>0.5</v>
      </c>
    </row>
    <row r="223" spans="1:16" ht="52.5" customHeight="1" x14ac:dyDescent="0.2">
      <c r="A223" s="9">
        <v>221</v>
      </c>
      <c r="B223" s="9" t="s">
        <v>981</v>
      </c>
      <c r="C223" s="9" t="s">
        <v>981</v>
      </c>
      <c r="D223" s="31" t="s">
        <v>958</v>
      </c>
      <c r="E223" s="9" t="s">
        <v>20</v>
      </c>
      <c r="F223" s="9" t="s">
        <v>940</v>
      </c>
      <c r="G223" s="9" t="s">
        <v>982</v>
      </c>
      <c r="H223" s="10" t="s">
        <v>983</v>
      </c>
      <c r="I223" s="68">
        <v>43168</v>
      </c>
      <c r="J223" s="50">
        <v>43189</v>
      </c>
      <c r="K223" s="10"/>
      <c r="L223" s="10" t="s">
        <v>943</v>
      </c>
      <c r="M223" s="9"/>
      <c r="N223" s="51" t="s">
        <v>279</v>
      </c>
      <c r="O223">
        <f>COUNTIF($C$4:$C$287,C223)</f>
        <v>15</v>
      </c>
      <c r="P223">
        <f t="shared" si="3"/>
        <v>6.6666666666666666E-2</v>
      </c>
    </row>
    <row r="224" spans="1:16" ht="52.5" customHeight="1" x14ac:dyDescent="0.2">
      <c r="A224" s="9">
        <v>222</v>
      </c>
      <c r="B224" s="30" t="s">
        <v>976</v>
      </c>
      <c r="C224" s="30" t="s">
        <v>977</v>
      </c>
      <c r="D224" s="17" t="s">
        <v>958</v>
      </c>
      <c r="E224" s="30" t="s">
        <v>973</v>
      </c>
      <c r="F224" s="30" t="s">
        <v>940</v>
      </c>
      <c r="G224" s="30" t="s">
        <v>978</v>
      </c>
      <c r="H224" s="30" t="s">
        <v>979</v>
      </c>
      <c r="I224" s="50">
        <v>43168</v>
      </c>
      <c r="J224" s="50">
        <v>43189</v>
      </c>
      <c r="K224" s="16"/>
      <c r="L224" s="16" t="s">
        <v>24</v>
      </c>
      <c r="M224" s="16"/>
      <c r="N224" s="51" t="s">
        <v>944</v>
      </c>
      <c r="O224">
        <f>COUNTIF($C$4:$C$287,C224)</f>
        <v>13</v>
      </c>
      <c r="P224">
        <f t="shared" si="3"/>
        <v>7.6923076923076927E-2</v>
      </c>
    </row>
    <row r="225" spans="1:16" ht="52.5" customHeight="1" x14ac:dyDescent="0.2">
      <c r="A225" s="9">
        <v>223</v>
      </c>
      <c r="B225" s="30" t="s">
        <v>972</v>
      </c>
      <c r="C225" s="30" t="s">
        <v>977</v>
      </c>
      <c r="D225" s="17" t="s">
        <v>958</v>
      </c>
      <c r="E225" s="30" t="s">
        <v>973</v>
      </c>
      <c r="F225" s="30" t="s">
        <v>940</v>
      </c>
      <c r="G225" s="30" t="s">
        <v>980</v>
      </c>
      <c r="H225" s="30" t="s">
        <v>979</v>
      </c>
      <c r="I225" s="50">
        <v>43168</v>
      </c>
      <c r="J225" s="50">
        <v>43189</v>
      </c>
      <c r="K225" s="16"/>
      <c r="L225" s="16" t="s">
        <v>24</v>
      </c>
      <c r="M225" s="16"/>
      <c r="N225" s="51" t="s">
        <v>944</v>
      </c>
      <c r="O225">
        <f>COUNTIF($C$4:$C$287,C225)</f>
        <v>13</v>
      </c>
      <c r="P225">
        <f t="shared" si="3"/>
        <v>7.6923076923076927E-2</v>
      </c>
    </row>
    <row r="226" spans="1:16" ht="52.5" customHeight="1" x14ac:dyDescent="0.2">
      <c r="A226" s="9">
        <v>224</v>
      </c>
      <c r="B226" s="30" t="s">
        <v>957</v>
      </c>
      <c r="C226" s="30" t="s">
        <v>956</v>
      </c>
      <c r="D226" s="17" t="s">
        <v>958</v>
      </c>
      <c r="E226" s="30" t="s">
        <v>959</v>
      </c>
      <c r="F226" s="30" t="s">
        <v>940</v>
      </c>
      <c r="G226" s="30" t="s">
        <v>960</v>
      </c>
      <c r="H226" s="30" t="s">
        <v>961</v>
      </c>
      <c r="I226" s="50">
        <v>43168</v>
      </c>
      <c r="J226" s="50">
        <v>43189</v>
      </c>
      <c r="K226" s="16"/>
      <c r="L226" s="16" t="s">
        <v>962</v>
      </c>
      <c r="M226" s="16"/>
      <c r="N226" s="51" t="s">
        <v>966</v>
      </c>
      <c r="O226">
        <f>COUNTIF($C$4:$C$287,C226)</f>
        <v>3</v>
      </c>
      <c r="P226">
        <f t="shared" si="3"/>
        <v>0.33333333333333331</v>
      </c>
    </row>
    <row r="227" spans="1:16" ht="52.5" customHeight="1" x14ac:dyDescent="0.2">
      <c r="A227" s="9">
        <v>225</v>
      </c>
      <c r="B227" s="9" t="s">
        <v>947</v>
      </c>
      <c r="C227" s="9" t="s">
        <v>947</v>
      </c>
      <c r="D227" s="31" t="s">
        <v>948</v>
      </c>
      <c r="E227" s="9" t="s">
        <v>953</v>
      </c>
      <c r="F227" s="9" t="s">
        <v>940</v>
      </c>
      <c r="G227" s="10" t="s">
        <v>949</v>
      </c>
      <c r="H227" s="10" t="s">
        <v>950</v>
      </c>
      <c r="I227" s="50">
        <v>43172</v>
      </c>
      <c r="J227" s="50">
        <v>43189</v>
      </c>
      <c r="K227" s="10"/>
      <c r="L227" s="10" t="s">
        <v>943</v>
      </c>
      <c r="M227" s="16" t="s">
        <v>954</v>
      </c>
      <c r="N227" s="51" t="s">
        <v>944</v>
      </c>
      <c r="O227">
        <f>COUNTIF($C$4:$C$287,C227)</f>
        <v>1</v>
      </c>
      <c r="P227">
        <f t="shared" si="3"/>
        <v>1</v>
      </c>
    </row>
    <row r="228" spans="1:16" ht="52.5" customHeight="1" x14ac:dyDescent="0.2">
      <c r="A228" s="9">
        <v>226</v>
      </c>
      <c r="B228" s="30" t="s">
        <v>938</v>
      </c>
      <c r="C228" s="30" t="s">
        <v>938</v>
      </c>
      <c r="D228" s="17" t="s">
        <v>939</v>
      </c>
      <c r="E228" s="30" t="s">
        <v>122</v>
      </c>
      <c r="F228" s="30" t="s">
        <v>940</v>
      </c>
      <c r="G228" s="30" t="s">
        <v>945</v>
      </c>
      <c r="H228" s="30" t="s">
        <v>946</v>
      </c>
      <c r="I228" s="50">
        <v>43172</v>
      </c>
      <c r="J228" s="50">
        <v>43189</v>
      </c>
      <c r="K228" s="16"/>
      <c r="L228" s="16" t="s">
        <v>943</v>
      </c>
      <c r="M228" s="16" t="s">
        <v>986</v>
      </c>
      <c r="N228" s="51" t="s">
        <v>944</v>
      </c>
      <c r="O228">
        <f>COUNTIF($C$4:$C$287,C228)</f>
        <v>7</v>
      </c>
      <c r="P228">
        <f t="shared" si="3"/>
        <v>0.14285714285714285</v>
      </c>
    </row>
    <row r="229" spans="1:16" ht="52.5" customHeight="1" x14ac:dyDescent="0.2">
      <c r="A229" s="9">
        <v>227</v>
      </c>
      <c r="B229" s="30" t="s">
        <v>938</v>
      </c>
      <c r="C229" s="30" t="s">
        <v>938</v>
      </c>
      <c r="D229" s="17" t="s">
        <v>939</v>
      </c>
      <c r="E229" s="30" t="s">
        <v>116</v>
      </c>
      <c r="F229" s="30" t="s">
        <v>940</v>
      </c>
      <c r="G229" s="30" t="s">
        <v>941</v>
      </c>
      <c r="H229" s="30" t="s">
        <v>942</v>
      </c>
      <c r="I229" s="50">
        <v>43172</v>
      </c>
      <c r="J229" s="50">
        <v>43189</v>
      </c>
      <c r="K229" s="16"/>
      <c r="L229" s="16" t="s">
        <v>943</v>
      </c>
      <c r="M229" s="16"/>
      <c r="N229" s="51" t="s">
        <v>944</v>
      </c>
      <c r="O229">
        <f>COUNTIF($C$4:$C$287,C229)</f>
        <v>7</v>
      </c>
      <c r="P229">
        <f t="shared" si="3"/>
        <v>0.14285714285714285</v>
      </c>
    </row>
    <row r="230" spans="1:16" ht="52.5" customHeight="1" x14ac:dyDescent="0.2">
      <c r="A230" s="9">
        <v>228</v>
      </c>
      <c r="B230" s="30" t="s">
        <v>967</v>
      </c>
      <c r="C230" s="30" t="s">
        <v>967</v>
      </c>
      <c r="D230" s="17" t="s">
        <v>958</v>
      </c>
      <c r="E230" s="30" t="s">
        <v>20</v>
      </c>
      <c r="F230" s="30" t="s">
        <v>940</v>
      </c>
      <c r="G230" s="30" t="s">
        <v>1107</v>
      </c>
      <c r="H230" s="30" t="s">
        <v>968</v>
      </c>
      <c r="I230" s="50">
        <v>43172</v>
      </c>
      <c r="J230" s="50">
        <v>43189</v>
      </c>
      <c r="K230" s="16"/>
      <c r="L230" s="16" t="s">
        <v>943</v>
      </c>
      <c r="M230" s="16"/>
      <c r="N230" s="51" t="s">
        <v>944</v>
      </c>
      <c r="O230">
        <f>COUNTIF($C$4:$C$287,C230)</f>
        <v>3</v>
      </c>
      <c r="P230">
        <f t="shared" si="3"/>
        <v>0.33333333333333331</v>
      </c>
    </row>
    <row r="231" spans="1:16" ht="52.5" customHeight="1" x14ac:dyDescent="0.2">
      <c r="A231" s="9">
        <v>229</v>
      </c>
      <c r="B231" s="30" t="s">
        <v>967</v>
      </c>
      <c r="C231" s="30" t="s">
        <v>967</v>
      </c>
      <c r="D231" s="17" t="s">
        <v>958</v>
      </c>
      <c r="E231" s="30" t="s">
        <v>20</v>
      </c>
      <c r="F231" s="30" t="s">
        <v>940</v>
      </c>
      <c r="G231" s="30" t="s">
        <v>1033</v>
      </c>
      <c r="H231" s="30" t="s">
        <v>1108</v>
      </c>
      <c r="I231" s="50">
        <v>43172</v>
      </c>
      <c r="J231" s="50">
        <v>43189</v>
      </c>
      <c r="K231" s="16"/>
      <c r="L231" s="16" t="s">
        <v>943</v>
      </c>
      <c r="M231" s="16"/>
      <c r="N231" s="51" t="s">
        <v>944</v>
      </c>
      <c r="O231">
        <f>COUNTIF($C$4:$C$287,C231)</f>
        <v>3</v>
      </c>
      <c r="P231">
        <f t="shared" si="3"/>
        <v>0.33333333333333331</v>
      </c>
    </row>
    <row r="232" spans="1:16" ht="52.5" customHeight="1" x14ac:dyDescent="0.2">
      <c r="A232" s="9">
        <v>230</v>
      </c>
      <c r="B232" s="30" t="s">
        <v>951</v>
      </c>
      <c r="C232" s="30" t="s">
        <v>951</v>
      </c>
      <c r="D232" s="17" t="s">
        <v>952</v>
      </c>
      <c r="E232" s="30" t="s">
        <v>116</v>
      </c>
      <c r="F232" s="30" t="s">
        <v>940</v>
      </c>
      <c r="G232" s="30" t="s">
        <v>1032</v>
      </c>
      <c r="H232" s="30" t="s">
        <v>955</v>
      </c>
      <c r="I232" s="50">
        <v>43178</v>
      </c>
      <c r="J232" s="50">
        <v>43189</v>
      </c>
      <c r="K232" s="16"/>
      <c r="L232" s="16" t="s">
        <v>943</v>
      </c>
      <c r="M232" s="16"/>
      <c r="N232" s="51" t="s">
        <v>944</v>
      </c>
      <c r="O232">
        <f>COUNTIF($C$4:$C$287,C232)</f>
        <v>7</v>
      </c>
      <c r="P232">
        <f t="shared" si="3"/>
        <v>0.14285714285714285</v>
      </c>
    </row>
    <row r="233" spans="1:16" ht="52.5" customHeight="1" x14ac:dyDescent="0.2">
      <c r="A233" s="9">
        <v>231</v>
      </c>
      <c r="B233" s="30" t="s">
        <v>977</v>
      </c>
      <c r="C233" s="30" t="s">
        <v>977</v>
      </c>
      <c r="D233" s="17" t="s">
        <v>958</v>
      </c>
      <c r="E233" s="30" t="s">
        <v>973</v>
      </c>
      <c r="F233" s="30" t="s">
        <v>940</v>
      </c>
      <c r="G233" s="30" t="s">
        <v>1034</v>
      </c>
      <c r="H233" s="30" t="s">
        <v>1109</v>
      </c>
      <c r="I233" s="50">
        <v>43179</v>
      </c>
      <c r="J233" s="50">
        <v>43189</v>
      </c>
      <c r="K233" s="16"/>
      <c r="L233" s="16" t="s">
        <v>24</v>
      </c>
      <c r="M233" s="16"/>
      <c r="N233" s="51" t="s">
        <v>944</v>
      </c>
      <c r="O233">
        <f>COUNTIF($C$4:$C$287,C233)</f>
        <v>13</v>
      </c>
      <c r="P233">
        <f t="shared" si="3"/>
        <v>7.6923076923076927E-2</v>
      </c>
    </row>
    <row r="234" spans="1:16" ht="52.5" customHeight="1" x14ac:dyDescent="0.2">
      <c r="A234" s="9">
        <v>232</v>
      </c>
      <c r="B234" s="30" t="s">
        <v>993</v>
      </c>
      <c r="C234" s="30" t="s">
        <v>992</v>
      </c>
      <c r="D234" s="17" t="s">
        <v>877</v>
      </c>
      <c r="E234" s="30" t="s">
        <v>973</v>
      </c>
      <c r="F234" s="30" t="s">
        <v>940</v>
      </c>
      <c r="G234" s="30" t="s">
        <v>991</v>
      </c>
      <c r="H234" s="30" t="s">
        <v>994</v>
      </c>
      <c r="I234" s="50">
        <v>43181</v>
      </c>
      <c r="J234" s="50">
        <v>43189</v>
      </c>
      <c r="K234" s="16"/>
      <c r="L234" s="16" t="s">
        <v>943</v>
      </c>
      <c r="M234" s="16"/>
      <c r="N234" s="51" t="s">
        <v>280</v>
      </c>
      <c r="O234">
        <f>COUNTIF($C$4:$C$287,C234)</f>
        <v>13</v>
      </c>
      <c r="P234">
        <f t="shared" si="3"/>
        <v>7.6923076923076927E-2</v>
      </c>
    </row>
    <row r="235" spans="1:16" ht="52.5" customHeight="1" x14ac:dyDescent="0.2">
      <c r="A235" s="9">
        <v>233</v>
      </c>
      <c r="B235" s="30" t="s">
        <v>993</v>
      </c>
      <c r="C235" s="30" t="s">
        <v>992</v>
      </c>
      <c r="D235" s="17" t="s">
        <v>877</v>
      </c>
      <c r="E235" s="30" t="s">
        <v>973</v>
      </c>
      <c r="F235" s="30" t="s">
        <v>1011</v>
      </c>
      <c r="G235" s="30" t="s">
        <v>1009</v>
      </c>
      <c r="H235" s="30" t="s">
        <v>1010</v>
      </c>
      <c r="I235" s="50">
        <v>43181</v>
      </c>
      <c r="J235" s="50">
        <v>43189</v>
      </c>
      <c r="K235" s="16"/>
      <c r="L235" s="16" t="s">
        <v>943</v>
      </c>
      <c r="M235" s="16"/>
      <c r="N235" s="51" t="s">
        <v>1012</v>
      </c>
      <c r="O235">
        <f>COUNTIF($C$4:$C$287,C235)</f>
        <v>13</v>
      </c>
      <c r="P235">
        <f t="shared" si="3"/>
        <v>7.6923076923076927E-2</v>
      </c>
    </row>
    <row r="236" spans="1:16" ht="52.5" customHeight="1" x14ac:dyDescent="0.2">
      <c r="A236" s="9">
        <v>234</v>
      </c>
      <c r="B236" s="30" t="s">
        <v>1013</v>
      </c>
      <c r="C236" s="30" t="s">
        <v>1014</v>
      </c>
      <c r="D236" s="17" t="s">
        <v>939</v>
      </c>
      <c r="E236" s="30" t="s">
        <v>973</v>
      </c>
      <c r="F236" s="30" t="s">
        <v>940</v>
      </c>
      <c r="G236" s="30" t="s">
        <v>1016</v>
      </c>
      <c r="H236" s="30" t="s">
        <v>1017</v>
      </c>
      <c r="I236" s="50">
        <v>43181</v>
      </c>
      <c r="J236" s="50">
        <v>43189</v>
      </c>
      <c r="K236" s="16"/>
      <c r="L236" s="16" t="s">
        <v>1018</v>
      </c>
      <c r="M236" s="16"/>
      <c r="N236" s="51" t="s">
        <v>1019</v>
      </c>
      <c r="O236">
        <f>COUNTIF($C$4:$C$287,C236)</f>
        <v>4</v>
      </c>
      <c r="P236">
        <f t="shared" si="3"/>
        <v>0.25</v>
      </c>
    </row>
    <row r="237" spans="1:16" ht="52.5" customHeight="1" x14ac:dyDescent="0.2">
      <c r="A237" s="9">
        <v>235</v>
      </c>
      <c r="B237" s="30" t="s">
        <v>1013</v>
      </c>
      <c r="C237" s="30" t="s">
        <v>985</v>
      </c>
      <c r="D237" s="17" t="s">
        <v>958</v>
      </c>
      <c r="E237" s="30" t="s">
        <v>953</v>
      </c>
      <c r="F237" s="30" t="s">
        <v>1011</v>
      </c>
      <c r="G237" s="30" t="s">
        <v>1027</v>
      </c>
      <c r="H237" s="30" t="s">
        <v>1028</v>
      </c>
      <c r="I237" s="50">
        <v>43181</v>
      </c>
      <c r="J237" s="50">
        <v>43189</v>
      </c>
      <c r="K237" s="16"/>
      <c r="L237" s="16" t="s">
        <v>1018</v>
      </c>
      <c r="M237" s="16" t="s">
        <v>1026</v>
      </c>
      <c r="N237" s="51" t="s">
        <v>279</v>
      </c>
      <c r="O237">
        <f>COUNTIF($C$4:$C$287,C237)</f>
        <v>4</v>
      </c>
      <c r="P237">
        <f t="shared" si="3"/>
        <v>0.25</v>
      </c>
    </row>
    <row r="238" spans="1:16" ht="52.5" customHeight="1" x14ac:dyDescent="0.2">
      <c r="A238" s="9">
        <v>236</v>
      </c>
      <c r="B238" s="30" t="s">
        <v>496</v>
      </c>
      <c r="C238" s="30" t="s">
        <v>496</v>
      </c>
      <c r="D238" s="17" t="s">
        <v>958</v>
      </c>
      <c r="E238" s="30" t="s">
        <v>969</v>
      </c>
      <c r="F238" s="30" t="s">
        <v>940</v>
      </c>
      <c r="G238" s="30" t="s">
        <v>970</v>
      </c>
      <c r="H238" s="30" t="s">
        <v>971</v>
      </c>
      <c r="I238" s="50">
        <v>43181</v>
      </c>
      <c r="J238" s="50">
        <v>43189</v>
      </c>
      <c r="K238" s="16"/>
      <c r="L238" s="16" t="s">
        <v>943</v>
      </c>
      <c r="M238" s="16"/>
      <c r="N238" s="51" t="s">
        <v>944</v>
      </c>
      <c r="O238">
        <f>COUNTIF($C$4:$C$287,C238)</f>
        <v>3</v>
      </c>
      <c r="P238">
        <f t="shared" si="3"/>
        <v>0.33333333333333331</v>
      </c>
    </row>
    <row r="239" spans="1:16" ht="52.5" customHeight="1" x14ac:dyDescent="0.2">
      <c r="A239" s="9">
        <v>237</v>
      </c>
      <c r="B239" s="30" t="s">
        <v>627</v>
      </c>
      <c r="C239" s="30" t="s">
        <v>996</v>
      </c>
      <c r="D239" s="17" t="s">
        <v>997</v>
      </c>
      <c r="E239" s="30" t="s">
        <v>973</v>
      </c>
      <c r="F239" s="30" t="s">
        <v>940</v>
      </c>
      <c r="G239" s="30" t="s">
        <v>998</v>
      </c>
      <c r="H239" s="30" t="s">
        <v>999</v>
      </c>
      <c r="I239" s="50">
        <v>43182</v>
      </c>
      <c r="J239" s="50">
        <v>43189</v>
      </c>
      <c r="K239" s="16"/>
      <c r="L239" s="16" t="s">
        <v>943</v>
      </c>
      <c r="M239" s="16"/>
      <c r="N239" s="51" t="s">
        <v>279</v>
      </c>
      <c r="O239">
        <f>COUNTIF($C$4:$C$287,C239)</f>
        <v>13</v>
      </c>
      <c r="P239">
        <f t="shared" si="3"/>
        <v>7.6923076923076927E-2</v>
      </c>
    </row>
    <row r="240" spans="1:16" ht="52.5" customHeight="1" x14ac:dyDescent="0.2">
      <c r="A240" s="9">
        <v>238</v>
      </c>
      <c r="B240" s="30" t="s">
        <v>995</v>
      </c>
      <c r="C240" s="30" t="s">
        <v>996</v>
      </c>
      <c r="D240" s="17" t="s">
        <v>12</v>
      </c>
      <c r="E240" s="30" t="s">
        <v>973</v>
      </c>
      <c r="F240" s="30" t="s">
        <v>940</v>
      </c>
      <c r="G240" s="30" t="s">
        <v>1000</v>
      </c>
      <c r="H240" s="30" t="s">
        <v>1001</v>
      </c>
      <c r="I240" s="50">
        <v>43182</v>
      </c>
      <c r="J240" s="50">
        <v>43189</v>
      </c>
      <c r="K240" s="16"/>
      <c r="L240" s="16" t="s">
        <v>943</v>
      </c>
      <c r="M240" s="16"/>
      <c r="N240" s="51" t="s">
        <v>279</v>
      </c>
      <c r="O240">
        <f>COUNTIF($C$4:$C$287,C240)</f>
        <v>13</v>
      </c>
      <c r="P240">
        <f t="shared" si="3"/>
        <v>7.6923076923076927E-2</v>
      </c>
    </row>
    <row r="241" spans="1:16" ht="52.5" customHeight="1" x14ac:dyDescent="0.2">
      <c r="A241" s="9">
        <v>239</v>
      </c>
      <c r="B241" s="30" t="s">
        <v>995</v>
      </c>
      <c r="C241" s="30" t="s">
        <v>996</v>
      </c>
      <c r="D241" s="17" t="s">
        <v>12</v>
      </c>
      <c r="E241" s="30" t="s">
        <v>973</v>
      </c>
      <c r="F241" s="30" t="s">
        <v>940</v>
      </c>
      <c r="G241" s="30" t="s">
        <v>1002</v>
      </c>
      <c r="H241" s="30" t="s">
        <v>1003</v>
      </c>
      <c r="I241" s="50">
        <v>43182</v>
      </c>
      <c r="J241" s="50">
        <v>43189</v>
      </c>
      <c r="K241" s="16"/>
      <c r="L241" s="16" t="s">
        <v>24</v>
      </c>
      <c r="M241" s="16"/>
      <c r="N241" s="51" t="s">
        <v>279</v>
      </c>
      <c r="O241">
        <f>COUNTIF($C$4:$C$287,C241)</f>
        <v>13</v>
      </c>
      <c r="P241">
        <f t="shared" si="3"/>
        <v>7.6923076923076927E-2</v>
      </c>
    </row>
    <row r="242" spans="1:16" ht="52.5" customHeight="1" x14ac:dyDescent="0.2">
      <c r="A242" s="9">
        <v>240</v>
      </c>
      <c r="B242" s="30" t="s">
        <v>995</v>
      </c>
      <c r="C242" s="30" t="s">
        <v>996</v>
      </c>
      <c r="D242" s="17" t="s">
        <v>12</v>
      </c>
      <c r="E242" s="30" t="s">
        <v>973</v>
      </c>
      <c r="F242" s="30" t="s">
        <v>940</v>
      </c>
      <c r="G242" s="30" t="s">
        <v>1002</v>
      </c>
      <c r="H242" s="30" t="s">
        <v>1004</v>
      </c>
      <c r="I242" s="50">
        <v>43182</v>
      </c>
      <c r="J242" s="50">
        <v>43189</v>
      </c>
      <c r="K242" s="16"/>
      <c r="L242" s="16" t="s">
        <v>24</v>
      </c>
      <c r="M242" s="16"/>
      <c r="N242" s="51" t="s">
        <v>279</v>
      </c>
      <c r="O242">
        <f>COUNTIF($C$4:$C$287,C242)</f>
        <v>13</v>
      </c>
      <c r="P242">
        <f t="shared" si="3"/>
        <v>7.6923076923076927E-2</v>
      </c>
    </row>
    <row r="243" spans="1:16" ht="52.5" customHeight="1" x14ac:dyDescent="0.2">
      <c r="A243" s="9">
        <v>241</v>
      </c>
      <c r="B243" s="30" t="s">
        <v>393</v>
      </c>
      <c r="C243" s="30" t="s">
        <v>1005</v>
      </c>
      <c r="D243" s="17" t="s">
        <v>47</v>
      </c>
      <c r="E243" s="30" t="s">
        <v>1006</v>
      </c>
      <c r="F243" s="30" t="s">
        <v>940</v>
      </c>
      <c r="G243" s="30" t="s">
        <v>1020</v>
      </c>
      <c r="H243" s="30" t="s">
        <v>1029</v>
      </c>
      <c r="I243" s="50">
        <v>43182</v>
      </c>
      <c r="J243" s="50">
        <v>43189</v>
      </c>
      <c r="K243" s="16"/>
      <c r="L243" s="16" t="s">
        <v>24</v>
      </c>
      <c r="M243" s="16"/>
      <c r="N243" s="51" t="s">
        <v>278</v>
      </c>
      <c r="O243">
        <f>COUNTIF($C$4:$C$287,C243)</f>
        <v>19</v>
      </c>
      <c r="P243">
        <f t="shared" si="3"/>
        <v>5.2631578947368418E-2</v>
      </c>
    </row>
    <row r="244" spans="1:16" ht="52.5" customHeight="1" x14ac:dyDescent="0.2">
      <c r="A244" s="9">
        <v>242</v>
      </c>
      <c r="B244" s="30" t="s">
        <v>1005</v>
      </c>
      <c r="C244" s="30" t="s">
        <v>1005</v>
      </c>
      <c r="D244" s="17" t="s">
        <v>47</v>
      </c>
      <c r="E244" s="30" t="s">
        <v>1006</v>
      </c>
      <c r="F244" s="30" t="s">
        <v>940</v>
      </c>
      <c r="G244" s="30" t="s">
        <v>1021</v>
      </c>
      <c r="H244" s="30" t="s">
        <v>1029</v>
      </c>
      <c r="I244" s="50">
        <v>43182</v>
      </c>
      <c r="J244" s="50">
        <v>43189</v>
      </c>
      <c r="K244" s="16"/>
      <c r="L244" s="16" t="s">
        <v>24</v>
      </c>
      <c r="M244" s="16"/>
      <c r="N244" s="51" t="s">
        <v>278</v>
      </c>
      <c r="O244">
        <f>COUNTIF($C$4:$C$287,C244)</f>
        <v>19</v>
      </c>
      <c r="P244">
        <f t="shared" si="3"/>
        <v>5.2631578947368418E-2</v>
      </c>
    </row>
    <row r="245" spans="1:16" ht="52.5" customHeight="1" x14ac:dyDescent="0.2">
      <c r="A245" s="9">
        <v>243</v>
      </c>
      <c r="B245" s="30" t="s">
        <v>1005</v>
      </c>
      <c r="C245" s="30" t="s">
        <v>1005</v>
      </c>
      <c r="D245" s="17" t="s">
        <v>47</v>
      </c>
      <c r="E245" s="30" t="s">
        <v>1006</v>
      </c>
      <c r="F245" s="30" t="s">
        <v>940</v>
      </c>
      <c r="G245" s="30" t="s">
        <v>1022</v>
      </c>
      <c r="H245" s="30" t="s">
        <v>1029</v>
      </c>
      <c r="I245" s="50">
        <v>43182</v>
      </c>
      <c r="J245" s="50">
        <v>43189</v>
      </c>
      <c r="K245" s="16"/>
      <c r="L245" s="16" t="s">
        <v>24</v>
      </c>
      <c r="M245" s="16"/>
      <c r="N245" s="51" t="s">
        <v>278</v>
      </c>
      <c r="O245">
        <f>COUNTIF($C$4:$C$287,C245)</f>
        <v>19</v>
      </c>
      <c r="P245">
        <f t="shared" si="3"/>
        <v>5.2631578947368418E-2</v>
      </c>
    </row>
    <row r="246" spans="1:16" ht="52.5" customHeight="1" x14ac:dyDescent="0.2">
      <c r="A246" s="9">
        <v>244</v>
      </c>
      <c r="B246" s="30" t="s">
        <v>1005</v>
      </c>
      <c r="C246" s="30" t="s">
        <v>1005</v>
      </c>
      <c r="D246" s="17" t="s">
        <v>47</v>
      </c>
      <c r="E246" s="30" t="s">
        <v>1006</v>
      </c>
      <c r="F246" s="30" t="s">
        <v>940</v>
      </c>
      <c r="G246" s="30" t="s">
        <v>1023</v>
      </c>
      <c r="H246" s="30" t="s">
        <v>1029</v>
      </c>
      <c r="I246" s="50">
        <v>43182</v>
      </c>
      <c r="J246" s="50">
        <v>43189</v>
      </c>
      <c r="K246" s="16"/>
      <c r="L246" s="16" t="s">
        <v>24</v>
      </c>
      <c r="M246" s="16"/>
      <c r="N246" s="51" t="s">
        <v>278</v>
      </c>
      <c r="O246">
        <f>COUNTIF($C$4:$C$287,C246)</f>
        <v>19</v>
      </c>
      <c r="P246">
        <f t="shared" si="3"/>
        <v>5.2631578947368418E-2</v>
      </c>
    </row>
    <row r="247" spans="1:16" ht="52.5" customHeight="1" x14ac:dyDescent="0.2">
      <c r="A247" s="9">
        <v>245</v>
      </c>
      <c r="B247" s="30" t="s">
        <v>393</v>
      </c>
      <c r="C247" s="30" t="s">
        <v>393</v>
      </c>
      <c r="D247" s="17" t="s">
        <v>47</v>
      </c>
      <c r="E247" s="30" t="s">
        <v>20</v>
      </c>
      <c r="F247" s="30" t="s">
        <v>247</v>
      </c>
      <c r="G247" s="30" t="s">
        <v>1024</v>
      </c>
      <c r="H247" s="30" t="s">
        <v>1029</v>
      </c>
      <c r="I247" s="50">
        <v>43182</v>
      </c>
      <c r="J247" s="50">
        <v>43189</v>
      </c>
      <c r="K247" s="16"/>
      <c r="L247" s="16" t="s">
        <v>24</v>
      </c>
      <c r="M247" s="16"/>
      <c r="N247" s="51" t="s">
        <v>278</v>
      </c>
      <c r="O247">
        <f>COUNTIF($C$4:$C$287,C247)</f>
        <v>19</v>
      </c>
      <c r="P247">
        <f t="shared" si="3"/>
        <v>5.2631578947368418E-2</v>
      </c>
    </row>
    <row r="248" spans="1:16" ht="52.5" customHeight="1" x14ac:dyDescent="0.2">
      <c r="A248" s="9">
        <v>246</v>
      </c>
      <c r="B248" s="30" t="s">
        <v>1007</v>
      </c>
      <c r="C248" s="30" t="s">
        <v>1008</v>
      </c>
      <c r="D248" s="17" t="s">
        <v>47</v>
      </c>
      <c r="E248" s="30" t="s">
        <v>122</v>
      </c>
      <c r="F248" s="30" t="s">
        <v>247</v>
      </c>
      <c r="G248" s="30" t="s">
        <v>1035</v>
      </c>
      <c r="H248" s="30" t="s">
        <v>1025</v>
      </c>
      <c r="I248" s="50">
        <v>43182</v>
      </c>
      <c r="J248" s="50">
        <v>43189</v>
      </c>
      <c r="K248" s="16"/>
      <c r="L248" s="16" t="s">
        <v>38</v>
      </c>
      <c r="M248" s="16" t="s">
        <v>1031</v>
      </c>
      <c r="N248" s="51" t="s">
        <v>279</v>
      </c>
      <c r="O248">
        <f>COUNTIF($C$4:$C$287,C248)</f>
        <v>2</v>
      </c>
      <c r="P248">
        <f t="shared" si="3"/>
        <v>0.5</v>
      </c>
    </row>
    <row r="249" spans="1:16" ht="52.5" customHeight="1" x14ac:dyDescent="0.2">
      <c r="A249" s="9">
        <v>247</v>
      </c>
      <c r="B249" s="30" t="s">
        <v>963</v>
      </c>
      <c r="C249" s="30" t="s">
        <v>1052</v>
      </c>
      <c r="D249" s="17" t="s">
        <v>26</v>
      </c>
      <c r="E249" s="30" t="s">
        <v>122</v>
      </c>
      <c r="F249" s="30" t="s">
        <v>247</v>
      </c>
      <c r="G249" s="30" t="s">
        <v>964</v>
      </c>
      <c r="H249" s="30" t="s">
        <v>965</v>
      </c>
      <c r="I249" s="50">
        <v>43182</v>
      </c>
      <c r="J249" s="50">
        <v>43189</v>
      </c>
      <c r="K249" s="16"/>
      <c r="L249" s="16" t="s">
        <v>509</v>
      </c>
      <c r="M249" s="16" t="s">
        <v>1030</v>
      </c>
      <c r="N249" s="51" t="s">
        <v>278</v>
      </c>
      <c r="O249">
        <f>COUNTIF($C$4:$C$287,C249)</f>
        <v>3</v>
      </c>
      <c r="P249">
        <f t="shared" si="3"/>
        <v>0.33333333333333331</v>
      </c>
    </row>
    <row r="250" spans="1:16" ht="52.5" customHeight="1" x14ac:dyDescent="0.2">
      <c r="A250" s="9">
        <v>248</v>
      </c>
      <c r="B250" s="30" t="s">
        <v>984</v>
      </c>
      <c r="C250" s="30" t="s">
        <v>985</v>
      </c>
      <c r="D250" s="17" t="s">
        <v>26</v>
      </c>
      <c r="E250" s="30" t="s">
        <v>122</v>
      </c>
      <c r="F250" s="30" t="s">
        <v>247</v>
      </c>
      <c r="G250" s="30" t="s">
        <v>987</v>
      </c>
      <c r="H250" s="30" t="s">
        <v>988</v>
      </c>
      <c r="I250" s="50">
        <v>43182</v>
      </c>
      <c r="J250" s="50">
        <v>43189</v>
      </c>
      <c r="K250" s="16"/>
      <c r="L250" s="16" t="s">
        <v>38</v>
      </c>
      <c r="M250" s="16" t="s">
        <v>623</v>
      </c>
      <c r="N250" s="51" t="s">
        <v>279</v>
      </c>
      <c r="O250">
        <f>COUNTIF($C$4:$C$287,C250)</f>
        <v>4</v>
      </c>
      <c r="P250">
        <f t="shared" si="3"/>
        <v>0.25</v>
      </c>
    </row>
    <row r="251" spans="1:16" ht="52.5" customHeight="1" x14ac:dyDescent="0.2">
      <c r="A251" s="9">
        <v>249</v>
      </c>
      <c r="B251" s="30" t="s">
        <v>426</v>
      </c>
      <c r="C251" s="30" t="s">
        <v>426</v>
      </c>
      <c r="D251" s="17" t="s">
        <v>40</v>
      </c>
      <c r="E251" s="30" t="s">
        <v>116</v>
      </c>
      <c r="F251" s="30" t="s">
        <v>247</v>
      </c>
      <c r="G251" s="30" t="s">
        <v>989</v>
      </c>
      <c r="H251" s="30" t="s">
        <v>990</v>
      </c>
      <c r="I251" s="50">
        <v>43182</v>
      </c>
      <c r="J251" s="50">
        <v>43189</v>
      </c>
      <c r="K251" s="16"/>
      <c r="L251" s="16" t="s">
        <v>509</v>
      </c>
      <c r="M251" s="16"/>
      <c r="N251" s="51" t="s">
        <v>278</v>
      </c>
      <c r="O251">
        <f>COUNTIF($C$4:$C$287,C251)</f>
        <v>4</v>
      </c>
      <c r="P251">
        <f t="shared" si="3"/>
        <v>0.25</v>
      </c>
    </row>
    <row r="252" spans="1:16" ht="52.5" customHeight="1" x14ac:dyDescent="0.2">
      <c r="A252" s="9">
        <v>250</v>
      </c>
      <c r="B252" s="30" t="s">
        <v>678</v>
      </c>
      <c r="C252" s="30" t="s">
        <v>678</v>
      </c>
      <c r="D252" s="17" t="s">
        <v>69</v>
      </c>
      <c r="E252" s="30" t="s">
        <v>122</v>
      </c>
      <c r="F252" s="30" t="s">
        <v>940</v>
      </c>
      <c r="G252" s="30" t="s">
        <v>1042</v>
      </c>
      <c r="H252" s="30" t="s">
        <v>1047</v>
      </c>
      <c r="I252" s="50">
        <v>43229</v>
      </c>
      <c r="J252" s="50">
        <v>43322</v>
      </c>
      <c r="K252" s="16"/>
      <c r="L252" s="16" t="s">
        <v>24</v>
      </c>
      <c r="M252" s="16" t="s">
        <v>1030</v>
      </c>
      <c r="N252" s="51" t="s">
        <v>278</v>
      </c>
      <c r="O252">
        <f>COUNTIF($C$4:$C$287,C252)</f>
        <v>7</v>
      </c>
      <c r="P252">
        <f t="shared" si="3"/>
        <v>0.14285714285714285</v>
      </c>
    </row>
    <row r="253" spans="1:16" ht="52.5" customHeight="1" x14ac:dyDescent="0.2">
      <c r="A253" s="9">
        <v>251</v>
      </c>
      <c r="B253" s="30" t="s">
        <v>735</v>
      </c>
      <c r="C253" s="30" t="s">
        <v>735</v>
      </c>
      <c r="D253" s="17" t="s">
        <v>33</v>
      </c>
      <c r="E253" s="30" t="s">
        <v>1041</v>
      </c>
      <c r="F253" s="30" t="s">
        <v>940</v>
      </c>
      <c r="G253" s="30" t="s">
        <v>1044</v>
      </c>
      <c r="H253" s="30" t="s">
        <v>1049</v>
      </c>
      <c r="I253" s="50">
        <v>43301</v>
      </c>
      <c r="J253" s="50">
        <v>43322</v>
      </c>
      <c r="K253" s="16"/>
      <c r="L253" s="16" t="s">
        <v>29</v>
      </c>
      <c r="M253" s="16"/>
      <c r="N253" s="51" t="s">
        <v>944</v>
      </c>
      <c r="O253">
        <f>COUNTIF($C$4:$C$287,C253)</f>
        <v>4</v>
      </c>
      <c r="P253">
        <f t="shared" si="3"/>
        <v>0.25</v>
      </c>
    </row>
    <row r="254" spans="1:16" ht="52.5" customHeight="1" x14ac:dyDescent="0.2">
      <c r="A254" s="9">
        <v>252</v>
      </c>
      <c r="B254" s="30" t="s">
        <v>1037</v>
      </c>
      <c r="C254" s="30" t="s">
        <v>1037</v>
      </c>
      <c r="D254" s="17" t="s">
        <v>1038</v>
      </c>
      <c r="E254" s="30" t="s">
        <v>973</v>
      </c>
      <c r="F254" s="30" t="s">
        <v>940</v>
      </c>
      <c r="G254" s="30" t="s">
        <v>1046</v>
      </c>
      <c r="H254" s="30" t="s">
        <v>1051</v>
      </c>
      <c r="I254" s="50">
        <v>43305</v>
      </c>
      <c r="J254" s="50">
        <v>43322</v>
      </c>
      <c r="K254" s="16"/>
      <c r="L254" s="16" t="s">
        <v>24</v>
      </c>
      <c r="M254" s="16"/>
      <c r="N254" s="51" t="s">
        <v>532</v>
      </c>
      <c r="O254">
        <f>COUNTIF($C$4:$C$287,C254)</f>
        <v>1</v>
      </c>
      <c r="P254">
        <f t="shared" si="3"/>
        <v>1</v>
      </c>
    </row>
    <row r="255" spans="1:16" ht="52.5" customHeight="1" x14ac:dyDescent="0.2">
      <c r="A255" s="9">
        <v>253</v>
      </c>
      <c r="B255" s="30" t="s">
        <v>1039</v>
      </c>
      <c r="C255" s="30" t="s">
        <v>678</v>
      </c>
      <c r="D255" s="17" t="s">
        <v>69</v>
      </c>
      <c r="E255" s="30" t="s">
        <v>1040</v>
      </c>
      <c r="F255" s="30" t="s">
        <v>940</v>
      </c>
      <c r="G255" s="30" t="s">
        <v>1043</v>
      </c>
      <c r="H255" s="30" t="s">
        <v>1048</v>
      </c>
      <c r="I255" s="50">
        <v>43308</v>
      </c>
      <c r="J255" s="50">
        <v>43322</v>
      </c>
      <c r="K255" s="16"/>
      <c r="L255" s="16" t="s">
        <v>24</v>
      </c>
      <c r="M255" s="16"/>
      <c r="N255" s="51" t="s">
        <v>532</v>
      </c>
      <c r="O255">
        <f>COUNTIF($C$4:$C$287,C255)</f>
        <v>7</v>
      </c>
      <c r="P255">
        <f t="shared" si="3"/>
        <v>0.14285714285714285</v>
      </c>
    </row>
    <row r="256" spans="1:16" ht="52.5" customHeight="1" x14ac:dyDescent="0.2">
      <c r="A256" s="9">
        <v>254</v>
      </c>
      <c r="B256" s="30" t="s">
        <v>1036</v>
      </c>
      <c r="C256" s="30" t="s">
        <v>470</v>
      </c>
      <c r="D256" s="17" t="s">
        <v>33</v>
      </c>
      <c r="E256" s="30" t="s">
        <v>120</v>
      </c>
      <c r="F256" s="30" t="s">
        <v>247</v>
      </c>
      <c r="G256" s="30" t="s">
        <v>1045</v>
      </c>
      <c r="H256" s="30" t="s">
        <v>1050</v>
      </c>
      <c r="I256" s="50">
        <v>43311</v>
      </c>
      <c r="J256" s="50">
        <v>43322</v>
      </c>
      <c r="K256" s="16"/>
      <c r="L256" s="16" t="s">
        <v>24</v>
      </c>
      <c r="M256" s="16"/>
      <c r="N256" s="51" t="s">
        <v>293</v>
      </c>
      <c r="O256">
        <f>COUNTIF($C$4:$C$287,C256)</f>
        <v>7</v>
      </c>
      <c r="P256">
        <f t="shared" si="3"/>
        <v>0.14285714285714285</v>
      </c>
    </row>
    <row r="257" spans="1:16" ht="52.5" customHeight="1" x14ac:dyDescent="0.2">
      <c r="A257" s="9">
        <v>255</v>
      </c>
      <c r="B257" s="30" t="s">
        <v>366</v>
      </c>
      <c r="C257" s="30" t="s">
        <v>366</v>
      </c>
      <c r="D257" s="17" t="s">
        <v>33</v>
      </c>
      <c r="E257" s="30" t="s">
        <v>48</v>
      </c>
      <c r="F257" s="30" t="s">
        <v>246</v>
      </c>
      <c r="G257" s="30" t="s">
        <v>1053</v>
      </c>
      <c r="H257" s="30" t="s">
        <v>1054</v>
      </c>
      <c r="I257" s="50">
        <v>43522</v>
      </c>
      <c r="J257" s="50">
        <v>43551</v>
      </c>
      <c r="K257" s="16"/>
      <c r="L257" s="16" t="s">
        <v>1055</v>
      </c>
      <c r="M257" s="16"/>
      <c r="N257" s="51" t="s">
        <v>279</v>
      </c>
      <c r="O257">
        <f>COUNTIF($C$4:$C$287,C257)</f>
        <v>2</v>
      </c>
      <c r="P257">
        <f t="shared" si="3"/>
        <v>0.5</v>
      </c>
    </row>
    <row r="258" spans="1:16" ht="52.5" customHeight="1" x14ac:dyDescent="0.2">
      <c r="A258" s="9">
        <v>256</v>
      </c>
      <c r="B258" s="30" t="s">
        <v>400</v>
      </c>
      <c r="C258" s="30" t="s">
        <v>400</v>
      </c>
      <c r="D258" s="17" t="s">
        <v>1056</v>
      </c>
      <c r="E258" s="30" t="s">
        <v>20</v>
      </c>
      <c r="F258" s="30" t="s">
        <v>247</v>
      </c>
      <c r="G258" s="30" t="s">
        <v>1057</v>
      </c>
      <c r="H258" s="30" t="s">
        <v>1097</v>
      </c>
      <c r="I258" s="50">
        <v>43525</v>
      </c>
      <c r="J258" s="50">
        <v>43551</v>
      </c>
      <c r="K258" s="16"/>
      <c r="L258" s="16" t="s">
        <v>24</v>
      </c>
      <c r="M258" s="16"/>
      <c r="N258" s="51" t="s">
        <v>278</v>
      </c>
      <c r="O258">
        <f>COUNTIF($C$4:$C$287,C258)</f>
        <v>4</v>
      </c>
      <c r="P258">
        <f t="shared" si="3"/>
        <v>0.25</v>
      </c>
    </row>
    <row r="259" spans="1:16" ht="52.5" customHeight="1" x14ac:dyDescent="0.2">
      <c r="A259" s="9">
        <v>257</v>
      </c>
      <c r="B259" s="30" t="s">
        <v>735</v>
      </c>
      <c r="C259" s="30" t="s">
        <v>735</v>
      </c>
      <c r="D259" s="17" t="s">
        <v>33</v>
      </c>
      <c r="E259" s="30" t="s">
        <v>120</v>
      </c>
      <c r="F259" s="30" t="s">
        <v>247</v>
      </c>
      <c r="G259" s="30" t="s">
        <v>1059</v>
      </c>
      <c r="H259" s="30" t="s">
        <v>1098</v>
      </c>
      <c r="I259" s="50">
        <v>43531</v>
      </c>
      <c r="J259" s="50">
        <v>43551</v>
      </c>
      <c r="K259" s="16"/>
      <c r="L259" s="16" t="s">
        <v>1060</v>
      </c>
      <c r="M259" s="16"/>
      <c r="N259" s="51" t="s">
        <v>278</v>
      </c>
      <c r="O259">
        <f>COUNTIF($C$4:$C$287,C259)</f>
        <v>4</v>
      </c>
      <c r="P259">
        <f t="shared" si="3"/>
        <v>0.25</v>
      </c>
    </row>
    <row r="260" spans="1:16" ht="52.5" customHeight="1" x14ac:dyDescent="0.2">
      <c r="A260" s="9">
        <v>258</v>
      </c>
      <c r="B260" s="30" t="s">
        <v>735</v>
      </c>
      <c r="C260" s="30" t="s">
        <v>735</v>
      </c>
      <c r="D260" s="17" t="s">
        <v>33</v>
      </c>
      <c r="E260" s="30" t="s">
        <v>116</v>
      </c>
      <c r="F260" s="30" t="s">
        <v>247</v>
      </c>
      <c r="G260" s="30" t="s">
        <v>1061</v>
      </c>
      <c r="H260" s="30" t="s">
        <v>1062</v>
      </c>
      <c r="I260" s="50">
        <v>43531</v>
      </c>
      <c r="J260" s="50">
        <v>43551</v>
      </c>
      <c r="K260" s="16"/>
      <c r="L260" s="16" t="s">
        <v>1063</v>
      </c>
      <c r="M260" s="16"/>
      <c r="N260" s="51" t="s">
        <v>278</v>
      </c>
      <c r="O260">
        <f>COUNTIF($C$4:$C$287,C260)</f>
        <v>4</v>
      </c>
      <c r="P260">
        <f t="shared" ref="P260:P298" si="4">1/O260</f>
        <v>0.25</v>
      </c>
    </row>
    <row r="261" spans="1:16" ht="52.5" customHeight="1" x14ac:dyDescent="0.2">
      <c r="A261" s="9">
        <v>259</v>
      </c>
      <c r="B261" s="30" t="s">
        <v>1064</v>
      </c>
      <c r="C261" s="30" t="s">
        <v>1065</v>
      </c>
      <c r="D261" s="17" t="s">
        <v>40</v>
      </c>
      <c r="E261" s="30" t="s">
        <v>1066</v>
      </c>
      <c r="F261" s="30" t="s">
        <v>247</v>
      </c>
      <c r="G261" s="30" t="s">
        <v>1067</v>
      </c>
      <c r="H261" s="30" t="s">
        <v>1068</v>
      </c>
      <c r="I261" s="50">
        <v>43535</v>
      </c>
      <c r="J261" s="50">
        <v>43551</v>
      </c>
      <c r="K261" s="16"/>
      <c r="L261" s="16" t="s">
        <v>1060</v>
      </c>
      <c r="M261" s="16"/>
      <c r="N261" s="51" t="s">
        <v>279</v>
      </c>
      <c r="O261">
        <f>COUNTIF($C$4:$C$287,C261)</f>
        <v>4</v>
      </c>
      <c r="P261">
        <f t="shared" si="4"/>
        <v>0.25</v>
      </c>
    </row>
    <row r="262" spans="1:16" ht="52.5" customHeight="1" x14ac:dyDescent="0.2">
      <c r="A262" s="9">
        <v>260</v>
      </c>
      <c r="B262" s="30" t="s">
        <v>404</v>
      </c>
      <c r="C262" s="30" t="s">
        <v>404</v>
      </c>
      <c r="D262" s="17" t="s">
        <v>69</v>
      </c>
      <c r="E262" s="30" t="s">
        <v>116</v>
      </c>
      <c r="F262" s="30" t="s">
        <v>247</v>
      </c>
      <c r="G262" s="30" t="s">
        <v>1069</v>
      </c>
      <c r="H262" s="30" t="s">
        <v>1099</v>
      </c>
      <c r="I262" s="50">
        <v>43539</v>
      </c>
      <c r="J262" s="50">
        <v>43551</v>
      </c>
      <c r="K262" s="16"/>
      <c r="L262" s="16" t="s">
        <v>24</v>
      </c>
      <c r="M262" s="16"/>
      <c r="N262" s="51" t="s">
        <v>278</v>
      </c>
      <c r="O262">
        <f>COUNTIF($C$4:$C$287,C262)</f>
        <v>3</v>
      </c>
      <c r="P262">
        <f t="shared" si="4"/>
        <v>0.33333333333333331</v>
      </c>
    </row>
    <row r="263" spans="1:16" ht="52.5" customHeight="1" x14ac:dyDescent="0.2">
      <c r="A263" s="9">
        <v>261</v>
      </c>
      <c r="B263" s="30" t="s">
        <v>1070</v>
      </c>
      <c r="C263" s="30" t="s">
        <v>58</v>
      </c>
      <c r="D263" s="17" t="s">
        <v>47</v>
      </c>
      <c r="E263" s="30" t="s">
        <v>48</v>
      </c>
      <c r="F263" s="30" t="s">
        <v>247</v>
      </c>
      <c r="G263" s="30" t="s">
        <v>1071</v>
      </c>
      <c r="H263" s="30" t="s">
        <v>1100</v>
      </c>
      <c r="I263" s="50">
        <v>43538</v>
      </c>
      <c r="J263" s="50">
        <v>43551</v>
      </c>
      <c r="K263" s="16"/>
      <c r="L263" s="16" t="s">
        <v>1072</v>
      </c>
      <c r="M263" s="16"/>
      <c r="N263" s="51" t="s">
        <v>279</v>
      </c>
      <c r="O263">
        <f>COUNTIF($C$4:$C$287,C263)</f>
        <v>8</v>
      </c>
      <c r="P263">
        <f t="shared" si="4"/>
        <v>0.125</v>
      </c>
    </row>
    <row r="264" spans="1:16" ht="52.5" customHeight="1" x14ac:dyDescent="0.2">
      <c r="A264" s="9">
        <v>262</v>
      </c>
      <c r="B264" s="30" t="s">
        <v>1106</v>
      </c>
      <c r="C264" s="30" t="s">
        <v>1073</v>
      </c>
      <c r="D264" s="17" t="s">
        <v>47</v>
      </c>
      <c r="E264" s="30" t="s">
        <v>1074</v>
      </c>
      <c r="F264" s="30" t="s">
        <v>247</v>
      </c>
      <c r="G264" s="30" t="s">
        <v>1075</v>
      </c>
      <c r="H264" s="30" t="s">
        <v>1101</v>
      </c>
      <c r="I264" s="50">
        <v>43539</v>
      </c>
      <c r="J264" s="50">
        <v>43551</v>
      </c>
      <c r="K264" s="69" t="s">
        <v>1058</v>
      </c>
      <c r="L264" s="16" t="s">
        <v>24</v>
      </c>
      <c r="M264" s="16"/>
      <c r="N264" s="51" t="s">
        <v>279</v>
      </c>
      <c r="O264">
        <f>COUNTIF($C$4:$C$287,C264)</f>
        <v>19</v>
      </c>
      <c r="P264">
        <f t="shared" si="4"/>
        <v>5.2631578947368418E-2</v>
      </c>
    </row>
    <row r="265" spans="1:16" ht="52.5" customHeight="1" x14ac:dyDescent="0.2">
      <c r="A265" s="9">
        <v>263</v>
      </c>
      <c r="B265" s="30" t="s">
        <v>393</v>
      </c>
      <c r="C265" s="30" t="s">
        <v>1073</v>
      </c>
      <c r="D265" s="17" t="s">
        <v>47</v>
      </c>
      <c r="E265" s="30" t="s">
        <v>1076</v>
      </c>
      <c r="F265" s="30" t="s">
        <v>247</v>
      </c>
      <c r="G265" s="30" t="s">
        <v>1077</v>
      </c>
      <c r="H265" s="30" t="s">
        <v>1102</v>
      </c>
      <c r="I265" s="50">
        <v>43539</v>
      </c>
      <c r="J265" s="50">
        <v>43551</v>
      </c>
      <c r="K265" s="16"/>
      <c r="L265" s="16" t="s">
        <v>24</v>
      </c>
      <c r="M265" s="16"/>
      <c r="N265" s="51" t="s">
        <v>532</v>
      </c>
      <c r="O265">
        <f>COUNTIF($C$4:$C$287,C265)</f>
        <v>19</v>
      </c>
      <c r="P265">
        <f t="shared" si="4"/>
        <v>5.2631578947368418E-2</v>
      </c>
    </row>
    <row r="266" spans="1:16" ht="52.5" customHeight="1" x14ac:dyDescent="0.2">
      <c r="A266" s="9">
        <v>264</v>
      </c>
      <c r="B266" s="30" t="s">
        <v>1078</v>
      </c>
      <c r="C266" s="30" t="s">
        <v>1073</v>
      </c>
      <c r="D266" s="17" t="s">
        <v>47</v>
      </c>
      <c r="E266" s="30" t="s">
        <v>1076</v>
      </c>
      <c r="F266" s="30" t="s">
        <v>247</v>
      </c>
      <c r="G266" s="30" t="s">
        <v>807</v>
      </c>
      <c r="H266" s="30" t="s">
        <v>1079</v>
      </c>
      <c r="I266" s="50">
        <v>43539</v>
      </c>
      <c r="J266" s="50">
        <v>43551</v>
      </c>
      <c r="K266" s="16"/>
      <c r="L266" s="16" t="s">
        <v>24</v>
      </c>
      <c r="M266" s="16"/>
      <c r="N266" s="51" t="s">
        <v>293</v>
      </c>
      <c r="O266">
        <f>COUNTIF($C$4:$C$287,C266)</f>
        <v>19</v>
      </c>
      <c r="P266">
        <f t="shared" si="4"/>
        <v>5.2631578947368418E-2</v>
      </c>
    </row>
    <row r="267" spans="1:16" ht="52.5" customHeight="1" x14ac:dyDescent="0.2">
      <c r="A267" s="9">
        <v>265</v>
      </c>
      <c r="B267" s="30" t="s">
        <v>393</v>
      </c>
      <c r="C267" s="30" t="s">
        <v>1073</v>
      </c>
      <c r="D267" s="17" t="s">
        <v>47</v>
      </c>
      <c r="E267" s="30" t="s">
        <v>1076</v>
      </c>
      <c r="F267" s="30" t="s">
        <v>247</v>
      </c>
      <c r="G267" s="30" t="s">
        <v>1080</v>
      </c>
      <c r="H267" s="30" t="s">
        <v>1103</v>
      </c>
      <c r="I267" s="50">
        <v>43539</v>
      </c>
      <c r="J267" s="50">
        <v>43551</v>
      </c>
      <c r="K267" s="16"/>
      <c r="L267" s="16" t="s">
        <v>24</v>
      </c>
      <c r="M267" s="16"/>
      <c r="N267" s="51" t="s">
        <v>278</v>
      </c>
      <c r="O267">
        <f>COUNTIF($C$4:$C$287,C267)</f>
        <v>19</v>
      </c>
      <c r="P267">
        <f t="shared" si="4"/>
        <v>5.2631578947368418E-2</v>
      </c>
    </row>
    <row r="268" spans="1:16" ht="52.5" customHeight="1" x14ac:dyDescent="0.2">
      <c r="A268" s="9">
        <v>266</v>
      </c>
      <c r="B268" s="30" t="s">
        <v>1081</v>
      </c>
      <c r="C268" s="30" t="s">
        <v>58</v>
      </c>
      <c r="D268" s="17" t="s">
        <v>47</v>
      </c>
      <c r="E268" s="30" t="s">
        <v>1074</v>
      </c>
      <c r="F268" s="30" t="s">
        <v>247</v>
      </c>
      <c r="G268" s="30" t="s">
        <v>1082</v>
      </c>
      <c r="H268" s="30" t="s">
        <v>1083</v>
      </c>
      <c r="I268" s="50">
        <v>43539</v>
      </c>
      <c r="J268" s="50">
        <v>43551</v>
      </c>
      <c r="K268" s="16"/>
      <c r="L268" s="16" t="s">
        <v>1084</v>
      </c>
      <c r="M268" s="16"/>
      <c r="N268" s="51" t="s">
        <v>1085</v>
      </c>
      <c r="O268">
        <f>COUNTIF($C$4:$C$287,C268)</f>
        <v>8</v>
      </c>
      <c r="P268">
        <f t="shared" si="4"/>
        <v>0.125</v>
      </c>
    </row>
    <row r="269" spans="1:16" ht="52.5" customHeight="1" x14ac:dyDescent="0.2">
      <c r="A269" s="9">
        <v>267</v>
      </c>
      <c r="B269" s="30" t="s">
        <v>39</v>
      </c>
      <c r="C269" s="30" t="s">
        <v>1086</v>
      </c>
      <c r="D269" s="17" t="s">
        <v>40</v>
      </c>
      <c r="E269" s="30" t="s">
        <v>116</v>
      </c>
      <c r="F269" s="30" t="s">
        <v>247</v>
      </c>
      <c r="G269" s="30" t="s">
        <v>1087</v>
      </c>
      <c r="H269" s="30" t="s">
        <v>1104</v>
      </c>
      <c r="I269" s="50">
        <v>43539</v>
      </c>
      <c r="J269" s="50">
        <v>43551</v>
      </c>
      <c r="K269" s="16"/>
      <c r="L269" s="16" t="s">
        <v>29</v>
      </c>
      <c r="M269" s="16"/>
      <c r="N269" s="51" t="s">
        <v>278</v>
      </c>
      <c r="O269">
        <f>COUNTIF($C$4:$C$287,C269)</f>
        <v>5</v>
      </c>
      <c r="P269">
        <f t="shared" si="4"/>
        <v>0.2</v>
      </c>
    </row>
    <row r="270" spans="1:16" ht="52.5" customHeight="1" x14ac:dyDescent="0.2">
      <c r="A270" s="9">
        <v>268</v>
      </c>
      <c r="B270" s="30" t="s">
        <v>900</v>
      </c>
      <c r="C270" s="30" t="s">
        <v>900</v>
      </c>
      <c r="D270" s="17" t="s">
        <v>47</v>
      </c>
      <c r="E270" s="30" t="s">
        <v>1074</v>
      </c>
      <c r="F270" s="30" t="s">
        <v>247</v>
      </c>
      <c r="G270" s="30" t="s">
        <v>1088</v>
      </c>
      <c r="H270" s="30" t="s">
        <v>1089</v>
      </c>
      <c r="I270" s="50">
        <v>43539</v>
      </c>
      <c r="J270" s="50">
        <v>43551</v>
      </c>
      <c r="K270" s="16"/>
      <c r="L270" s="16" t="s">
        <v>24</v>
      </c>
      <c r="M270" s="16"/>
      <c r="N270" s="51" t="s">
        <v>1085</v>
      </c>
      <c r="O270">
        <f>COUNTIF($C$4:$C$287,C270)</f>
        <v>5</v>
      </c>
      <c r="P270">
        <f t="shared" si="4"/>
        <v>0.2</v>
      </c>
    </row>
    <row r="271" spans="1:16" ht="52.5" customHeight="1" x14ac:dyDescent="0.2">
      <c r="A271" s="9">
        <v>269</v>
      </c>
      <c r="B271" s="30" t="s">
        <v>1090</v>
      </c>
      <c r="C271" s="30" t="s">
        <v>1091</v>
      </c>
      <c r="D271" s="17" t="s">
        <v>880</v>
      </c>
      <c r="E271" s="30" t="s">
        <v>116</v>
      </c>
      <c r="F271" s="30" t="s">
        <v>247</v>
      </c>
      <c r="G271" s="30" t="s">
        <v>1092</v>
      </c>
      <c r="H271" s="30" t="s">
        <v>1105</v>
      </c>
      <c r="I271" s="50">
        <v>43539</v>
      </c>
      <c r="J271" s="50">
        <v>43551</v>
      </c>
      <c r="K271" s="16"/>
      <c r="L271" s="16" t="s">
        <v>29</v>
      </c>
      <c r="M271" s="16"/>
      <c r="N271" s="51" t="s">
        <v>279</v>
      </c>
      <c r="O271">
        <f>COUNTIF($C$4:$C$287,C271)</f>
        <v>8</v>
      </c>
      <c r="P271">
        <f t="shared" si="4"/>
        <v>0.125</v>
      </c>
    </row>
    <row r="272" spans="1:16" ht="52.5" customHeight="1" x14ac:dyDescent="0.2">
      <c r="A272" s="9">
        <v>270</v>
      </c>
      <c r="B272" s="30" t="s">
        <v>1093</v>
      </c>
      <c r="C272" s="30" t="s">
        <v>312</v>
      </c>
      <c r="D272" s="17" t="s">
        <v>12</v>
      </c>
      <c r="E272" s="30" t="s">
        <v>471</v>
      </c>
      <c r="F272" s="30" t="s">
        <v>246</v>
      </c>
      <c r="G272" s="30" t="s">
        <v>1094</v>
      </c>
      <c r="H272" s="30" t="s">
        <v>1096</v>
      </c>
      <c r="I272" s="50">
        <v>43549</v>
      </c>
      <c r="J272" s="50">
        <v>43551</v>
      </c>
      <c r="K272" s="16"/>
      <c r="L272" s="16" t="s">
        <v>24</v>
      </c>
      <c r="M272" s="16"/>
      <c r="N272" s="51" t="s">
        <v>279</v>
      </c>
      <c r="O272">
        <f>COUNTIF($C$4:$C$287,C272)</f>
        <v>13</v>
      </c>
      <c r="P272">
        <f t="shared" si="4"/>
        <v>7.6923076923076927E-2</v>
      </c>
    </row>
    <row r="273" spans="1:16" ht="52.5" customHeight="1" x14ac:dyDescent="0.2">
      <c r="A273" s="9">
        <v>271</v>
      </c>
      <c r="B273" s="30" t="s">
        <v>1111</v>
      </c>
      <c r="C273" s="30" t="s">
        <v>337</v>
      </c>
      <c r="D273" s="17" t="s">
        <v>26</v>
      </c>
      <c r="E273" s="30" t="s">
        <v>48</v>
      </c>
      <c r="F273" s="30" t="s">
        <v>247</v>
      </c>
      <c r="G273" s="30" t="s">
        <v>1112</v>
      </c>
      <c r="H273" s="30" t="s">
        <v>1113</v>
      </c>
      <c r="I273" s="50">
        <v>43642</v>
      </c>
      <c r="J273" s="70">
        <v>43732</v>
      </c>
      <c r="K273" s="16"/>
      <c r="L273" s="16" t="s">
        <v>29</v>
      </c>
      <c r="M273" s="71" t="s">
        <v>1114</v>
      </c>
      <c r="N273" s="51" t="s">
        <v>279</v>
      </c>
      <c r="O273">
        <f>COUNTIF($C$4:$C$287,C273)</f>
        <v>13</v>
      </c>
      <c r="P273">
        <f t="shared" si="4"/>
        <v>7.6923076923076927E-2</v>
      </c>
    </row>
    <row r="274" spans="1:16" ht="52.5" customHeight="1" x14ac:dyDescent="0.2">
      <c r="A274" s="9">
        <v>272</v>
      </c>
      <c r="B274" s="30" t="s">
        <v>1115</v>
      </c>
      <c r="C274" s="30" t="s">
        <v>1115</v>
      </c>
      <c r="D274" s="17" t="s">
        <v>69</v>
      </c>
      <c r="E274" s="30" t="s">
        <v>34</v>
      </c>
      <c r="F274" s="30" t="s">
        <v>247</v>
      </c>
      <c r="G274" s="30" t="s">
        <v>1116</v>
      </c>
      <c r="H274" s="30" t="s">
        <v>1117</v>
      </c>
      <c r="I274" s="50">
        <v>43783</v>
      </c>
      <c r="J274" s="70">
        <v>43810</v>
      </c>
      <c r="K274" s="16"/>
      <c r="L274" s="16" t="s">
        <v>24</v>
      </c>
      <c r="M274" s="71"/>
      <c r="N274" s="51" t="s">
        <v>1120</v>
      </c>
      <c r="O274">
        <f>COUNTIF($C$4:$C$287,C274)</f>
        <v>3</v>
      </c>
      <c r="P274">
        <f t="shared" si="4"/>
        <v>0.33333333333333331</v>
      </c>
    </row>
    <row r="275" spans="1:16" ht="52.5" customHeight="1" x14ac:dyDescent="0.2">
      <c r="A275" s="9">
        <v>273</v>
      </c>
      <c r="B275" s="30" t="s">
        <v>1118</v>
      </c>
      <c r="C275" s="30" t="s">
        <v>812</v>
      </c>
      <c r="D275" s="17" t="s">
        <v>880</v>
      </c>
      <c r="E275" s="30" t="s">
        <v>52</v>
      </c>
      <c r="F275" s="30" t="s">
        <v>247</v>
      </c>
      <c r="G275" s="30" t="s">
        <v>1119</v>
      </c>
      <c r="H275" s="30" t="s">
        <v>1121</v>
      </c>
      <c r="I275" s="50">
        <v>43865</v>
      </c>
      <c r="J275" s="50">
        <v>43893</v>
      </c>
      <c r="K275" s="16"/>
      <c r="L275" s="16" t="s">
        <v>38</v>
      </c>
      <c r="M275" s="71"/>
      <c r="N275" s="51" t="s">
        <v>918</v>
      </c>
      <c r="O275">
        <f>COUNTIF($C$4:$C$287,C275)</f>
        <v>2</v>
      </c>
      <c r="P275">
        <f t="shared" si="4"/>
        <v>0.5</v>
      </c>
    </row>
    <row r="276" spans="1:16" ht="52.5" customHeight="1" x14ac:dyDescent="0.2">
      <c r="A276" s="9">
        <v>274</v>
      </c>
      <c r="B276" s="30" t="s">
        <v>1122</v>
      </c>
      <c r="C276" s="30" t="s">
        <v>1122</v>
      </c>
      <c r="D276" s="17" t="s">
        <v>33</v>
      </c>
      <c r="E276" s="30" t="s">
        <v>1123</v>
      </c>
      <c r="F276" s="30" t="s">
        <v>1124</v>
      </c>
      <c r="G276" s="30" t="s">
        <v>1153</v>
      </c>
      <c r="H276" s="30" t="s">
        <v>1154</v>
      </c>
      <c r="I276" s="50">
        <v>43892</v>
      </c>
      <c r="J276" s="50">
        <v>43917</v>
      </c>
      <c r="K276" s="16"/>
      <c r="L276" s="16" t="s">
        <v>24</v>
      </c>
      <c r="M276" s="71"/>
      <c r="N276" s="51" t="s">
        <v>278</v>
      </c>
      <c r="O276">
        <f>COUNTIF($C$4:$C$287,C276)</f>
        <v>1</v>
      </c>
      <c r="P276">
        <f t="shared" si="4"/>
        <v>1</v>
      </c>
    </row>
    <row r="277" spans="1:16" ht="52.5" customHeight="1" x14ac:dyDescent="0.2">
      <c r="A277" s="9">
        <v>275</v>
      </c>
      <c r="B277" s="30" t="s">
        <v>1125</v>
      </c>
      <c r="C277" s="30" t="s">
        <v>362</v>
      </c>
      <c r="D277" s="17" t="s">
        <v>113</v>
      </c>
      <c r="E277" s="30" t="s">
        <v>1126</v>
      </c>
      <c r="F277" s="30" t="s">
        <v>247</v>
      </c>
      <c r="G277" s="30" t="s">
        <v>1155</v>
      </c>
      <c r="H277" s="30" t="s">
        <v>1156</v>
      </c>
      <c r="I277" s="50">
        <v>43899</v>
      </c>
      <c r="J277" s="50">
        <v>43917</v>
      </c>
      <c r="K277" s="16"/>
      <c r="L277" s="16" t="s">
        <v>24</v>
      </c>
      <c r="M277" s="71"/>
      <c r="N277" s="51" t="s">
        <v>278</v>
      </c>
      <c r="O277">
        <f>COUNTIF($C$4:$C$287,C277)</f>
        <v>12</v>
      </c>
      <c r="P277">
        <f t="shared" si="4"/>
        <v>8.3333333333333329E-2</v>
      </c>
    </row>
    <row r="278" spans="1:16" ht="52.5" customHeight="1" x14ac:dyDescent="0.2">
      <c r="A278" s="9">
        <v>276</v>
      </c>
      <c r="B278" s="30" t="s">
        <v>1177</v>
      </c>
      <c r="C278" s="30" t="s">
        <v>322</v>
      </c>
      <c r="D278" s="17" t="s">
        <v>12</v>
      </c>
      <c r="E278" s="30" t="s">
        <v>1127</v>
      </c>
      <c r="F278" s="30" t="s">
        <v>1124</v>
      </c>
      <c r="G278" s="30" t="s">
        <v>1158</v>
      </c>
      <c r="H278" s="30" t="s">
        <v>1159</v>
      </c>
      <c r="I278" s="50">
        <v>43900</v>
      </c>
      <c r="J278" s="50">
        <v>43917</v>
      </c>
      <c r="K278" s="16"/>
      <c r="L278" s="16" t="s">
        <v>1157</v>
      </c>
      <c r="M278" s="71"/>
      <c r="N278" s="51" t="s">
        <v>279</v>
      </c>
      <c r="O278">
        <f>COUNTIF($C$4:$C$287,C278)</f>
        <v>5</v>
      </c>
      <c r="P278">
        <f t="shared" si="4"/>
        <v>0.2</v>
      </c>
    </row>
    <row r="279" spans="1:16" ht="52.5" customHeight="1" x14ac:dyDescent="0.2">
      <c r="A279" s="9">
        <v>277</v>
      </c>
      <c r="B279" s="30" t="s">
        <v>1128</v>
      </c>
      <c r="C279" s="30" t="s">
        <v>1129</v>
      </c>
      <c r="D279" s="17" t="s">
        <v>47</v>
      </c>
      <c r="E279" s="30" t="s">
        <v>471</v>
      </c>
      <c r="F279" s="30" t="s">
        <v>247</v>
      </c>
      <c r="G279" s="30" t="s">
        <v>1160</v>
      </c>
      <c r="H279" s="30" t="s">
        <v>1161</v>
      </c>
      <c r="I279" s="50">
        <v>43900</v>
      </c>
      <c r="J279" s="50">
        <v>43917</v>
      </c>
      <c r="K279" s="16"/>
      <c r="L279" s="16" t="s">
        <v>24</v>
      </c>
      <c r="M279" s="71"/>
      <c r="N279" s="51" t="s">
        <v>293</v>
      </c>
      <c r="O279">
        <f>COUNTIF($C$4:$C$287,C279)</f>
        <v>19</v>
      </c>
      <c r="P279">
        <f t="shared" si="4"/>
        <v>5.2631578947368418E-2</v>
      </c>
    </row>
    <row r="280" spans="1:16" ht="52.5" customHeight="1" x14ac:dyDescent="0.2">
      <c r="A280" s="9">
        <v>278</v>
      </c>
      <c r="B280" s="30" t="s">
        <v>1130</v>
      </c>
      <c r="C280" s="30" t="s">
        <v>1131</v>
      </c>
      <c r="D280" s="17" t="s">
        <v>880</v>
      </c>
      <c r="E280" s="30" t="s">
        <v>122</v>
      </c>
      <c r="F280" s="30" t="s">
        <v>1124</v>
      </c>
      <c r="G280" s="30" t="s">
        <v>1162</v>
      </c>
      <c r="H280" s="30" t="s">
        <v>1163</v>
      </c>
      <c r="I280" s="50">
        <v>43901</v>
      </c>
      <c r="J280" s="50">
        <v>43917</v>
      </c>
      <c r="K280" s="16"/>
      <c r="L280" s="16" t="s">
        <v>1133</v>
      </c>
      <c r="M280" s="16" t="s">
        <v>1134</v>
      </c>
      <c r="N280" s="51" t="s">
        <v>279</v>
      </c>
      <c r="O280">
        <f>COUNTIF($C$4:$C$287,C280)</f>
        <v>8</v>
      </c>
      <c r="P280">
        <f t="shared" si="4"/>
        <v>0.125</v>
      </c>
    </row>
    <row r="281" spans="1:16" ht="52.5" customHeight="1" x14ac:dyDescent="0.2">
      <c r="A281" s="9">
        <v>279</v>
      </c>
      <c r="B281" s="30" t="s">
        <v>1135</v>
      </c>
      <c r="C281" s="30" t="s">
        <v>374</v>
      </c>
      <c r="D281" s="17" t="s">
        <v>26</v>
      </c>
      <c r="E281" s="30" t="s">
        <v>1136</v>
      </c>
      <c r="F281" s="30" t="s">
        <v>247</v>
      </c>
      <c r="G281" s="30" t="s">
        <v>1164</v>
      </c>
      <c r="H281" s="30" t="s">
        <v>1179</v>
      </c>
      <c r="I281" s="50">
        <v>43902</v>
      </c>
      <c r="J281" s="50">
        <v>43917</v>
      </c>
      <c r="K281" s="16"/>
      <c r="L281" s="16" t="s">
        <v>1133</v>
      </c>
      <c r="M281" s="71"/>
      <c r="N281" s="51" t="s">
        <v>293</v>
      </c>
      <c r="O281">
        <f>COUNTIF($C$4:$C$287,C281)</f>
        <v>15</v>
      </c>
      <c r="P281">
        <f t="shared" si="4"/>
        <v>6.6666666666666666E-2</v>
      </c>
    </row>
    <row r="282" spans="1:16" ht="52.5" customHeight="1" x14ac:dyDescent="0.2">
      <c r="A282" s="9">
        <v>280</v>
      </c>
      <c r="B282" s="30" t="s">
        <v>1137</v>
      </c>
      <c r="C282" s="30" t="s">
        <v>426</v>
      </c>
      <c r="D282" s="17" t="s">
        <v>40</v>
      </c>
      <c r="E282" s="30" t="s">
        <v>471</v>
      </c>
      <c r="F282" s="30" t="s">
        <v>246</v>
      </c>
      <c r="G282" s="30" t="s">
        <v>1165</v>
      </c>
      <c r="H282" s="30" t="s">
        <v>1166</v>
      </c>
      <c r="I282" s="50">
        <v>43902</v>
      </c>
      <c r="J282" s="50">
        <v>43917</v>
      </c>
      <c r="K282" s="16"/>
      <c r="L282" s="16" t="s">
        <v>24</v>
      </c>
      <c r="M282" s="71"/>
      <c r="N282" s="51" t="s">
        <v>278</v>
      </c>
      <c r="O282">
        <f>COUNTIF($C$4:$C$287,C282)</f>
        <v>4</v>
      </c>
      <c r="P282">
        <f t="shared" si="4"/>
        <v>0.25</v>
      </c>
    </row>
    <row r="283" spans="1:16" ht="52.5" customHeight="1" x14ac:dyDescent="0.2">
      <c r="A283" s="9">
        <v>281</v>
      </c>
      <c r="B283" s="30" t="s">
        <v>1138</v>
      </c>
      <c r="C283" s="30" t="s">
        <v>1139</v>
      </c>
      <c r="D283" s="17" t="s">
        <v>1140</v>
      </c>
      <c r="E283" s="30" t="s">
        <v>122</v>
      </c>
      <c r="F283" s="30" t="s">
        <v>247</v>
      </c>
      <c r="G283" s="30" t="s">
        <v>1167</v>
      </c>
      <c r="H283" s="30" t="s">
        <v>1169</v>
      </c>
      <c r="I283" s="50">
        <v>43903</v>
      </c>
      <c r="J283" s="50">
        <v>43917</v>
      </c>
      <c r="K283" s="16"/>
      <c r="L283" s="16" t="s">
        <v>1168</v>
      </c>
      <c r="M283" s="72" t="s">
        <v>1141</v>
      </c>
      <c r="N283" s="51" t="s">
        <v>293</v>
      </c>
      <c r="O283">
        <f>COUNTIF($C$4:$C$287,C283)</f>
        <v>6</v>
      </c>
      <c r="P283">
        <f t="shared" si="4"/>
        <v>0.16666666666666666</v>
      </c>
    </row>
    <row r="284" spans="1:16" ht="52.5" customHeight="1" x14ac:dyDescent="0.2">
      <c r="A284" s="9">
        <v>282</v>
      </c>
      <c r="B284" s="30" t="s">
        <v>1142</v>
      </c>
      <c r="C284" s="30" t="s">
        <v>393</v>
      </c>
      <c r="D284" s="17" t="s">
        <v>47</v>
      </c>
      <c r="E284" s="30" t="s">
        <v>122</v>
      </c>
      <c r="F284" s="30" t="s">
        <v>247</v>
      </c>
      <c r="G284" s="30" t="s">
        <v>1170</v>
      </c>
      <c r="H284" s="30" t="s">
        <v>1171</v>
      </c>
      <c r="I284" s="50">
        <v>43907</v>
      </c>
      <c r="J284" s="50">
        <v>43917</v>
      </c>
      <c r="K284" s="16"/>
      <c r="L284" s="16" t="s">
        <v>1133</v>
      </c>
      <c r="M284" s="72" t="s">
        <v>1143</v>
      </c>
      <c r="N284" s="51" t="s">
        <v>279</v>
      </c>
      <c r="O284">
        <f>COUNTIF($C$4:$C$287,C284)</f>
        <v>19</v>
      </c>
      <c r="P284">
        <f t="shared" si="4"/>
        <v>5.2631578947368418E-2</v>
      </c>
    </row>
    <row r="285" spans="1:16" ht="52.5" customHeight="1" x14ac:dyDescent="0.2">
      <c r="A285" s="9">
        <v>283</v>
      </c>
      <c r="B285" s="30" t="s">
        <v>1144</v>
      </c>
      <c r="C285" s="30" t="s">
        <v>1145</v>
      </c>
      <c r="D285" s="17" t="s">
        <v>1146</v>
      </c>
      <c r="E285" s="30" t="s">
        <v>1147</v>
      </c>
      <c r="F285" s="30" t="s">
        <v>1124</v>
      </c>
      <c r="G285" s="30" t="s">
        <v>1172</v>
      </c>
      <c r="H285" s="30" t="s">
        <v>1173</v>
      </c>
      <c r="I285" s="50">
        <v>43909</v>
      </c>
      <c r="J285" s="50">
        <v>43917</v>
      </c>
      <c r="K285" s="16"/>
      <c r="L285" s="16" t="s">
        <v>1174</v>
      </c>
      <c r="M285" s="72" t="s">
        <v>1148</v>
      </c>
      <c r="N285" s="51" t="s">
        <v>279</v>
      </c>
      <c r="O285">
        <f>COUNTIF($C$4:$C$287,C285)</f>
        <v>3</v>
      </c>
      <c r="P285">
        <f t="shared" si="4"/>
        <v>0.33333333333333331</v>
      </c>
    </row>
    <row r="286" spans="1:16" ht="52.5" customHeight="1" x14ac:dyDescent="0.2">
      <c r="A286" s="9">
        <v>284</v>
      </c>
      <c r="B286" s="16" t="s">
        <v>1149</v>
      </c>
      <c r="C286" s="16" t="s">
        <v>1150</v>
      </c>
      <c r="D286" s="17" t="s">
        <v>47</v>
      </c>
      <c r="E286" s="16" t="s">
        <v>122</v>
      </c>
      <c r="F286" s="16" t="s">
        <v>1124</v>
      </c>
      <c r="G286" s="16" t="s">
        <v>1175</v>
      </c>
      <c r="H286" s="16" t="s">
        <v>1180</v>
      </c>
      <c r="I286" s="52">
        <v>43913</v>
      </c>
      <c r="J286" s="50">
        <v>43917</v>
      </c>
      <c r="K286" s="16"/>
      <c r="L286" s="16" t="s">
        <v>29</v>
      </c>
      <c r="M286" s="72" t="s">
        <v>1151</v>
      </c>
      <c r="N286" s="51" t="s">
        <v>279</v>
      </c>
      <c r="O286">
        <f>COUNTIF($C$4:$C$287,C286)</f>
        <v>1</v>
      </c>
      <c r="P286">
        <f t="shared" si="4"/>
        <v>1</v>
      </c>
    </row>
    <row r="287" spans="1:16" ht="52.5" customHeight="1" x14ac:dyDescent="0.2">
      <c r="A287" s="73">
        <v>285</v>
      </c>
      <c r="B287" s="48" t="s">
        <v>1152</v>
      </c>
      <c r="C287" s="48" t="s">
        <v>1152</v>
      </c>
      <c r="D287" s="53" t="s">
        <v>1132</v>
      </c>
      <c r="E287" s="48" t="s">
        <v>1123</v>
      </c>
      <c r="F287" s="48" t="s">
        <v>247</v>
      </c>
      <c r="G287" s="48" t="s">
        <v>1178</v>
      </c>
      <c r="H287" s="48" t="s">
        <v>1176</v>
      </c>
      <c r="I287" s="52">
        <v>43913</v>
      </c>
      <c r="J287" s="50">
        <v>43917</v>
      </c>
      <c r="K287" s="48"/>
      <c r="L287" s="16" t="s">
        <v>509</v>
      </c>
      <c r="M287" s="74"/>
      <c r="N287" s="51" t="s">
        <v>278</v>
      </c>
      <c r="O287">
        <f>COUNTIF($C$4:$C$287,C287)</f>
        <v>4</v>
      </c>
      <c r="P287">
        <f t="shared" si="4"/>
        <v>0.25</v>
      </c>
    </row>
    <row r="288" spans="1:16" ht="52.5" customHeight="1" x14ac:dyDescent="0.2">
      <c r="A288" s="73">
        <v>286</v>
      </c>
      <c r="B288" s="48" t="s">
        <v>1185</v>
      </c>
      <c r="C288" s="48" t="s">
        <v>1185</v>
      </c>
      <c r="D288" s="53" t="s">
        <v>1186</v>
      </c>
      <c r="E288" s="48" t="s">
        <v>1187</v>
      </c>
      <c r="F288" s="48" t="s">
        <v>1188</v>
      </c>
      <c r="G288" s="48" t="s">
        <v>1189</v>
      </c>
      <c r="H288" s="48" t="s">
        <v>1190</v>
      </c>
      <c r="I288" s="52">
        <v>44239</v>
      </c>
      <c r="J288" s="50">
        <v>44274</v>
      </c>
      <c r="K288" s="48"/>
      <c r="L288" s="48" t="s">
        <v>509</v>
      </c>
      <c r="M288" s="74"/>
      <c r="N288" s="51" t="s">
        <v>1191</v>
      </c>
      <c r="O288">
        <f>COUNTIF($C$4:$C$287,C288)</f>
        <v>1</v>
      </c>
      <c r="P288">
        <f t="shared" si="4"/>
        <v>1</v>
      </c>
    </row>
    <row r="289" spans="1:16" ht="52.5" customHeight="1" x14ac:dyDescent="0.2">
      <c r="A289" s="73">
        <v>287</v>
      </c>
      <c r="B289" s="48" t="s">
        <v>1192</v>
      </c>
      <c r="C289" s="48" t="s">
        <v>1192</v>
      </c>
      <c r="D289" s="53" t="s">
        <v>1193</v>
      </c>
      <c r="E289" s="48" t="s">
        <v>1194</v>
      </c>
      <c r="F289" s="48" t="s">
        <v>1195</v>
      </c>
      <c r="G289" s="48" t="s">
        <v>1196</v>
      </c>
      <c r="H289" s="48" t="s">
        <v>1197</v>
      </c>
      <c r="I289" s="52">
        <v>44243</v>
      </c>
      <c r="J289" s="50">
        <v>44274</v>
      </c>
      <c r="K289" s="48"/>
      <c r="L289" s="48" t="s">
        <v>1201</v>
      </c>
      <c r="M289" s="74"/>
      <c r="N289" s="51" t="s">
        <v>1191</v>
      </c>
      <c r="O289">
        <f>COUNTIF($C$4:$C$287,C289)</f>
        <v>1</v>
      </c>
      <c r="P289">
        <f t="shared" si="4"/>
        <v>1</v>
      </c>
    </row>
    <row r="290" spans="1:16" ht="52.5" customHeight="1" x14ac:dyDescent="0.2">
      <c r="A290" s="73">
        <v>288</v>
      </c>
      <c r="B290" s="48" t="s">
        <v>1198</v>
      </c>
      <c r="C290" s="48" t="s">
        <v>1198</v>
      </c>
      <c r="D290" s="53" t="s">
        <v>1199</v>
      </c>
      <c r="E290" s="48" t="s">
        <v>1200</v>
      </c>
      <c r="F290" s="48" t="s">
        <v>1195</v>
      </c>
      <c r="G290" s="48" t="s">
        <v>1203</v>
      </c>
      <c r="H290" s="48" t="s">
        <v>1204</v>
      </c>
      <c r="I290" s="52">
        <v>44264</v>
      </c>
      <c r="J290" s="50">
        <v>44274</v>
      </c>
      <c r="K290" s="48"/>
      <c r="L290" s="16" t="s">
        <v>509</v>
      </c>
      <c r="M290" s="74" t="s">
        <v>1202</v>
      </c>
      <c r="N290" s="51" t="s">
        <v>1191</v>
      </c>
      <c r="O290">
        <f>COUNTIF($C$4:$C$287,C290)</f>
        <v>19</v>
      </c>
      <c r="P290">
        <f t="shared" si="4"/>
        <v>5.2631578947368418E-2</v>
      </c>
    </row>
    <row r="291" spans="1:16" ht="52.5" customHeight="1" x14ac:dyDescent="0.2">
      <c r="A291" s="73">
        <v>289</v>
      </c>
      <c r="B291" s="48" t="s">
        <v>1198</v>
      </c>
      <c r="C291" s="48" t="s">
        <v>1198</v>
      </c>
      <c r="D291" s="53" t="s">
        <v>1199</v>
      </c>
      <c r="E291" s="48" t="s">
        <v>20</v>
      </c>
      <c r="F291" s="48" t="s">
        <v>1195</v>
      </c>
      <c r="G291" s="48" t="s">
        <v>1206</v>
      </c>
      <c r="H291" s="48" t="s">
        <v>1205</v>
      </c>
      <c r="I291" s="52">
        <v>44264</v>
      </c>
      <c r="J291" s="50">
        <v>44274</v>
      </c>
      <c r="K291" s="48"/>
      <c r="L291" s="16" t="s">
        <v>509</v>
      </c>
      <c r="M291" s="74"/>
      <c r="N291" s="51" t="s">
        <v>1191</v>
      </c>
      <c r="O291">
        <f>COUNTIF($C$4:$C$287,C291)</f>
        <v>19</v>
      </c>
      <c r="P291">
        <f t="shared" si="4"/>
        <v>5.2631578947368418E-2</v>
      </c>
    </row>
    <row r="292" spans="1:16" ht="52.5" customHeight="1" x14ac:dyDescent="0.2">
      <c r="A292" s="73">
        <v>290</v>
      </c>
      <c r="B292" s="48" t="s">
        <v>1198</v>
      </c>
      <c r="C292" s="48" t="s">
        <v>1198</v>
      </c>
      <c r="D292" s="53" t="s">
        <v>1199</v>
      </c>
      <c r="E292" s="48" t="s">
        <v>1222</v>
      </c>
      <c r="F292" s="48" t="s">
        <v>1195</v>
      </c>
      <c r="G292" s="48" t="s">
        <v>1207</v>
      </c>
      <c r="H292" s="48" t="s">
        <v>1208</v>
      </c>
      <c r="I292" s="52">
        <v>44264</v>
      </c>
      <c r="J292" s="50">
        <v>44274</v>
      </c>
      <c r="K292" s="48"/>
      <c r="L292" s="16" t="s">
        <v>509</v>
      </c>
      <c r="M292" s="74"/>
      <c r="N292" s="51" t="s">
        <v>1191</v>
      </c>
      <c r="O292">
        <f>COUNTIF($C$4:$C$287,C292)</f>
        <v>19</v>
      </c>
      <c r="P292">
        <f t="shared" si="4"/>
        <v>5.2631578947368418E-2</v>
      </c>
    </row>
    <row r="293" spans="1:16" ht="52.5" customHeight="1" x14ac:dyDescent="0.2">
      <c r="A293" s="73">
        <v>291</v>
      </c>
      <c r="B293" s="48" t="s">
        <v>146</v>
      </c>
      <c r="C293" s="48" t="s">
        <v>1209</v>
      </c>
      <c r="D293" s="53" t="s">
        <v>1210</v>
      </c>
      <c r="E293" s="48" t="s">
        <v>1221</v>
      </c>
      <c r="F293" s="48" t="s">
        <v>1211</v>
      </c>
      <c r="G293" s="48" t="s">
        <v>1212</v>
      </c>
      <c r="H293" s="48" t="s">
        <v>1213</v>
      </c>
      <c r="I293" s="52">
        <v>44263</v>
      </c>
      <c r="J293" s="50">
        <v>44274</v>
      </c>
      <c r="K293" s="48"/>
      <c r="L293" s="16" t="s">
        <v>199</v>
      </c>
      <c r="M293" s="74"/>
      <c r="N293" s="51" t="s">
        <v>279</v>
      </c>
      <c r="O293">
        <f>COUNTIF($C$4:$C$287,C293)</f>
        <v>8</v>
      </c>
      <c r="P293">
        <f t="shared" si="4"/>
        <v>0.125</v>
      </c>
    </row>
    <row r="294" spans="1:16" ht="52.5" customHeight="1" x14ac:dyDescent="0.2">
      <c r="A294" s="73">
        <v>292</v>
      </c>
      <c r="B294" s="48" t="s">
        <v>1215</v>
      </c>
      <c r="C294" s="48" t="s">
        <v>1216</v>
      </c>
      <c r="D294" s="53" t="s">
        <v>1217</v>
      </c>
      <c r="E294" s="48" t="s">
        <v>1200</v>
      </c>
      <c r="F294" s="48" t="s">
        <v>1195</v>
      </c>
      <c r="G294" s="48" t="s">
        <v>1218</v>
      </c>
      <c r="H294" s="48" t="s">
        <v>1219</v>
      </c>
      <c r="I294" s="52">
        <v>44267</v>
      </c>
      <c r="J294" s="50">
        <v>44285</v>
      </c>
      <c r="K294" s="48"/>
      <c r="L294" s="16" t="s">
        <v>199</v>
      </c>
      <c r="M294" s="74" t="s">
        <v>1220</v>
      </c>
      <c r="N294" s="51" t="s">
        <v>279</v>
      </c>
      <c r="O294">
        <f>COUNTIF($C$4:$C$287,C294)</f>
        <v>7</v>
      </c>
      <c r="P294">
        <f t="shared" si="4"/>
        <v>0.14285714285714285</v>
      </c>
    </row>
    <row r="295" spans="1:16" ht="52.5" customHeight="1" x14ac:dyDescent="0.2">
      <c r="A295" s="84">
        <v>293</v>
      </c>
      <c r="B295" s="48" t="s">
        <v>1226</v>
      </c>
      <c r="C295" s="48" t="s">
        <v>1226</v>
      </c>
      <c r="D295" s="53" t="s">
        <v>69</v>
      </c>
      <c r="E295" s="48" t="s">
        <v>122</v>
      </c>
      <c r="F295" s="48" t="s">
        <v>247</v>
      </c>
      <c r="G295" s="48" t="s">
        <v>1227</v>
      </c>
      <c r="H295" s="48" t="s">
        <v>1228</v>
      </c>
      <c r="I295" s="82">
        <v>45105</v>
      </c>
      <c r="J295" s="52">
        <v>45119</v>
      </c>
      <c r="K295" s="81"/>
      <c r="L295" s="91" t="s">
        <v>293</v>
      </c>
      <c r="M295" s="83" t="s">
        <v>1229</v>
      </c>
      <c r="N295" s="51" t="s">
        <v>278</v>
      </c>
      <c r="O295">
        <f>COUNTIF($C$4:$C$287,C295)</f>
        <v>0</v>
      </c>
      <c r="P295" t="e">
        <f t="shared" si="4"/>
        <v>#DIV/0!</v>
      </c>
    </row>
    <row r="296" spans="1:16" ht="44" customHeight="1" x14ac:dyDescent="0.2">
      <c r="A296" s="85">
        <v>294</v>
      </c>
      <c r="B296" s="87" t="s">
        <v>1230</v>
      </c>
      <c r="C296" s="87" t="s">
        <v>297</v>
      </c>
      <c r="D296" s="89" t="s">
        <v>33</v>
      </c>
      <c r="E296" s="87" t="s">
        <v>118</v>
      </c>
      <c r="F296" s="87" t="s">
        <v>247</v>
      </c>
      <c r="G296" s="87" t="s">
        <v>1231</v>
      </c>
      <c r="H296" s="87" t="s">
        <v>1232</v>
      </c>
      <c r="I296" s="79">
        <v>45090</v>
      </c>
      <c r="J296" s="94">
        <v>45119</v>
      </c>
      <c r="K296" s="76"/>
      <c r="L296" s="92" t="s">
        <v>509</v>
      </c>
      <c r="M296" s="80"/>
      <c r="N296" s="51" t="s">
        <v>279</v>
      </c>
      <c r="O296">
        <f>COUNTIF($C$4:$C$287,C296)</f>
        <v>12</v>
      </c>
      <c r="P296">
        <f t="shared" si="4"/>
        <v>8.3333333333333329E-2</v>
      </c>
    </row>
    <row r="297" spans="1:16" ht="52.5" customHeight="1" x14ac:dyDescent="0.2">
      <c r="A297" s="86">
        <v>295</v>
      </c>
      <c r="B297" s="88" t="s">
        <v>1233</v>
      </c>
      <c r="C297" s="88" t="s">
        <v>1234</v>
      </c>
      <c r="D297" s="90" t="s">
        <v>47</v>
      </c>
      <c r="E297" s="88" t="s">
        <v>116</v>
      </c>
      <c r="F297" s="88" t="s">
        <v>247</v>
      </c>
      <c r="G297" s="88" t="s">
        <v>1235</v>
      </c>
      <c r="H297" s="88" t="s">
        <v>1236</v>
      </c>
      <c r="I297" s="77">
        <v>45321</v>
      </c>
      <c r="J297" s="95">
        <v>45376</v>
      </c>
      <c r="K297" s="36"/>
      <c r="L297" s="93" t="s">
        <v>509</v>
      </c>
      <c r="M297" s="78"/>
      <c r="N297" s="51" t="s">
        <v>279</v>
      </c>
      <c r="O297">
        <f>COUNTIF($C$4:$C$287,C297)</f>
        <v>0</v>
      </c>
      <c r="P297" t="e">
        <f t="shared" si="4"/>
        <v>#DIV/0!</v>
      </c>
    </row>
    <row r="298" spans="1:16" ht="101.5" customHeight="1" x14ac:dyDescent="0.2">
      <c r="A298" s="73">
        <v>296</v>
      </c>
      <c r="B298" s="48" t="s">
        <v>1237</v>
      </c>
      <c r="C298" s="48" t="s">
        <v>496</v>
      </c>
      <c r="D298" s="53" t="s">
        <v>26</v>
      </c>
      <c r="E298" s="48" t="s">
        <v>118</v>
      </c>
      <c r="F298" s="48" t="s">
        <v>247</v>
      </c>
      <c r="G298" s="48" t="s">
        <v>1238</v>
      </c>
      <c r="H298" s="48" t="s">
        <v>1239</v>
      </c>
      <c r="I298" s="52">
        <v>45485</v>
      </c>
      <c r="J298" s="50">
        <v>45498</v>
      </c>
      <c r="K298" s="48"/>
      <c r="L298" s="16" t="s">
        <v>24</v>
      </c>
      <c r="M298" s="74"/>
      <c r="N298" s="51" t="s">
        <v>918</v>
      </c>
      <c r="O298">
        <f>COUNTIF($C$4:$C$287,C298)</f>
        <v>3</v>
      </c>
      <c r="P298">
        <f t="shared" si="4"/>
        <v>0.33333333333333331</v>
      </c>
    </row>
    <row r="299" spans="1:16" x14ac:dyDescent="0.2">
      <c r="B299" s="66" t="s">
        <v>464</v>
      </c>
      <c r="E299" s="96" t="s">
        <v>463</v>
      </c>
      <c r="F299" s="97"/>
      <c r="G299" s="97"/>
      <c r="P299" t="e">
        <f>SUM(P4:P298)</f>
        <v>#DIV/0!</v>
      </c>
    </row>
    <row r="300" spans="1:16" x14ac:dyDescent="0.2">
      <c r="B300" s="13" t="s">
        <v>249</v>
      </c>
      <c r="C300" s="60">
        <f>COUNTIF(F$4:F$298,"構想")</f>
        <v>27</v>
      </c>
      <c r="D300" s="26"/>
      <c r="E300" s="41" t="s">
        <v>116</v>
      </c>
      <c r="F300" s="42"/>
      <c r="G300" s="18">
        <f>COUNTIF($E$4:$E$298,E300)</f>
        <v>91</v>
      </c>
      <c r="H300" s="27"/>
    </row>
    <row r="301" spans="1:16" x14ac:dyDescent="0.2">
      <c r="A301" s="22"/>
      <c r="B301" s="34" t="s">
        <v>250</v>
      </c>
      <c r="C301" s="60">
        <f>COUNTIF(F$4:F$298,"実施")</f>
        <v>260</v>
      </c>
      <c r="D301" s="26"/>
      <c r="E301" s="41" t="s">
        <v>117</v>
      </c>
      <c r="F301" s="42"/>
      <c r="G301" s="18">
        <f>COUNTIF($E$4:$E$298,E301)</f>
        <v>4</v>
      </c>
      <c r="H301" s="27"/>
      <c r="I301" s="22"/>
      <c r="J301" s="22"/>
      <c r="K301" s="24"/>
      <c r="L301" s="24"/>
      <c r="M301" s="25"/>
    </row>
    <row r="302" spans="1:16" x14ac:dyDescent="0.2">
      <c r="A302" s="22"/>
      <c r="B302" s="34" t="s">
        <v>251</v>
      </c>
      <c r="C302" s="60">
        <f>COUNTIF(F$4:F$298,"発展")</f>
        <v>8</v>
      </c>
      <c r="E302" s="41" t="s">
        <v>118</v>
      </c>
      <c r="F302" s="42"/>
      <c r="G302" s="18">
        <f>COUNTIF($E$4:$E$298,E302)</f>
        <v>37</v>
      </c>
      <c r="H302" s="27"/>
      <c r="I302" s="22"/>
      <c r="J302" s="22"/>
      <c r="K302" s="24"/>
      <c r="L302" s="24"/>
      <c r="M302" s="25"/>
    </row>
    <row r="303" spans="1:16" x14ac:dyDescent="0.2">
      <c r="A303" s="22"/>
      <c r="B303" s="34" t="s">
        <v>460</v>
      </c>
      <c r="C303" s="65">
        <f>SUM(C300:C302)</f>
        <v>295</v>
      </c>
      <c r="D303" s="28"/>
      <c r="E303" s="101" t="s">
        <v>119</v>
      </c>
      <c r="F303" s="102"/>
      <c r="G303" s="18">
        <f>COUNTIF($E$4:$E$298,E303)</f>
        <v>84</v>
      </c>
      <c r="H303" s="27"/>
      <c r="I303" s="22"/>
      <c r="J303" s="22"/>
      <c r="K303" s="24"/>
      <c r="L303" s="24"/>
      <c r="M303" s="25"/>
    </row>
    <row r="304" spans="1:16" x14ac:dyDescent="0.2">
      <c r="A304" s="22"/>
      <c r="B304" s="23"/>
      <c r="C304" s="23"/>
      <c r="D304" s="26"/>
      <c r="E304" s="58" t="s">
        <v>459</v>
      </c>
      <c r="F304" s="59"/>
      <c r="G304" s="18">
        <f>COUNTIF($E$4:$E$298,E304)</f>
        <v>1</v>
      </c>
      <c r="H304" s="27"/>
      <c r="I304" s="22"/>
      <c r="J304" s="22"/>
      <c r="K304" s="24"/>
      <c r="L304" s="24"/>
      <c r="M304" s="25"/>
    </row>
    <row r="305" spans="1:13" x14ac:dyDescent="0.2">
      <c r="A305" s="22"/>
      <c r="B305" s="23"/>
      <c r="C305" s="23"/>
      <c r="D305" s="26"/>
      <c r="E305" s="41" t="s">
        <v>120</v>
      </c>
      <c r="F305" s="42"/>
      <c r="G305" s="18">
        <f>COUNTIF($E$4:$E$298,E305)</f>
        <v>20</v>
      </c>
      <c r="H305" s="27"/>
      <c r="I305" s="22"/>
      <c r="J305" s="22"/>
      <c r="K305" s="24"/>
      <c r="L305" s="24"/>
      <c r="M305" s="25"/>
    </row>
    <row r="306" spans="1:13" x14ac:dyDescent="0.2">
      <c r="A306" s="22"/>
      <c r="B306" s="23"/>
      <c r="C306" s="23"/>
      <c r="D306" s="26"/>
      <c r="E306" s="41" t="s">
        <v>276</v>
      </c>
      <c r="F306" s="42"/>
      <c r="G306" s="18">
        <f>COUNTIF($E$4:$E$298,E306)</f>
        <v>8</v>
      </c>
      <c r="H306" s="27"/>
      <c r="I306" s="22"/>
      <c r="J306" s="22"/>
      <c r="K306" s="24"/>
      <c r="L306" s="24"/>
      <c r="M306" s="25"/>
    </row>
    <row r="307" spans="1:13" x14ac:dyDescent="0.2">
      <c r="A307" s="22"/>
      <c r="B307" s="23"/>
      <c r="C307" s="23"/>
      <c r="D307" s="26"/>
      <c r="E307" s="41" t="s">
        <v>121</v>
      </c>
      <c r="F307" s="42"/>
      <c r="G307" s="18">
        <f>COUNTIF($E$4:$E$298,E307)</f>
        <v>5</v>
      </c>
      <c r="H307" s="27"/>
      <c r="I307" s="22"/>
      <c r="J307" s="22"/>
      <c r="K307" s="24"/>
      <c r="L307" s="24"/>
      <c r="M307" s="25"/>
    </row>
    <row r="308" spans="1:13" x14ac:dyDescent="0.2">
      <c r="A308" s="22"/>
      <c r="B308" s="23"/>
      <c r="C308" s="23"/>
      <c r="D308" s="26"/>
      <c r="E308" s="41" t="s">
        <v>122</v>
      </c>
      <c r="F308" s="42"/>
      <c r="G308" s="18">
        <f>COUNTIF($E$4:$E$298,E308)</f>
        <v>44</v>
      </c>
      <c r="H308" s="27"/>
      <c r="I308" s="22"/>
      <c r="J308" s="22"/>
      <c r="K308" s="24"/>
      <c r="L308" s="24"/>
      <c r="M308" s="25"/>
    </row>
    <row r="309" spans="1:13" x14ac:dyDescent="0.2">
      <c r="A309" s="22"/>
      <c r="B309" s="23"/>
      <c r="C309" s="23"/>
      <c r="D309" s="26"/>
      <c r="E309" s="41" t="s">
        <v>715</v>
      </c>
      <c r="F309" s="42"/>
      <c r="G309" s="18">
        <f>COUNTIF($E$4:$E$298,E309)</f>
        <v>1</v>
      </c>
      <c r="H309" s="27"/>
      <c r="I309" s="22"/>
      <c r="J309" s="22"/>
      <c r="K309" s="24"/>
      <c r="L309" s="24"/>
      <c r="M309" s="25"/>
    </row>
    <row r="310" spans="1:13" x14ac:dyDescent="0.2">
      <c r="A310" s="22"/>
      <c r="B310" s="23"/>
      <c r="C310" s="23"/>
      <c r="D310" s="26"/>
      <c r="E310" s="45" t="s">
        <v>252</v>
      </c>
      <c r="F310" s="42"/>
      <c r="G310" s="18">
        <f>SUM(G300:G309)</f>
        <v>295</v>
      </c>
      <c r="H310" s="27"/>
      <c r="I310" s="22"/>
      <c r="J310" s="22"/>
      <c r="K310" s="24"/>
      <c r="L310" s="24"/>
      <c r="M310" s="25"/>
    </row>
    <row r="311" spans="1:13" x14ac:dyDescent="0.2">
      <c r="D311" s="26"/>
      <c r="H311" s="27"/>
    </row>
    <row r="312" spans="1:13" x14ac:dyDescent="0.2">
      <c r="D312" s="29"/>
      <c r="E312" s="57" t="s">
        <v>285</v>
      </c>
      <c r="F312" s="27"/>
      <c r="G312" s="27"/>
      <c r="H312" s="27"/>
    </row>
    <row r="313" spans="1:13" x14ac:dyDescent="0.2">
      <c r="D313" s="26"/>
      <c r="E313" s="37" t="s">
        <v>33</v>
      </c>
      <c r="F313" s="43"/>
      <c r="G313" s="38">
        <f>COUNTIF($D$4:$D$298,E313)</f>
        <v>32</v>
      </c>
      <c r="H313" s="27"/>
    </row>
    <row r="314" spans="1:13" x14ac:dyDescent="0.2">
      <c r="D314" s="26"/>
      <c r="E314" s="41" t="s">
        <v>879</v>
      </c>
      <c r="F314" s="42"/>
      <c r="G314" s="38">
        <f>COUNTIF($D$4:$D$298,E314)</f>
        <v>21</v>
      </c>
      <c r="H314" s="27"/>
    </row>
    <row r="315" spans="1:13" x14ac:dyDescent="0.2">
      <c r="D315" s="26"/>
      <c r="E315" s="41" t="s">
        <v>123</v>
      </c>
      <c r="F315" s="42"/>
      <c r="G315" s="38">
        <f>COUNTIF($D$4:$D$298,E315)</f>
        <v>27</v>
      </c>
      <c r="H315" s="27"/>
    </row>
    <row r="316" spans="1:13" x14ac:dyDescent="0.2">
      <c r="D316" s="26"/>
      <c r="E316" s="41" t="s">
        <v>124</v>
      </c>
      <c r="F316" s="42"/>
      <c r="G316" s="38">
        <f>COUNTIF($D$4:$D$298,E316)</f>
        <v>48</v>
      </c>
      <c r="H316" s="27"/>
    </row>
    <row r="317" spans="1:13" x14ac:dyDescent="0.2">
      <c r="D317" s="26"/>
      <c r="E317" s="41" t="s">
        <v>883</v>
      </c>
      <c r="F317" s="42"/>
      <c r="G317" s="38">
        <f>COUNTIF($D$4:$D$298,E317)</f>
        <v>35</v>
      </c>
      <c r="H317" s="27"/>
    </row>
    <row r="318" spans="1:13" x14ac:dyDescent="0.2">
      <c r="D318" s="26"/>
      <c r="E318" s="41" t="s">
        <v>125</v>
      </c>
      <c r="F318" s="42"/>
      <c r="G318" s="38">
        <f>COUNTIF($D$4:$D$298,E318)</f>
        <v>18</v>
      </c>
      <c r="H318" s="27"/>
    </row>
    <row r="319" spans="1:13" x14ac:dyDescent="0.2">
      <c r="D319" s="26"/>
      <c r="E319" s="41" t="s">
        <v>126</v>
      </c>
      <c r="F319" s="42"/>
      <c r="G319" s="38">
        <f>COUNTIF($D$4:$D$298,E319)</f>
        <v>33</v>
      </c>
      <c r="H319" s="27"/>
    </row>
    <row r="320" spans="1:13" x14ac:dyDescent="0.2">
      <c r="D320" s="26"/>
      <c r="E320" s="103" t="s">
        <v>884</v>
      </c>
      <c r="F320" s="104"/>
      <c r="G320" s="38">
        <f>COUNTIF($D$4:$D$298,E320)</f>
        <v>17</v>
      </c>
      <c r="H320" s="27"/>
    </row>
    <row r="321" spans="4:8" x14ac:dyDescent="0.2">
      <c r="D321" s="26"/>
      <c r="E321" s="41" t="s">
        <v>127</v>
      </c>
      <c r="F321" s="42"/>
      <c r="G321" s="38">
        <f>COUNTIF($D$4:$D$298,E321)</f>
        <v>49</v>
      </c>
      <c r="H321" s="27"/>
    </row>
    <row r="322" spans="4:8" x14ac:dyDescent="0.2">
      <c r="D322" s="26"/>
      <c r="E322" s="41" t="s">
        <v>128</v>
      </c>
      <c r="F322" s="42"/>
      <c r="G322" s="18">
        <f>COUNTIF($D$4:$D$298,E322)</f>
        <v>15</v>
      </c>
      <c r="H322" s="27"/>
    </row>
    <row r="323" spans="4:8" x14ac:dyDescent="0.2">
      <c r="E323" s="39" t="s">
        <v>455</v>
      </c>
      <c r="F323" s="44"/>
      <c r="G323" s="40">
        <f>SUM(G313:G322)</f>
        <v>295</v>
      </c>
    </row>
    <row r="324" spans="4:8" x14ac:dyDescent="0.2">
      <c r="D324" s="64"/>
      <c r="E324" s="63" t="s">
        <v>538</v>
      </c>
    </row>
    <row r="327" spans="4:8" x14ac:dyDescent="0.2">
      <c r="E327" t="s">
        <v>461</v>
      </c>
    </row>
    <row r="328" spans="4:8" x14ac:dyDescent="0.2">
      <c r="E328" s="98" t="s">
        <v>24</v>
      </c>
      <c r="F328" s="98"/>
      <c r="G328" s="13">
        <f>COUNTIF($L$4:$L$294,E328)</f>
        <v>154</v>
      </c>
    </row>
    <row r="329" spans="4:8" x14ac:dyDescent="0.2">
      <c r="E329" s="99" t="s">
        <v>1214</v>
      </c>
      <c r="F329" s="100"/>
      <c r="G329" s="13">
        <f>COUNTIF($L$4:$L$294,E329)</f>
        <v>57</v>
      </c>
    </row>
    <row r="330" spans="4:8" x14ac:dyDescent="0.2">
      <c r="E330" s="98" t="s">
        <v>17</v>
      </c>
      <c r="F330" s="98"/>
      <c r="G330" s="13">
        <f>COUNTIF($L$4:$L$294,E330)</f>
        <v>15</v>
      </c>
    </row>
    <row r="331" spans="4:8" x14ac:dyDescent="0.2">
      <c r="E331" s="98" t="s">
        <v>29</v>
      </c>
      <c r="F331" s="98"/>
      <c r="G331" s="13">
        <f>COUNTIF($L$4:$L$294,E331)</f>
        <v>65</v>
      </c>
    </row>
    <row r="332" spans="4:8" x14ac:dyDescent="0.2">
      <c r="E332" s="55" t="s">
        <v>456</v>
      </c>
      <c r="F332" s="56"/>
      <c r="G332" s="13">
        <f>SUM(G328:G331)</f>
        <v>291</v>
      </c>
    </row>
    <row r="339" spans="5:7" x14ac:dyDescent="0.2">
      <c r="E339" t="s">
        <v>462</v>
      </c>
    </row>
    <row r="340" spans="5:7" x14ac:dyDescent="0.2">
      <c r="E340" s="105" t="s">
        <v>282</v>
      </c>
      <c r="F340" s="106"/>
      <c r="G340" s="13">
        <f>COUNTIF(N4:N294,E340)</f>
        <v>156</v>
      </c>
    </row>
    <row r="341" spans="5:7" x14ac:dyDescent="0.2">
      <c r="E341" s="98" t="s">
        <v>283</v>
      </c>
      <c r="F341" s="98"/>
      <c r="G341" s="13">
        <f>COUNTIF(N4:N294,E341)</f>
        <v>83</v>
      </c>
    </row>
    <row r="342" spans="5:7" x14ac:dyDescent="0.2">
      <c r="E342" s="98" t="s">
        <v>1095</v>
      </c>
      <c r="F342" s="98"/>
      <c r="G342" s="13">
        <f>COUNTIF(N4:N294,E342)</f>
        <v>24</v>
      </c>
    </row>
    <row r="343" spans="5:7" x14ac:dyDescent="0.2">
      <c r="E343" s="98" t="s">
        <v>284</v>
      </c>
      <c r="F343" s="98"/>
      <c r="G343" s="13">
        <f>COUNTIF(N4:N294,E343)</f>
        <v>14</v>
      </c>
    </row>
    <row r="344" spans="5:7" x14ac:dyDescent="0.2">
      <c r="E344" s="105" t="s">
        <v>457</v>
      </c>
      <c r="F344" s="106"/>
      <c r="G344" s="13">
        <f>COUNTIF(N4:N294,E344)</f>
        <v>9</v>
      </c>
    </row>
    <row r="345" spans="5:7" x14ac:dyDescent="0.2">
      <c r="E345" s="105" t="s">
        <v>757</v>
      </c>
      <c r="F345" s="106"/>
      <c r="G345" s="13">
        <f>COUNTIF(N4:N294,E345)</f>
        <v>5</v>
      </c>
    </row>
    <row r="346" spans="5:7" x14ac:dyDescent="0.2">
      <c r="E346" s="98" t="s">
        <v>456</v>
      </c>
      <c r="F346" s="98"/>
      <c r="G346" s="13">
        <f>SUM(G340:G345)</f>
        <v>291</v>
      </c>
    </row>
  </sheetData>
  <sheetProtection algorithmName="SHA-512" hashValue="EQU3aeyw86OfFHkfhrpWV3dWADafa1NLSu27RXclVj94LgnC2/KoP69bOWK1etVHyAqfwPnmCo7jOb4nu/73ew==" saltValue="vaaAJNsiIq+RgSuW2gV7vg==" spinCount="100000" sheet="1" objects="1" scenarios="1"/>
  <autoFilter ref="A3:S310" xr:uid="{00000000-0009-0000-0000-000000000000}"/>
  <sortState xmlns:xlrd2="http://schemas.microsoft.com/office/spreadsheetml/2017/richdata2" ref="A4:XFD46">
    <sortCondition ref="A4:A46"/>
  </sortState>
  <mergeCells count="14">
    <mergeCell ref="E340:F340"/>
    <mergeCell ref="E341:F341"/>
    <mergeCell ref="E342:F342"/>
    <mergeCell ref="E343:F343"/>
    <mergeCell ref="E346:F346"/>
    <mergeCell ref="E344:F344"/>
    <mergeCell ref="E345:F345"/>
    <mergeCell ref="E299:G299"/>
    <mergeCell ref="E328:F328"/>
    <mergeCell ref="E329:F329"/>
    <mergeCell ref="E330:F330"/>
    <mergeCell ref="E331:F331"/>
    <mergeCell ref="E303:F303"/>
    <mergeCell ref="E320:F320"/>
  </mergeCells>
  <phoneticPr fontId="2"/>
  <printOptions horizontalCentered="1" verticalCentered="1"/>
  <pageMargins left="0.39370078740157483" right="0.39370078740157483" top="0.78740157480314965" bottom="0.51181102362204722" header="0.31496062992125984" footer="0.23622047244094491"/>
  <pageSetup paperSize="9" scale="62" firstPageNumber="3" fitToHeight="0" orientation="portrait" useFirstPageNumber="1" r:id="rId1"/>
  <rowBreaks count="2" manualBreakCount="2">
    <brk id="23" max="12" man="1"/>
    <brk id="298"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f2c0337a0c7c2796a9eb856a59172f30">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15f585a6dc2bee36bc2970ad1a5de88e"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15c0dc8-087a-4e76-9e7d-f1b12c5557c2}"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5375DC-E8EF-4288-A3EF-59AD2AAC33C5}">
  <ds:schemaRefs>
    <ds:schemaRef ds:uri="http://schemas.microsoft.com/sharepoint/v3/contenttype/forms"/>
  </ds:schemaRefs>
</ds:datastoreItem>
</file>

<file path=customXml/itemProps2.xml><?xml version="1.0" encoding="utf-8"?>
<ds:datastoreItem xmlns:ds="http://schemas.openxmlformats.org/officeDocument/2006/customXml" ds:itemID="{B23CC7A0-340E-46F7-BE94-928719D1D5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0b7a9-048e-44b7-9ade-597cb85faf0e"/>
    <ds:schemaRef ds:uri="af4a94eb-89ba-46cc-aaa2-12772c9c7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全事業</vt:lpstr>
      <vt:lpstr>全事業!Print_Area</vt:lpstr>
      <vt:lpstr>全事業!Print_Titles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N1370003</dc:creator>
  <cp:lastModifiedBy>千明　彩</cp:lastModifiedBy>
  <cp:lastPrinted>2021-10-18T04:41:27Z</cp:lastPrinted>
  <dcterms:created xsi:type="dcterms:W3CDTF">2013-10-04T04:02:22Z</dcterms:created>
  <dcterms:modified xsi:type="dcterms:W3CDTF">2024-10-28T04:32:57Z</dcterms:modified>
</cp:coreProperties>
</file>