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4683" windowWidth="15337" windowHeight="4725" activeTab="0"/>
  </bookViews>
  <sheets>
    <sheet name="25" sheetId="1" r:id="rId1"/>
  </sheets>
  <definedNames>
    <definedName name="_xlnm.Print_Area" localSheetId="0">'25'!$A$1:$K$36</definedName>
  </definedNames>
  <calcPr fullCalcOnLoad="1"/>
</workbook>
</file>

<file path=xl/sharedStrings.xml><?xml version="1.0" encoding="utf-8"?>
<sst xmlns="http://schemas.openxmlformats.org/spreadsheetml/2006/main" count="194" uniqueCount="94">
  <si>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</si>
  <si>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</si>
  <si>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</si>
  <si>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</si>
  <si>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</si>
  <si>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</si>
  <si>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</si>
  <si>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</si>
  <si>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</si>
  <si>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</si>
  <si>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</si>
  <si>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</si>
  <si>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</si>
  <si>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</si>
  <si>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</si>
  <si>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木曽</t>
  </si>
  <si>
    <t>北信</t>
  </si>
  <si>
    <t>松本市</t>
  </si>
  <si>
    <t>飯山市</t>
  </si>
  <si>
    <t>長和町</t>
  </si>
  <si>
    <t>長野</t>
  </si>
  <si>
    <t>長野市</t>
  </si>
  <si>
    <t>豊丘村</t>
  </si>
  <si>
    <t>朝日村</t>
  </si>
  <si>
    <t>千曲市</t>
  </si>
  <si>
    <t>生活基盤近代化事業
（基幹改良）</t>
  </si>
  <si>
    <t>H20</t>
  </si>
  <si>
    <t>H30</t>
  </si>
  <si>
    <t>H22</t>
  </si>
  <si>
    <t>H28</t>
  </si>
  <si>
    <t>H25</t>
  </si>
  <si>
    <t>H24</t>
  </si>
  <si>
    <t>生活基盤近代化事業
（増補改良）</t>
  </si>
  <si>
    <t>H27</t>
  </si>
  <si>
    <t>H23</t>
  </si>
  <si>
    <t>水道未普及地域解消事業（区域拡張）</t>
  </si>
  <si>
    <t>簡易水道再編推進事業
（統合簡易水道）</t>
  </si>
  <si>
    <t>H21</t>
  </si>
  <si>
    <t>H17</t>
  </si>
  <si>
    <t>H9</t>
  </si>
  <si>
    <t>H26</t>
  </si>
  <si>
    <t>始期</t>
  </si>
  <si>
    <t>終期</t>
  </si>
  <si>
    <t>阿南町</t>
  </si>
  <si>
    <t>泰阜村</t>
  </si>
  <si>
    <t>木祖村</t>
  </si>
  <si>
    <t>大桑村</t>
  </si>
  <si>
    <t>塩尻市</t>
  </si>
  <si>
    <t>麻績村</t>
  </si>
  <si>
    <t>高山村</t>
  </si>
  <si>
    <t>内翌年度への繰越額
(千円)</t>
  </si>
  <si>
    <t>4/10</t>
  </si>
  <si>
    <t>信州新町外</t>
  </si>
  <si>
    <t>上小</t>
  </si>
  <si>
    <t>木祖</t>
  </si>
  <si>
    <t>南牧村</t>
  </si>
  <si>
    <t>北相木村</t>
  </si>
  <si>
    <t>佐久水道企業団</t>
  </si>
  <si>
    <t>小諸市外二市
御牧ヶ原水道組合</t>
  </si>
  <si>
    <t>上田市</t>
  </si>
  <si>
    <t>青木村</t>
  </si>
  <si>
    <t>松川町</t>
  </si>
  <si>
    <t>喬木村</t>
  </si>
  <si>
    <t>小川村</t>
  </si>
  <si>
    <t>平沢</t>
  </si>
  <si>
    <t>山口</t>
  </si>
  <si>
    <t>香坂東地ろ過</t>
  </si>
  <si>
    <t>御牧原</t>
  </si>
  <si>
    <t>真田・武石他</t>
  </si>
  <si>
    <t>武石</t>
  </si>
  <si>
    <t>傍陽</t>
  </si>
  <si>
    <t>和田</t>
  </si>
  <si>
    <t>青木</t>
  </si>
  <si>
    <t>全町</t>
  </si>
  <si>
    <t>喬木</t>
  </si>
  <si>
    <t>全村</t>
  </si>
  <si>
    <t>安曇・奈川・四賀</t>
  </si>
  <si>
    <t>楢川</t>
  </si>
  <si>
    <t>聖</t>
  </si>
  <si>
    <t>戸隠</t>
  </si>
  <si>
    <t>桑原</t>
  </si>
  <si>
    <t>瑞穂中央小菅</t>
  </si>
  <si>
    <t>簡易水道再編推進事業
（簡易水道統合整備）</t>
  </si>
  <si>
    <t>H29</t>
  </si>
  <si>
    <t>21事業</t>
  </si>
  <si>
    <t>18事業者</t>
  </si>
  <si>
    <t>（平成24年度からの地方繰越分）</t>
  </si>
  <si>
    <t>大下条・富草</t>
  </si>
  <si>
    <t>泰阜</t>
  </si>
  <si>
    <t>堀越・長沢</t>
  </si>
  <si>
    <t>山田</t>
  </si>
  <si>
    <t>7事業者</t>
  </si>
  <si>
    <t>7事業</t>
  </si>
  <si>
    <t>平成25年度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</si>
</sst>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2" fontId="2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shrinkToFit="1"/>
    </xf>
    <xf numFmtId="38" fontId="0" fillId="0" borderId="10" xfId="48" applyFont="1" applyFill="1" applyBorder="1" applyAlignment="1">
      <alignment horizontal="right" vertical="center" shrinkToFi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10" xfId="0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view="pageBreakPreview" zoomScale="85" zoomScaleNormal="70" zoomScaleSheetLayoutView="85" zoomScalePageLayoutView="0" workbookViewId="0" topLeftCell="A16">
      <selection activeCell="K37" sqref="K37"/>
    </sheetView>
  </sheetViews>
  <sheetFormatPr defaultColWidth="9.00390625" defaultRowHeight="13.5"/>
  <cols>
    <col min="1" max="1" width="6.00390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11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13</v>
      </c>
      <c r="H3" s="8"/>
      <c r="I3" s="9"/>
      <c r="J3" s="9"/>
      <c r="K3" s="9"/>
      <c r="L3" s="9"/>
      <c r="M3" s="9"/>
    </row>
    <row r="4" spans="1:11" ht="21.75" customHeight="1">
      <c r="A4" s="36" t="s">
        <v>8</v>
      </c>
      <c r="B4" s="34" t="s">
        <v>6</v>
      </c>
      <c r="C4" s="34" t="s">
        <v>14</v>
      </c>
      <c r="D4" s="34" t="s">
        <v>2</v>
      </c>
      <c r="E4" s="34" t="s">
        <v>3</v>
      </c>
      <c r="F4" s="34"/>
      <c r="G4" s="37" t="s">
        <v>4</v>
      </c>
      <c r="H4" s="35" t="s">
        <v>93</v>
      </c>
      <c r="I4" s="35"/>
      <c r="J4" s="35"/>
      <c r="K4" s="35"/>
    </row>
    <row r="5" spans="1:11" ht="39" customHeight="1">
      <c r="A5" s="36"/>
      <c r="B5" s="34"/>
      <c r="C5" s="34"/>
      <c r="D5" s="34"/>
      <c r="E5" s="21" t="s">
        <v>41</v>
      </c>
      <c r="F5" s="21" t="s">
        <v>42</v>
      </c>
      <c r="G5" s="37"/>
      <c r="H5" s="22" t="s">
        <v>1</v>
      </c>
      <c r="I5" s="22" t="s">
        <v>0</v>
      </c>
      <c r="J5" s="22" t="s">
        <v>5</v>
      </c>
      <c r="K5" s="22" t="s">
        <v>50</v>
      </c>
    </row>
    <row r="6" spans="1:11" ht="26.25" customHeight="1">
      <c r="A6" s="11" t="s">
        <v>9</v>
      </c>
      <c r="B6" s="13" t="s">
        <v>55</v>
      </c>
      <c r="C6" s="17" t="s">
        <v>64</v>
      </c>
      <c r="D6" s="17" t="s">
        <v>35</v>
      </c>
      <c r="E6" s="12" t="s">
        <v>30</v>
      </c>
      <c r="F6" s="12" t="s">
        <v>30</v>
      </c>
      <c r="G6" s="14" t="s">
        <v>51</v>
      </c>
      <c r="H6" s="32">
        <v>24769</v>
      </c>
      <c r="I6" s="23">
        <v>18900</v>
      </c>
      <c r="J6" s="23">
        <f>ROUNDDOWN(I6*4/10,0)</f>
        <v>7560</v>
      </c>
      <c r="K6" s="24">
        <v>0</v>
      </c>
    </row>
    <row r="7" spans="1:11" ht="26.25" customHeight="1">
      <c r="A7" s="11" t="s">
        <v>9</v>
      </c>
      <c r="B7" s="13" t="s">
        <v>56</v>
      </c>
      <c r="C7" s="17" t="s">
        <v>65</v>
      </c>
      <c r="D7" s="17" t="s">
        <v>25</v>
      </c>
      <c r="E7" s="12" t="s">
        <v>30</v>
      </c>
      <c r="F7" s="12" t="s">
        <v>30</v>
      </c>
      <c r="G7" s="14">
        <v>0.3333333333333333</v>
      </c>
      <c r="H7" s="32">
        <v>99750</v>
      </c>
      <c r="I7" s="23">
        <v>80100</v>
      </c>
      <c r="J7" s="23">
        <f aca="true" t="shared" si="0" ref="J7:J26">ROUNDDOWN(I7*G7,0)</f>
        <v>26700</v>
      </c>
      <c r="K7" s="24">
        <v>0</v>
      </c>
    </row>
    <row r="8" spans="1:11" ht="26.25" customHeight="1">
      <c r="A8" s="11" t="s">
        <v>9</v>
      </c>
      <c r="B8" s="13" t="s">
        <v>57</v>
      </c>
      <c r="C8" s="17" t="s">
        <v>66</v>
      </c>
      <c r="D8" s="17" t="s">
        <v>32</v>
      </c>
      <c r="E8" s="12" t="s">
        <v>30</v>
      </c>
      <c r="F8" s="12" t="s">
        <v>30</v>
      </c>
      <c r="G8" s="14">
        <v>0.25</v>
      </c>
      <c r="H8" s="32">
        <v>59640</v>
      </c>
      <c r="I8" s="23">
        <v>17844</v>
      </c>
      <c r="J8" s="23">
        <f t="shared" si="0"/>
        <v>4461</v>
      </c>
      <c r="K8" s="24">
        <v>0</v>
      </c>
    </row>
    <row r="9" spans="1:11" ht="26.25" customHeight="1">
      <c r="A9" s="11" t="s">
        <v>9</v>
      </c>
      <c r="B9" s="13" t="s">
        <v>58</v>
      </c>
      <c r="C9" s="17" t="s">
        <v>67</v>
      </c>
      <c r="D9" s="17" t="s">
        <v>25</v>
      </c>
      <c r="E9" s="12" t="s">
        <v>26</v>
      </c>
      <c r="F9" s="12" t="s">
        <v>27</v>
      </c>
      <c r="G9" s="14">
        <v>0.25</v>
      </c>
      <c r="H9" s="32">
        <v>29085</v>
      </c>
      <c r="I9" s="23">
        <v>13586</v>
      </c>
      <c r="J9" s="23">
        <f t="shared" si="0"/>
        <v>3396</v>
      </c>
      <c r="K9" s="24">
        <v>0</v>
      </c>
    </row>
    <row r="10" spans="1:11" ht="26.25" customHeight="1">
      <c r="A10" s="11" t="s">
        <v>53</v>
      </c>
      <c r="B10" s="13" t="s">
        <v>59</v>
      </c>
      <c r="C10" s="17" t="s">
        <v>68</v>
      </c>
      <c r="D10" s="17" t="s">
        <v>82</v>
      </c>
      <c r="E10" s="12" t="s">
        <v>28</v>
      </c>
      <c r="F10" s="12" t="s">
        <v>33</v>
      </c>
      <c r="G10" s="14">
        <v>0.25</v>
      </c>
      <c r="H10" s="30">
        <v>9565</v>
      </c>
      <c r="I10" s="23">
        <v>7200</v>
      </c>
      <c r="J10" s="23">
        <f t="shared" si="0"/>
        <v>1800</v>
      </c>
      <c r="K10" s="24">
        <v>0</v>
      </c>
    </row>
    <row r="11" spans="1:11" ht="26.25" customHeight="1">
      <c r="A11" s="11" t="s">
        <v>53</v>
      </c>
      <c r="B11" s="13" t="s">
        <v>59</v>
      </c>
      <c r="C11" s="17" t="s">
        <v>69</v>
      </c>
      <c r="D11" s="17" t="s">
        <v>32</v>
      </c>
      <c r="E11" s="12" t="s">
        <v>30</v>
      </c>
      <c r="F11" s="12" t="s">
        <v>30</v>
      </c>
      <c r="G11" s="14">
        <v>0.25</v>
      </c>
      <c r="H11" s="33">
        <v>112514</v>
      </c>
      <c r="I11" s="23">
        <v>94200</v>
      </c>
      <c r="J11" s="23">
        <f t="shared" si="0"/>
        <v>23550</v>
      </c>
      <c r="K11" s="24">
        <v>23550</v>
      </c>
    </row>
    <row r="12" spans="1:11" ht="26.25" customHeight="1">
      <c r="A12" s="11" t="s">
        <v>53</v>
      </c>
      <c r="B12" s="13" t="s">
        <v>59</v>
      </c>
      <c r="C12" s="17" t="s">
        <v>70</v>
      </c>
      <c r="D12" s="17" t="s">
        <v>32</v>
      </c>
      <c r="E12" s="12" t="s">
        <v>30</v>
      </c>
      <c r="F12" s="12" t="s">
        <v>30</v>
      </c>
      <c r="G12" s="14">
        <v>0.25</v>
      </c>
      <c r="H12" s="31">
        <v>48438</v>
      </c>
      <c r="I12" s="23">
        <v>29700</v>
      </c>
      <c r="J12" s="23">
        <f t="shared" si="0"/>
        <v>7425</v>
      </c>
      <c r="K12" s="25">
        <v>7425</v>
      </c>
    </row>
    <row r="13" spans="1:11" ht="26.25" customHeight="1">
      <c r="A13" s="11" t="s">
        <v>53</v>
      </c>
      <c r="B13" s="13" t="s">
        <v>19</v>
      </c>
      <c r="C13" s="17" t="s">
        <v>71</v>
      </c>
      <c r="D13" s="17" t="s">
        <v>36</v>
      </c>
      <c r="E13" s="12" t="s">
        <v>28</v>
      </c>
      <c r="F13" s="12" t="s">
        <v>30</v>
      </c>
      <c r="G13" s="14" t="s">
        <v>51</v>
      </c>
      <c r="H13" s="32">
        <v>240789</v>
      </c>
      <c r="I13" s="23">
        <v>60000</v>
      </c>
      <c r="J13" s="23">
        <f>ROUNDDOWN(I13*4/10,0)</f>
        <v>24000</v>
      </c>
      <c r="K13" s="24">
        <v>5500</v>
      </c>
    </row>
    <row r="14" spans="1:11" ht="26.25" customHeight="1">
      <c r="A14" s="11" t="s">
        <v>53</v>
      </c>
      <c r="B14" s="13" t="s">
        <v>60</v>
      </c>
      <c r="C14" s="17" t="s">
        <v>72</v>
      </c>
      <c r="D14" s="17" t="s">
        <v>36</v>
      </c>
      <c r="E14" s="12" t="s">
        <v>30</v>
      </c>
      <c r="F14" s="12" t="s">
        <v>83</v>
      </c>
      <c r="G14" s="14">
        <v>0.3333333333333333</v>
      </c>
      <c r="H14" s="31">
        <v>118944</v>
      </c>
      <c r="I14" s="23">
        <v>90000</v>
      </c>
      <c r="J14" s="23">
        <f t="shared" si="0"/>
        <v>30000</v>
      </c>
      <c r="K14" s="24">
        <v>29533</v>
      </c>
    </row>
    <row r="15" spans="1:11" ht="26.25" customHeight="1">
      <c r="A15" s="11" t="s">
        <v>12</v>
      </c>
      <c r="B15" s="13" t="s">
        <v>61</v>
      </c>
      <c r="C15" s="17" t="s">
        <v>73</v>
      </c>
      <c r="D15" s="17" t="s">
        <v>82</v>
      </c>
      <c r="E15" s="12" t="s">
        <v>30</v>
      </c>
      <c r="F15" s="12" t="s">
        <v>30</v>
      </c>
      <c r="G15" s="14">
        <v>0.25</v>
      </c>
      <c r="H15" s="31">
        <v>114874</v>
      </c>
      <c r="I15" s="23">
        <v>98600</v>
      </c>
      <c r="J15" s="23">
        <f t="shared" si="0"/>
        <v>24650</v>
      </c>
      <c r="K15" s="24">
        <v>0</v>
      </c>
    </row>
    <row r="16" spans="1:11" ht="26.25" customHeight="1">
      <c r="A16" s="11" t="s">
        <v>12</v>
      </c>
      <c r="B16" s="13" t="s">
        <v>62</v>
      </c>
      <c r="C16" s="17" t="s">
        <v>74</v>
      </c>
      <c r="D16" s="17" t="s">
        <v>36</v>
      </c>
      <c r="E16" s="12" t="s">
        <v>30</v>
      </c>
      <c r="F16" s="12" t="s">
        <v>29</v>
      </c>
      <c r="G16" s="14">
        <v>0.3333333333333333</v>
      </c>
      <c r="H16" s="31">
        <v>94080</v>
      </c>
      <c r="I16" s="23">
        <v>46095</v>
      </c>
      <c r="J16" s="23">
        <f t="shared" si="0"/>
        <v>15365</v>
      </c>
      <c r="K16" s="24">
        <v>0</v>
      </c>
    </row>
    <row r="17" spans="1:11" ht="26.25" customHeight="1">
      <c r="A17" s="11" t="s">
        <v>15</v>
      </c>
      <c r="B17" s="13" t="s">
        <v>45</v>
      </c>
      <c r="C17" s="17" t="s">
        <v>54</v>
      </c>
      <c r="D17" s="17" t="s">
        <v>36</v>
      </c>
      <c r="E17" s="12" t="s">
        <v>31</v>
      </c>
      <c r="F17" s="12" t="s">
        <v>29</v>
      </c>
      <c r="G17" s="14">
        <v>0.25</v>
      </c>
      <c r="H17" s="31">
        <v>18406</v>
      </c>
      <c r="I17" s="23">
        <v>17220</v>
      </c>
      <c r="J17" s="23">
        <f t="shared" si="0"/>
        <v>4305</v>
      </c>
      <c r="K17" s="24">
        <v>0</v>
      </c>
    </row>
    <row r="18" spans="1:11" ht="26.25" customHeight="1">
      <c r="A18" s="11" t="s">
        <v>15</v>
      </c>
      <c r="B18" s="13" t="s">
        <v>46</v>
      </c>
      <c r="C18" s="17" t="s">
        <v>75</v>
      </c>
      <c r="D18" s="17" t="s">
        <v>36</v>
      </c>
      <c r="E18" s="12" t="s">
        <v>37</v>
      </c>
      <c r="F18" s="12" t="s">
        <v>33</v>
      </c>
      <c r="G18" s="14">
        <v>0.3333333333333333</v>
      </c>
      <c r="H18" s="32">
        <v>47544</v>
      </c>
      <c r="I18" s="23">
        <v>44919</v>
      </c>
      <c r="J18" s="23">
        <f t="shared" si="0"/>
        <v>14973</v>
      </c>
      <c r="K18" s="24">
        <v>0</v>
      </c>
    </row>
    <row r="19" spans="1:11" ht="26.25" customHeight="1">
      <c r="A19" s="11" t="s">
        <v>10</v>
      </c>
      <c r="B19" s="13" t="s">
        <v>17</v>
      </c>
      <c r="C19" s="17" t="s">
        <v>76</v>
      </c>
      <c r="D19" s="17" t="s">
        <v>82</v>
      </c>
      <c r="E19" s="12" t="s">
        <v>37</v>
      </c>
      <c r="F19" s="12" t="s">
        <v>30</v>
      </c>
      <c r="G19" s="14">
        <v>0.25</v>
      </c>
      <c r="H19" s="31">
        <v>61950</v>
      </c>
      <c r="I19" s="23">
        <v>61950</v>
      </c>
      <c r="J19" s="23">
        <f t="shared" si="0"/>
        <v>15487</v>
      </c>
      <c r="K19" s="25">
        <v>0</v>
      </c>
    </row>
    <row r="20" spans="1:11" ht="26.25" customHeight="1">
      <c r="A20" s="11" t="s">
        <v>10</v>
      </c>
      <c r="B20" s="13" t="s">
        <v>47</v>
      </c>
      <c r="C20" s="17" t="s">
        <v>77</v>
      </c>
      <c r="D20" s="17" t="s">
        <v>36</v>
      </c>
      <c r="E20" s="12" t="s">
        <v>38</v>
      </c>
      <c r="F20" s="12" t="s">
        <v>30</v>
      </c>
      <c r="G20" s="14">
        <v>0.25</v>
      </c>
      <c r="H20" s="32">
        <v>28066</v>
      </c>
      <c r="I20" s="23">
        <v>28066</v>
      </c>
      <c r="J20" s="23">
        <f t="shared" si="0"/>
        <v>7016</v>
      </c>
      <c r="K20" s="24">
        <v>0</v>
      </c>
    </row>
    <row r="21" spans="1:11" ht="26.25" customHeight="1">
      <c r="A21" s="11" t="s">
        <v>10</v>
      </c>
      <c r="B21" s="13" t="s">
        <v>48</v>
      </c>
      <c r="C21" s="17" t="s">
        <v>78</v>
      </c>
      <c r="D21" s="17" t="s">
        <v>25</v>
      </c>
      <c r="E21" s="12" t="s">
        <v>39</v>
      </c>
      <c r="F21" s="12" t="s">
        <v>33</v>
      </c>
      <c r="G21" s="14" t="s">
        <v>51</v>
      </c>
      <c r="H21" s="32">
        <v>42556</v>
      </c>
      <c r="I21" s="23">
        <v>28245</v>
      </c>
      <c r="J21" s="23">
        <f>ROUNDDOWN(I21*4/10,0)</f>
        <v>11298</v>
      </c>
      <c r="K21" s="24">
        <v>0</v>
      </c>
    </row>
    <row r="22" spans="1:11" ht="26.25" customHeight="1">
      <c r="A22" s="11" t="s">
        <v>20</v>
      </c>
      <c r="B22" s="13" t="s">
        <v>21</v>
      </c>
      <c r="C22" s="17" t="s">
        <v>79</v>
      </c>
      <c r="D22" s="17" t="s">
        <v>36</v>
      </c>
      <c r="E22" s="12" t="s">
        <v>28</v>
      </c>
      <c r="F22" s="12" t="s">
        <v>30</v>
      </c>
      <c r="G22" s="14">
        <v>0.25</v>
      </c>
      <c r="H22" s="31">
        <v>189000</v>
      </c>
      <c r="I22" s="23">
        <v>109568</v>
      </c>
      <c r="J22" s="23">
        <f t="shared" si="0"/>
        <v>27392</v>
      </c>
      <c r="K22" s="24">
        <v>0</v>
      </c>
    </row>
    <row r="23" spans="1:11" ht="26.25" customHeight="1">
      <c r="A23" s="11" t="s">
        <v>20</v>
      </c>
      <c r="B23" s="13" t="s">
        <v>21</v>
      </c>
      <c r="C23" s="17" t="s">
        <v>52</v>
      </c>
      <c r="D23" s="17" t="s">
        <v>82</v>
      </c>
      <c r="E23" s="12" t="s">
        <v>34</v>
      </c>
      <c r="F23" s="12" t="s">
        <v>29</v>
      </c>
      <c r="G23" s="14">
        <v>0.25</v>
      </c>
      <c r="H23" s="32">
        <v>165060</v>
      </c>
      <c r="I23" s="23">
        <v>153200</v>
      </c>
      <c r="J23" s="23">
        <f t="shared" si="0"/>
        <v>38300</v>
      </c>
      <c r="K23" s="24">
        <v>0</v>
      </c>
    </row>
    <row r="24" spans="1:11" ht="26.25" customHeight="1">
      <c r="A24" s="11" t="s">
        <v>20</v>
      </c>
      <c r="B24" s="13" t="s">
        <v>24</v>
      </c>
      <c r="C24" s="17" t="s">
        <v>80</v>
      </c>
      <c r="D24" s="17" t="s">
        <v>82</v>
      </c>
      <c r="E24" s="12" t="s">
        <v>34</v>
      </c>
      <c r="F24" s="12" t="s">
        <v>30</v>
      </c>
      <c r="G24" s="14">
        <v>0.25</v>
      </c>
      <c r="H24" s="32">
        <v>42735</v>
      </c>
      <c r="I24" s="23">
        <v>37065</v>
      </c>
      <c r="J24" s="23">
        <f t="shared" si="0"/>
        <v>9266</v>
      </c>
      <c r="K24" s="24">
        <v>0</v>
      </c>
    </row>
    <row r="25" spans="1:11" ht="26.25" customHeight="1">
      <c r="A25" s="11" t="s">
        <v>20</v>
      </c>
      <c r="B25" s="13" t="s">
        <v>63</v>
      </c>
      <c r="C25" s="17" t="s">
        <v>63</v>
      </c>
      <c r="D25" s="17" t="s">
        <v>25</v>
      </c>
      <c r="E25" s="12" t="s">
        <v>30</v>
      </c>
      <c r="F25" s="12" t="s">
        <v>30</v>
      </c>
      <c r="G25" s="14">
        <v>0.3333333333333333</v>
      </c>
      <c r="H25" s="32">
        <v>21525</v>
      </c>
      <c r="I25" s="23">
        <v>21525</v>
      </c>
      <c r="J25" s="23">
        <f t="shared" si="0"/>
        <v>7175</v>
      </c>
      <c r="K25" s="24">
        <v>0</v>
      </c>
    </row>
    <row r="26" spans="1:11" ht="26.25" customHeight="1">
      <c r="A26" s="11" t="s">
        <v>16</v>
      </c>
      <c r="B26" s="13" t="s">
        <v>18</v>
      </c>
      <c r="C26" s="17" t="s">
        <v>81</v>
      </c>
      <c r="D26" s="17" t="s">
        <v>36</v>
      </c>
      <c r="E26" s="12" t="s">
        <v>31</v>
      </c>
      <c r="F26" s="12" t="s">
        <v>40</v>
      </c>
      <c r="G26" s="14">
        <v>0.3333333333333333</v>
      </c>
      <c r="H26" s="32">
        <v>52080</v>
      </c>
      <c r="I26" s="23">
        <v>52080</v>
      </c>
      <c r="J26" s="23">
        <f t="shared" si="0"/>
        <v>17360</v>
      </c>
      <c r="K26" s="24">
        <v>0</v>
      </c>
    </row>
    <row r="27" spans="1:11" ht="36" customHeight="1">
      <c r="A27" s="18" t="s">
        <v>7</v>
      </c>
      <c r="B27" s="19" t="s">
        <v>85</v>
      </c>
      <c r="C27" s="20"/>
      <c r="D27" s="19" t="s">
        <v>84</v>
      </c>
      <c r="E27" s="20"/>
      <c r="F27" s="20"/>
      <c r="G27" s="20"/>
      <c r="H27" s="26">
        <f>SUM(H6:H26)</f>
        <v>1621370</v>
      </c>
      <c r="I27" s="26">
        <f>SUM(I6:I26)</f>
        <v>1110063</v>
      </c>
      <c r="J27" s="26">
        <f>SUM(J6:J26)</f>
        <v>321479</v>
      </c>
      <c r="K27" s="26">
        <f>SUM(K6:K26)</f>
        <v>66008</v>
      </c>
    </row>
    <row r="28" spans="1:11" ht="36" customHeight="1">
      <c r="A28" s="10" t="s">
        <v>86</v>
      </c>
      <c r="I28" s="27"/>
      <c r="J28" s="27"/>
      <c r="K28" s="27"/>
    </row>
    <row r="29" spans="1:11" ht="26.25" customHeight="1">
      <c r="A29" s="11" t="s">
        <v>53</v>
      </c>
      <c r="B29" s="13" t="s">
        <v>59</v>
      </c>
      <c r="C29" s="17" t="s">
        <v>68</v>
      </c>
      <c r="D29" s="17" t="s">
        <v>82</v>
      </c>
      <c r="E29" s="12" t="s">
        <v>28</v>
      </c>
      <c r="F29" s="12" t="s">
        <v>33</v>
      </c>
      <c r="G29" s="14">
        <v>0.25</v>
      </c>
      <c r="H29" s="30">
        <v>19278</v>
      </c>
      <c r="I29" s="23">
        <v>19152</v>
      </c>
      <c r="J29" s="23">
        <f aca="true" t="shared" si="1" ref="J29:J35">ROUNDDOWN(I29*G29,0)</f>
        <v>4788</v>
      </c>
      <c r="K29" s="24">
        <v>0</v>
      </c>
    </row>
    <row r="30" spans="1:11" ht="26.25" customHeight="1">
      <c r="A30" s="11" t="s">
        <v>12</v>
      </c>
      <c r="B30" s="13" t="s">
        <v>43</v>
      </c>
      <c r="C30" s="17" t="s">
        <v>87</v>
      </c>
      <c r="D30" s="17" t="s">
        <v>32</v>
      </c>
      <c r="E30" s="12" t="s">
        <v>31</v>
      </c>
      <c r="F30" s="12" t="s">
        <v>31</v>
      </c>
      <c r="G30" s="14">
        <v>0.3333333333333333</v>
      </c>
      <c r="H30" s="30">
        <v>202020</v>
      </c>
      <c r="I30" s="23">
        <v>191100</v>
      </c>
      <c r="J30" s="23">
        <f t="shared" si="1"/>
        <v>63700</v>
      </c>
      <c r="K30" s="24">
        <v>0</v>
      </c>
    </row>
    <row r="31" spans="1:11" ht="26.25" customHeight="1">
      <c r="A31" s="11" t="s">
        <v>12</v>
      </c>
      <c r="B31" s="13" t="s">
        <v>44</v>
      </c>
      <c r="C31" s="17" t="s">
        <v>88</v>
      </c>
      <c r="D31" s="17" t="s">
        <v>36</v>
      </c>
      <c r="E31" s="12" t="s">
        <v>31</v>
      </c>
      <c r="F31" s="12" t="s">
        <v>33</v>
      </c>
      <c r="G31" s="14">
        <v>0.3333333333333333</v>
      </c>
      <c r="H31" s="30">
        <v>83230</v>
      </c>
      <c r="I31" s="23">
        <v>83230</v>
      </c>
      <c r="J31" s="23">
        <f t="shared" si="1"/>
        <v>27743</v>
      </c>
      <c r="K31" s="24">
        <v>0</v>
      </c>
    </row>
    <row r="32" spans="1:11" ht="26.25" customHeight="1">
      <c r="A32" s="11" t="s">
        <v>12</v>
      </c>
      <c r="B32" s="13" t="s">
        <v>22</v>
      </c>
      <c r="C32" s="17" t="s">
        <v>89</v>
      </c>
      <c r="D32" s="17" t="s">
        <v>25</v>
      </c>
      <c r="E32" s="12" t="s">
        <v>34</v>
      </c>
      <c r="F32" s="12" t="s">
        <v>31</v>
      </c>
      <c r="G32" s="14" t="s">
        <v>51</v>
      </c>
      <c r="H32" s="30">
        <v>242571</v>
      </c>
      <c r="I32" s="23">
        <v>89400</v>
      </c>
      <c r="J32" s="23">
        <f>ROUNDDOWN(I32*4/10,0)</f>
        <v>35760</v>
      </c>
      <c r="K32" s="24">
        <v>0</v>
      </c>
    </row>
    <row r="33" spans="1:11" ht="26.25" customHeight="1">
      <c r="A33" s="11" t="s">
        <v>10</v>
      </c>
      <c r="B33" s="13" t="s">
        <v>23</v>
      </c>
      <c r="C33" s="17" t="s">
        <v>23</v>
      </c>
      <c r="D33" s="17" t="s">
        <v>36</v>
      </c>
      <c r="E33" s="12" t="s">
        <v>34</v>
      </c>
      <c r="F33" s="12" t="s">
        <v>29</v>
      </c>
      <c r="G33" s="14">
        <v>0.3333333333333333</v>
      </c>
      <c r="H33" s="30">
        <v>113158</v>
      </c>
      <c r="I33" s="23">
        <v>47392</v>
      </c>
      <c r="J33" s="23">
        <f t="shared" si="1"/>
        <v>15797</v>
      </c>
      <c r="K33" s="24">
        <v>0</v>
      </c>
    </row>
    <row r="34" spans="1:11" ht="26.25" customHeight="1">
      <c r="A34" s="11" t="s">
        <v>20</v>
      </c>
      <c r="B34" s="13" t="s">
        <v>21</v>
      </c>
      <c r="C34" s="17" t="s">
        <v>79</v>
      </c>
      <c r="D34" s="17" t="s">
        <v>36</v>
      </c>
      <c r="E34" s="12" t="s">
        <v>28</v>
      </c>
      <c r="F34" s="12" t="s">
        <v>30</v>
      </c>
      <c r="G34" s="14">
        <v>0.25</v>
      </c>
      <c r="H34" s="31">
        <v>309155</v>
      </c>
      <c r="I34" s="23">
        <v>103180</v>
      </c>
      <c r="J34" s="23">
        <f t="shared" si="1"/>
        <v>25795</v>
      </c>
      <c r="K34" s="24">
        <v>0</v>
      </c>
    </row>
    <row r="35" spans="1:11" ht="26.25" customHeight="1">
      <c r="A35" s="11" t="s">
        <v>20</v>
      </c>
      <c r="B35" s="13" t="s">
        <v>49</v>
      </c>
      <c r="C35" s="16" t="s">
        <v>90</v>
      </c>
      <c r="D35" s="17" t="s">
        <v>25</v>
      </c>
      <c r="E35" s="12" t="s">
        <v>31</v>
      </c>
      <c r="F35" s="12" t="s">
        <v>31</v>
      </c>
      <c r="G35" s="15">
        <v>0.3333333333333333</v>
      </c>
      <c r="H35" s="31">
        <v>76770</v>
      </c>
      <c r="I35" s="28">
        <v>17952</v>
      </c>
      <c r="J35" s="23">
        <f t="shared" si="1"/>
        <v>5984</v>
      </c>
      <c r="K35" s="29">
        <v>0</v>
      </c>
    </row>
    <row r="36" spans="1:11" ht="36" customHeight="1">
      <c r="A36" s="18" t="s">
        <v>7</v>
      </c>
      <c r="B36" s="19" t="s">
        <v>91</v>
      </c>
      <c r="C36" s="20"/>
      <c r="D36" s="19" t="s">
        <v>92</v>
      </c>
      <c r="E36" s="20"/>
      <c r="F36" s="20"/>
      <c r="G36" s="20"/>
      <c r="H36" s="26">
        <f>SUM(H29:H35)</f>
        <v>1046182</v>
      </c>
      <c r="I36" s="26">
        <f>SUM(I29:I35)</f>
        <v>551406</v>
      </c>
      <c r="J36" s="26">
        <f>SUM(J29:J35)</f>
        <v>179567</v>
      </c>
      <c r="K36" s="26">
        <f>SUM(K29:K35)</f>
        <v>0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2014-03-30T01:57:34Z</cp:lastPrinted>
  <dcterms:created xsi:type="dcterms:W3CDTF">2000-01-06T07:53:54Z</dcterms:created>
  <dcterms:modified xsi:type="dcterms:W3CDTF">2015-05-25T07:00:03Z</dcterms:modified>
  <cp:category/>
  <cp:version/>
  <cp:contentType/>
  <cp:contentStatus/>
</cp:coreProperties>
</file>