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1320012\Desktop\H28(28.4.1～H29.3.31)\02　ホームページ掲載用\"/>
    </mc:Choice>
  </mc:AlternateContent>
  <bookViews>
    <workbookView xWindow="0" yWindow="0" windowWidth="20490" windowHeight="7920"/>
  </bookViews>
  <sheets>
    <sheet name="28" sheetId="18" r:id="rId1"/>
  </sheets>
  <definedNames>
    <definedName name="_xlnm._FilterDatabase" localSheetId="0" hidden="1">'28'!$A$4:$Q$64</definedName>
    <definedName name="_xlnm.Print_Area" localSheetId="0">'28'!$A$1:$Q$64</definedName>
    <definedName name="_xlnm.Print_Titles" localSheetId="0">'28'!$1:$4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4" i="18" l="1"/>
  <c r="O54" i="18"/>
  <c r="N54" i="18"/>
  <c r="M54" i="18"/>
  <c r="L54" i="18"/>
  <c r="K54" i="18"/>
  <c r="J54" i="18"/>
  <c r="I54" i="18"/>
  <c r="H54" i="18"/>
  <c r="G54" i="18"/>
  <c r="F54" i="18"/>
  <c r="D54" i="18"/>
  <c r="P43" i="18"/>
  <c r="O43" i="18"/>
  <c r="N43" i="18"/>
  <c r="M43" i="18"/>
  <c r="L43" i="18"/>
  <c r="K43" i="18"/>
  <c r="J43" i="18"/>
  <c r="I43" i="18"/>
  <c r="H43" i="18"/>
  <c r="G43" i="18"/>
  <c r="F43" i="18"/>
  <c r="D43" i="18"/>
  <c r="P36" i="18"/>
  <c r="O36" i="18"/>
  <c r="N36" i="18"/>
  <c r="M36" i="18"/>
  <c r="L36" i="18"/>
  <c r="K36" i="18"/>
  <c r="J36" i="18"/>
  <c r="I36" i="18"/>
  <c r="H36" i="18"/>
  <c r="G36" i="18"/>
  <c r="F36" i="18"/>
  <c r="D36" i="18"/>
  <c r="P32" i="18"/>
  <c r="O32" i="18"/>
  <c r="N32" i="18"/>
  <c r="M32" i="18"/>
  <c r="L32" i="18"/>
  <c r="K32" i="18"/>
  <c r="J32" i="18"/>
  <c r="I32" i="18"/>
  <c r="H32" i="18"/>
  <c r="G32" i="18"/>
  <c r="F32" i="18"/>
  <c r="D32" i="18"/>
  <c r="P23" i="18"/>
  <c r="O23" i="18"/>
  <c r="N23" i="18"/>
  <c r="M23" i="18"/>
  <c r="L23" i="18"/>
  <c r="K23" i="18"/>
  <c r="J23" i="18"/>
  <c r="I23" i="18"/>
  <c r="H23" i="18"/>
  <c r="G23" i="18"/>
  <c r="F23" i="18"/>
  <c r="D23" i="18"/>
  <c r="P14" i="18"/>
  <c r="O14" i="18"/>
  <c r="N14" i="18"/>
  <c r="M14" i="18"/>
  <c r="L14" i="18"/>
  <c r="K14" i="18"/>
  <c r="J14" i="18"/>
  <c r="I14" i="18"/>
  <c r="H14" i="18"/>
  <c r="G14" i="18"/>
  <c r="F14" i="18"/>
  <c r="D14" i="18"/>
  <c r="P9" i="18"/>
  <c r="O9" i="18"/>
  <c r="N9" i="18"/>
  <c r="M9" i="18"/>
  <c r="L9" i="18"/>
  <c r="K9" i="18"/>
  <c r="J9" i="18"/>
  <c r="I9" i="18"/>
  <c r="H9" i="18"/>
  <c r="G9" i="18"/>
  <c r="F9" i="18"/>
  <c r="E9" i="18"/>
  <c r="D9" i="18"/>
  <c r="E54" i="18"/>
  <c r="E43" i="18"/>
  <c r="E36" i="18"/>
  <c r="E23" i="18"/>
  <c r="E32" i="18"/>
  <c r="E14" i="18"/>
  <c r="D62" i="18"/>
  <c r="K62" i="18"/>
  <c r="G62" i="18"/>
  <c r="L62" i="18"/>
  <c r="H62" i="18"/>
  <c r="E62" i="18"/>
  <c r="F62" i="18"/>
  <c r="I62" i="18"/>
  <c r="J62" i="18"/>
  <c r="M62" i="18"/>
  <c r="N62" i="18"/>
  <c r="O62" i="18"/>
  <c r="P62" i="18"/>
  <c r="M64" i="18" l="1"/>
  <c r="Q61" i="18"/>
  <c r="Q60" i="18"/>
  <c r="Q59" i="18"/>
  <c r="Q58" i="18"/>
  <c r="Q57" i="18"/>
  <c r="Q56" i="18"/>
  <c r="Q53" i="18"/>
  <c r="Q52" i="18"/>
  <c r="Q51" i="18"/>
  <c r="Q50" i="18"/>
  <c r="Q49" i="18"/>
  <c r="Q48" i="18"/>
  <c r="Q47" i="18"/>
  <c r="Q46" i="18"/>
  <c r="Q42" i="18"/>
  <c r="Q41" i="18"/>
  <c r="Q40" i="18"/>
  <c r="Q39" i="18"/>
  <c r="Q38" i="18"/>
  <c r="Q35" i="18"/>
  <c r="N64" i="18"/>
  <c r="Q31" i="18"/>
  <c r="Q30" i="18"/>
  <c r="Q29" i="18"/>
  <c r="Q28" i="18"/>
  <c r="Q27" i="18"/>
  <c r="Q26" i="18"/>
  <c r="Q22" i="18"/>
  <c r="Q21" i="18"/>
  <c r="Q20" i="18"/>
  <c r="Q19" i="18"/>
  <c r="Q18" i="18"/>
  <c r="Q17" i="18"/>
  <c r="Q13" i="18"/>
  <c r="Q12" i="18"/>
  <c r="Q11" i="18"/>
  <c r="P64" i="18"/>
  <c r="O64" i="18"/>
  <c r="E64" i="18"/>
  <c r="Q8" i="18"/>
  <c r="Q7" i="18"/>
  <c r="Q6" i="18"/>
  <c r="L64" i="18"/>
  <c r="G64" i="18"/>
  <c r="Q5" i="18"/>
  <c r="Q14" i="18" l="1"/>
  <c r="Q62" i="18"/>
  <c r="Q43" i="18"/>
  <c r="Q9" i="18"/>
  <c r="J64" i="18"/>
  <c r="H64" i="18"/>
  <c r="F64" i="18"/>
  <c r="K64" i="18"/>
  <c r="Q34" i="18"/>
  <c r="Q36" i="18" s="1"/>
  <c r="D64" i="18"/>
  <c r="Q25" i="18"/>
  <c r="Q32" i="18" s="1"/>
  <c r="I64" i="18"/>
  <c r="Q16" i="18"/>
  <c r="Q23" i="18" s="1"/>
  <c r="Q45" i="18"/>
  <c r="Q54" i="18" s="1"/>
  <c r="Q64" i="18" l="1"/>
</calcChain>
</file>

<file path=xl/sharedStrings.xml><?xml version="1.0" encoding="utf-8"?>
<sst xmlns="http://schemas.openxmlformats.org/spreadsheetml/2006/main" count="80" uniqueCount="72">
  <si>
    <t>計</t>
    <rPh sb="0" eb="1">
      <t>ケイ</t>
    </rPh>
    <phoneticPr fontId="4"/>
  </si>
  <si>
    <t>全県</t>
    <rPh sb="0" eb="1">
      <t>ゼン</t>
    </rPh>
    <rPh sb="1" eb="2">
      <t>ケン</t>
    </rPh>
    <phoneticPr fontId="4"/>
  </si>
  <si>
    <t>野沢温泉村</t>
    <rPh sb="0" eb="5">
      <t>ノザワオンセンムラ</t>
    </rPh>
    <phoneticPr fontId="4"/>
  </si>
  <si>
    <t>木島平村</t>
    <rPh sb="0" eb="4">
      <t>キジマダイラムラ</t>
    </rPh>
    <phoneticPr fontId="4"/>
  </si>
  <si>
    <t>山ノ内町</t>
    <rPh sb="0" eb="1">
      <t>ヤマ</t>
    </rPh>
    <rPh sb="2" eb="4">
      <t>ウチマチ</t>
    </rPh>
    <phoneticPr fontId="4"/>
  </si>
  <si>
    <t>飯山市</t>
    <rPh sb="0" eb="3">
      <t>イイヤマシ</t>
    </rPh>
    <phoneticPr fontId="4"/>
  </si>
  <si>
    <t>中野市（豊田地区）</t>
    <rPh sb="0" eb="2">
      <t>ナカノ</t>
    </rPh>
    <rPh sb="2" eb="3">
      <t>シ</t>
    </rPh>
    <rPh sb="4" eb="6">
      <t>トヨダ</t>
    </rPh>
    <rPh sb="6" eb="8">
      <t>チク</t>
    </rPh>
    <phoneticPr fontId="4"/>
  </si>
  <si>
    <t>中野市</t>
    <rPh sb="0" eb="2">
      <t>ナカノ</t>
    </rPh>
    <rPh sb="2" eb="3">
      <t>シ</t>
    </rPh>
    <phoneticPr fontId="4"/>
  </si>
  <si>
    <t>北信</t>
    <rPh sb="0" eb="2">
      <t>ホクシン</t>
    </rPh>
    <phoneticPr fontId="4"/>
  </si>
  <si>
    <t>飯綱町（三水地区）</t>
    <rPh sb="0" eb="3">
      <t>イイヅナチョウ</t>
    </rPh>
    <rPh sb="4" eb="6">
      <t>サミズ</t>
    </rPh>
    <rPh sb="6" eb="8">
      <t>チク</t>
    </rPh>
    <phoneticPr fontId="4"/>
  </si>
  <si>
    <t>飯綱町（牟礼地区）</t>
    <rPh sb="0" eb="3">
      <t>イイヅナチョウ</t>
    </rPh>
    <rPh sb="4" eb="6">
      <t>ムレイ</t>
    </rPh>
    <rPh sb="6" eb="8">
      <t>チク</t>
    </rPh>
    <phoneticPr fontId="4"/>
  </si>
  <si>
    <t>信濃町</t>
    <rPh sb="0" eb="3">
      <t>シナノマチ</t>
    </rPh>
    <phoneticPr fontId="4"/>
  </si>
  <si>
    <t>高山村</t>
    <rPh sb="0" eb="3">
      <t>タカヤマムラ</t>
    </rPh>
    <phoneticPr fontId="4"/>
  </si>
  <si>
    <t>小布施町</t>
    <rPh sb="0" eb="4">
      <t>オブセマチ</t>
    </rPh>
    <phoneticPr fontId="4"/>
  </si>
  <si>
    <t>千曲市</t>
    <rPh sb="0" eb="2">
      <t>チクマ</t>
    </rPh>
    <rPh sb="2" eb="3">
      <t>シ</t>
    </rPh>
    <phoneticPr fontId="4"/>
  </si>
  <si>
    <t>須坂市</t>
    <rPh sb="0" eb="3">
      <t>スザカシ</t>
    </rPh>
    <phoneticPr fontId="4"/>
  </si>
  <si>
    <t>長野市</t>
    <rPh sb="0" eb="3">
      <t>ナガノシ</t>
    </rPh>
    <phoneticPr fontId="4"/>
  </si>
  <si>
    <t>長野県</t>
    <rPh sb="0" eb="3">
      <t>ナガノケン</t>
    </rPh>
    <phoneticPr fontId="4"/>
  </si>
  <si>
    <t>長野</t>
    <rPh sb="0" eb="2">
      <t>ナガノ</t>
    </rPh>
    <phoneticPr fontId="4"/>
  </si>
  <si>
    <t>塩尻市</t>
    <rPh sb="0" eb="3">
      <t>シオジリシ</t>
    </rPh>
    <phoneticPr fontId="4"/>
  </si>
  <si>
    <t>松本市（波田地区）</t>
    <rPh sb="0" eb="3">
      <t>マツモトシ</t>
    </rPh>
    <rPh sb="4" eb="6">
      <t>ハタ</t>
    </rPh>
    <rPh sb="6" eb="8">
      <t>チク</t>
    </rPh>
    <phoneticPr fontId="4"/>
  </si>
  <si>
    <t>松本市（四賀地区）</t>
    <rPh sb="0" eb="3">
      <t>マツモトシ</t>
    </rPh>
    <rPh sb="4" eb="6">
      <t>シガ</t>
    </rPh>
    <rPh sb="6" eb="8">
      <t>チク</t>
    </rPh>
    <phoneticPr fontId="4"/>
  </si>
  <si>
    <t>松本市（梓川地区）</t>
    <rPh sb="0" eb="3">
      <t>マツモトシ</t>
    </rPh>
    <rPh sb="4" eb="6">
      <t>アズサガワ</t>
    </rPh>
    <rPh sb="6" eb="8">
      <t>チク</t>
    </rPh>
    <phoneticPr fontId="4"/>
  </si>
  <si>
    <t>松本市（松本地区）</t>
    <rPh sb="0" eb="3">
      <t>マツモトシ</t>
    </rPh>
    <rPh sb="4" eb="6">
      <t>マツモト</t>
    </rPh>
    <rPh sb="6" eb="8">
      <t>チク</t>
    </rPh>
    <phoneticPr fontId="4"/>
  </si>
  <si>
    <t>松本</t>
    <rPh sb="0" eb="2">
      <t>マツモト</t>
    </rPh>
    <phoneticPr fontId="4"/>
  </si>
  <si>
    <t>高森町</t>
    <rPh sb="0" eb="3">
      <t>タカモリマチ</t>
    </rPh>
    <phoneticPr fontId="4"/>
  </si>
  <si>
    <t>飯田市</t>
    <rPh sb="0" eb="3">
      <t>イイダシ</t>
    </rPh>
    <phoneticPr fontId="4"/>
  </si>
  <si>
    <t>下伊那</t>
    <rPh sb="0" eb="3">
      <t>シモイナ</t>
    </rPh>
    <phoneticPr fontId="4"/>
  </si>
  <si>
    <t>宮田村</t>
    <rPh sb="0" eb="3">
      <t>ミヤダムラ</t>
    </rPh>
    <phoneticPr fontId="4"/>
  </si>
  <si>
    <t>中川村</t>
    <rPh sb="0" eb="3">
      <t>ナカガワムラ</t>
    </rPh>
    <phoneticPr fontId="4"/>
  </si>
  <si>
    <t>南箕輪村</t>
    <rPh sb="0" eb="4">
      <t>ミナミミノワムラ</t>
    </rPh>
    <phoneticPr fontId="4"/>
  </si>
  <si>
    <t>飯島町</t>
    <rPh sb="0" eb="3">
      <t>イイジママチ</t>
    </rPh>
    <phoneticPr fontId="4"/>
  </si>
  <si>
    <t>辰野町</t>
    <rPh sb="0" eb="3">
      <t>タツノマチ</t>
    </rPh>
    <phoneticPr fontId="4"/>
  </si>
  <si>
    <t>駒ヶ根市</t>
    <rPh sb="0" eb="4">
      <t>コマガネシ</t>
    </rPh>
    <phoneticPr fontId="4"/>
  </si>
  <si>
    <t>伊那市</t>
    <rPh sb="0" eb="3">
      <t>イナシ</t>
    </rPh>
    <phoneticPr fontId="4"/>
  </si>
  <si>
    <t>上伊那</t>
    <rPh sb="0" eb="3">
      <t>カミイナ</t>
    </rPh>
    <phoneticPr fontId="4"/>
  </si>
  <si>
    <t>東急不動産㈱</t>
    <rPh sb="0" eb="2">
      <t>トウキュウ</t>
    </rPh>
    <rPh sb="2" eb="5">
      <t>フドウサン</t>
    </rPh>
    <phoneticPr fontId="4"/>
  </si>
  <si>
    <t>㈱三井の森</t>
    <rPh sb="1" eb="3">
      <t>ミツイ</t>
    </rPh>
    <rPh sb="4" eb="5">
      <t>モリ</t>
    </rPh>
    <phoneticPr fontId="4"/>
  </si>
  <si>
    <t>下諏訪町</t>
    <rPh sb="0" eb="4">
      <t>シモスワマチ</t>
    </rPh>
    <phoneticPr fontId="4"/>
  </si>
  <si>
    <t>茅野市（白樺湖地区）</t>
    <rPh sb="0" eb="3">
      <t>チノシ</t>
    </rPh>
    <rPh sb="4" eb="7">
      <t>シラカバコ</t>
    </rPh>
    <rPh sb="7" eb="9">
      <t>チク</t>
    </rPh>
    <phoneticPr fontId="4"/>
  </si>
  <si>
    <t>茅野市（蓼科地区）</t>
    <rPh sb="0" eb="3">
      <t>チノシ</t>
    </rPh>
    <rPh sb="4" eb="6">
      <t>タテシナ</t>
    </rPh>
    <rPh sb="6" eb="8">
      <t>チク</t>
    </rPh>
    <phoneticPr fontId="4"/>
  </si>
  <si>
    <t>茅野市</t>
    <rPh sb="0" eb="3">
      <t>チノシ</t>
    </rPh>
    <phoneticPr fontId="4"/>
  </si>
  <si>
    <t>岡谷市</t>
    <rPh sb="0" eb="3">
      <t>オカヤシ</t>
    </rPh>
    <phoneticPr fontId="4"/>
  </si>
  <si>
    <t>諏訪</t>
    <rPh sb="0" eb="2">
      <t>スワ</t>
    </rPh>
    <phoneticPr fontId="4"/>
  </si>
  <si>
    <t>上田市（丸子地区）</t>
    <rPh sb="0" eb="3">
      <t>ウエダシ</t>
    </rPh>
    <rPh sb="4" eb="6">
      <t>マルコ</t>
    </rPh>
    <rPh sb="6" eb="8">
      <t>チク</t>
    </rPh>
    <phoneticPr fontId="4"/>
  </si>
  <si>
    <t>上田市</t>
    <rPh sb="0" eb="3">
      <t>ウエダシ</t>
    </rPh>
    <phoneticPr fontId="4"/>
  </si>
  <si>
    <t>上小</t>
    <rPh sb="0" eb="2">
      <t>ウエコ</t>
    </rPh>
    <phoneticPr fontId="4"/>
  </si>
  <si>
    <t>佐久水道企業団</t>
    <rPh sb="0" eb="2">
      <t>サク</t>
    </rPh>
    <rPh sb="2" eb="4">
      <t>スイドウ</t>
    </rPh>
    <rPh sb="4" eb="6">
      <t>キギョウ</t>
    </rPh>
    <rPh sb="6" eb="7">
      <t>ダン</t>
    </rPh>
    <phoneticPr fontId="4"/>
  </si>
  <si>
    <t>御代田町</t>
    <rPh sb="0" eb="4">
      <t>ミヨタマチ</t>
    </rPh>
    <phoneticPr fontId="4"/>
  </si>
  <si>
    <t>小海町</t>
    <rPh sb="0" eb="3">
      <t>コウミマチ</t>
    </rPh>
    <phoneticPr fontId="4"/>
  </si>
  <si>
    <t>小諸市</t>
    <rPh sb="0" eb="3">
      <t>コモロシ</t>
    </rPh>
    <phoneticPr fontId="4"/>
  </si>
  <si>
    <t>佐久</t>
    <rPh sb="0" eb="2">
      <t>サク</t>
    </rPh>
    <phoneticPr fontId="4"/>
  </si>
  <si>
    <t>計</t>
    <phoneticPr fontId="4"/>
  </si>
  <si>
    <t>その他</t>
    <phoneticPr fontId="4"/>
  </si>
  <si>
    <t>200mm以上</t>
    <phoneticPr fontId="4"/>
  </si>
  <si>
    <t>150mm</t>
    <phoneticPr fontId="4"/>
  </si>
  <si>
    <t>125mm</t>
    <phoneticPr fontId="4"/>
  </si>
  <si>
    <t>100mm</t>
    <phoneticPr fontId="4"/>
  </si>
  <si>
    <t>75mm</t>
    <phoneticPr fontId="4"/>
  </si>
  <si>
    <t>50mm</t>
    <phoneticPr fontId="4"/>
  </si>
  <si>
    <t>40mm</t>
    <phoneticPr fontId="4"/>
  </si>
  <si>
    <t>30mm</t>
    <phoneticPr fontId="4"/>
  </si>
  <si>
    <t>25mm</t>
    <phoneticPr fontId="4"/>
  </si>
  <si>
    <t>20mm</t>
    <phoneticPr fontId="4"/>
  </si>
  <si>
    <t>16mm</t>
    <phoneticPr fontId="4"/>
  </si>
  <si>
    <t>13mm</t>
    <phoneticPr fontId="4"/>
  </si>
  <si>
    <r>
      <t>口径別年間有収水量（千m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）</t>
    </r>
    <phoneticPr fontId="4"/>
  </si>
  <si>
    <t>事業体名</t>
    <rPh sb="0" eb="2">
      <t>ジギョウ</t>
    </rPh>
    <rPh sb="2" eb="3">
      <t>タイ</t>
    </rPh>
    <rPh sb="3" eb="4">
      <t>メイ</t>
    </rPh>
    <phoneticPr fontId="4"/>
  </si>
  <si>
    <t>番号</t>
    <rPh sb="0" eb="2">
      <t>バンゴウ</t>
    </rPh>
    <phoneticPr fontId="4"/>
  </si>
  <si>
    <t>地方
事務所</t>
    <rPh sb="0" eb="2">
      <t>チホウ</t>
    </rPh>
    <rPh sb="3" eb="5">
      <t>ジム</t>
    </rPh>
    <rPh sb="5" eb="6">
      <t>ショ</t>
    </rPh>
    <phoneticPr fontId="4"/>
  </si>
  <si>
    <t>１５．口径別有収水量（上水道）</t>
    <rPh sb="3" eb="5">
      <t>コウケイ</t>
    </rPh>
    <rPh sb="5" eb="6">
      <t>ベツ</t>
    </rPh>
    <rPh sb="6" eb="7">
      <t>ユウ</t>
    </rPh>
    <rPh sb="7" eb="8">
      <t>シュウ</t>
    </rPh>
    <rPh sb="8" eb="10">
      <t>スイリョウ</t>
    </rPh>
    <rPh sb="11" eb="12">
      <t>ジョウ</t>
    </rPh>
    <rPh sb="12" eb="14">
      <t>スイドウ</t>
    </rPh>
    <phoneticPr fontId="4"/>
  </si>
  <si>
    <t>上田市（真田地区）</t>
    <rPh sb="0" eb="3">
      <t>ウエダシ</t>
    </rPh>
    <rPh sb="4" eb="6">
      <t>サナダ</t>
    </rPh>
    <rPh sb="6" eb="8">
      <t>チク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</si>
</sst>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vertAlign val="superscript"/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>
      <alignment vertical="center"/>
    </xf>
  </cellStyleXfs>
  <cellXfs count="28">
    <xf numFmtId="0" fontId="0" fillId="0" borderId="0" xfId="0">
      <alignment vertical="center"/>
    </xf>
    <xf numFmtId="38" fontId="2" fillId="0" borderId="0" xfId="1" applyFont="1" applyProtection="1">
      <alignment vertical="center"/>
    </xf>
    <xf numFmtId="38" fontId="2" fillId="2" borderId="1" xfId="1" applyFont="1" applyFill="1" applyBorder="1" applyProtection="1">
      <alignment vertical="center"/>
    </xf>
    <xf numFmtId="38" fontId="2" fillId="2" borderId="2" xfId="1" applyFont="1" applyFill="1" applyBorder="1" applyAlignment="1" applyProtection="1">
      <alignment vertical="center"/>
    </xf>
    <xf numFmtId="38" fontId="2" fillId="2" borderId="1" xfId="1" applyFont="1" applyFill="1" applyBorder="1" applyAlignment="1" applyProtection="1">
      <alignment horizontal="center" vertical="center"/>
    </xf>
    <xf numFmtId="38" fontId="2" fillId="0" borderId="0" xfId="1" applyFont="1" applyFill="1" applyProtection="1">
      <alignment vertical="center"/>
    </xf>
    <xf numFmtId="38" fontId="2" fillId="3" borderId="4" xfId="1" applyFont="1" applyFill="1" applyBorder="1" applyProtection="1">
      <alignment vertical="center"/>
    </xf>
    <xf numFmtId="38" fontId="2" fillId="3" borderId="5" xfId="1" applyFont="1" applyFill="1" applyBorder="1" applyProtection="1">
      <alignment vertical="center"/>
    </xf>
    <xf numFmtId="38" fontId="2" fillId="3" borderId="6" xfId="1" applyFont="1" applyFill="1" applyBorder="1" applyProtection="1">
      <alignment vertical="center"/>
    </xf>
    <xf numFmtId="38" fontId="2" fillId="3" borderId="7" xfId="1" applyFont="1" applyFill="1" applyBorder="1" applyProtection="1">
      <alignment vertical="center"/>
    </xf>
    <xf numFmtId="38" fontId="2" fillId="4" borderId="0" xfId="1" applyFont="1" applyFill="1" applyProtection="1">
      <alignment vertical="center"/>
    </xf>
    <xf numFmtId="38" fontId="2" fillId="4" borderId="8" xfId="1" applyFont="1" applyFill="1" applyBorder="1" applyProtection="1">
      <alignment vertical="center"/>
    </xf>
    <xf numFmtId="38" fontId="2" fillId="4" borderId="10" xfId="1" applyFont="1" applyFill="1" applyBorder="1" applyProtection="1">
      <alignment vertical="center"/>
    </xf>
    <xf numFmtId="38" fontId="2" fillId="4" borderId="11" xfId="1" applyFont="1" applyFill="1" applyBorder="1" applyProtection="1">
      <alignment vertical="center"/>
    </xf>
    <xf numFmtId="38" fontId="2" fillId="4" borderId="9" xfId="1" applyFont="1" applyFill="1" applyBorder="1" applyProtection="1">
      <alignment vertical="center"/>
    </xf>
    <xf numFmtId="38" fontId="2" fillId="4" borderId="12" xfId="1" applyFont="1" applyFill="1" applyBorder="1" applyProtection="1">
      <alignment vertical="center"/>
    </xf>
    <xf numFmtId="38" fontId="2" fillId="4" borderId="13" xfId="1" applyFont="1" applyFill="1" applyBorder="1" applyProtection="1">
      <alignment vertical="center"/>
    </xf>
    <xf numFmtId="38" fontId="2" fillId="3" borderId="14" xfId="1" applyFont="1" applyFill="1" applyBorder="1" applyProtection="1">
      <alignment vertical="center"/>
    </xf>
    <xf numFmtId="38" fontId="2" fillId="3" borderId="15" xfId="1" applyFont="1" applyFill="1" applyBorder="1" applyProtection="1">
      <alignment vertical="center"/>
    </xf>
    <xf numFmtId="38" fontId="2" fillId="0" borderId="0" xfId="1" applyFont="1" applyAlignment="1" applyProtection="1">
      <alignment horizontal="center" vertical="center" wrapText="1"/>
    </xf>
    <xf numFmtId="38" fontId="2" fillId="2" borderId="1" xfId="1" applyFont="1" applyFill="1" applyBorder="1" applyAlignment="1" applyProtection="1">
      <alignment horizontal="center" vertical="center" wrapText="1"/>
    </xf>
    <xf numFmtId="38" fontId="6" fillId="0" borderId="0" xfId="1" applyFont="1" applyProtection="1">
      <alignment vertical="center"/>
    </xf>
    <xf numFmtId="38" fontId="2" fillId="3" borderId="16" xfId="1" applyFont="1" applyFill="1" applyBorder="1" applyProtection="1">
      <alignment vertical="center"/>
    </xf>
    <xf numFmtId="38" fontId="2" fillId="3" borderId="17" xfId="1" applyFont="1" applyFill="1" applyBorder="1" applyProtection="1">
      <alignment vertical="center"/>
    </xf>
    <xf numFmtId="38" fontId="2" fillId="2" borderId="3" xfId="1" applyFont="1" applyFill="1" applyBorder="1" applyAlignment="1" applyProtection="1">
      <alignment vertical="center"/>
    </xf>
    <xf numFmtId="38" fontId="2" fillId="0" borderId="1" xfId="1" applyFont="1" applyBorder="1" applyAlignment="1" applyProtection="1">
      <alignment horizontal="center" vertical="center"/>
    </xf>
    <xf numFmtId="38" fontId="2" fillId="2" borderId="1" xfId="1" applyFont="1" applyFill="1" applyBorder="1" applyAlignment="1" applyProtection="1">
      <alignment horizontal="center" vertical="center" wrapText="1"/>
    </xf>
    <xf numFmtId="38" fontId="2" fillId="0" borderId="1" xfId="1" applyFont="1" applyFill="1" applyBorder="1" applyAlignment="1" applyProtection="1">
      <alignment horizontal="center"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X185"/>
  <sheetViews>
    <sheetView tabSelected="1" view="pageBreakPreview"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M48" sqref="M48"/>
    </sheetView>
  </sheetViews>
  <sheetFormatPr defaultRowHeight="13.5"/>
  <cols>
    <col min="1" max="1" width="5.625" style="1" customWidth="1"/>
    <col min="2" max="2" width="3" style="1" customWidth="1"/>
    <col min="3" max="3" width="15.375" style="1" customWidth="1"/>
    <col min="4" max="17" width="6.125" style="1" customWidth="1"/>
    <col min="257" max="257" width="5.625" customWidth="1"/>
    <col min="258" max="258" width="3" customWidth="1"/>
    <col min="259" max="259" width="15.375" customWidth="1"/>
    <col min="260" max="273" width="6.125" customWidth="1"/>
    <col min="513" max="513" width="5.625" customWidth="1"/>
    <col min="514" max="514" width="3" customWidth="1"/>
    <col min="515" max="515" width="15.375" customWidth="1"/>
    <col min="516" max="529" width="6.125" customWidth="1"/>
    <col min="769" max="769" width="5.625" customWidth="1"/>
    <col min="770" max="770" width="3" customWidth="1"/>
    <col min="771" max="771" width="15.375" customWidth="1"/>
    <col min="772" max="785" width="6.125" customWidth="1"/>
    <col min="1025" max="1025" width="5.625" customWidth="1"/>
    <col min="1026" max="1026" width="3" customWidth="1"/>
    <col min="1027" max="1027" width="15.375" customWidth="1"/>
    <col min="1028" max="1041" width="6.125" customWidth="1"/>
    <col min="1281" max="1281" width="5.625" customWidth="1"/>
    <col min="1282" max="1282" width="3" customWidth="1"/>
    <col min="1283" max="1283" width="15.375" customWidth="1"/>
    <col min="1284" max="1297" width="6.125" customWidth="1"/>
    <col min="1537" max="1537" width="5.625" customWidth="1"/>
    <col min="1538" max="1538" width="3" customWidth="1"/>
    <col min="1539" max="1539" width="15.375" customWidth="1"/>
    <col min="1540" max="1553" width="6.125" customWidth="1"/>
    <col min="1793" max="1793" width="5.625" customWidth="1"/>
    <col min="1794" max="1794" width="3" customWidth="1"/>
    <col min="1795" max="1795" width="15.375" customWidth="1"/>
    <col min="1796" max="1809" width="6.125" customWidth="1"/>
    <col min="2049" max="2049" width="5.625" customWidth="1"/>
    <col min="2050" max="2050" width="3" customWidth="1"/>
    <col min="2051" max="2051" width="15.375" customWidth="1"/>
    <col min="2052" max="2065" width="6.125" customWidth="1"/>
    <col min="2305" max="2305" width="5.625" customWidth="1"/>
    <col min="2306" max="2306" width="3" customWidth="1"/>
    <col min="2307" max="2307" width="15.375" customWidth="1"/>
    <col min="2308" max="2321" width="6.125" customWidth="1"/>
    <col min="2561" max="2561" width="5.625" customWidth="1"/>
    <col min="2562" max="2562" width="3" customWidth="1"/>
    <col min="2563" max="2563" width="15.375" customWidth="1"/>
    <col min="2564" max="2577" width="6.125" customWidth="1"/>
    <col min="2817" max="2817" width="5.625" customWidth="1"/>
    <col min="2818" max="2818" width="3" customWidth="1"/>
    <col min="2819" max="2819" width="15.375" customWidth="1"/>
    <col min="2820" max="2833" width="6.125" customWidth="1"/>
    <col min="3073" max="3073" width="5.625" customWidth="1"/>
    <col min="3074" max="3074" width="3" customWidth="1"/>
    <col min="3075" max="3075" width="15.375" customWidth="1"/>
    <col min="3076" max="3089" width="6.125" customWidth="1"/>
    <col min="3329" max="3329" width="5.625" customWidth="1"/>
    <col min="3330" max="3330" width="3" customWidth="1"/>
    <col min="3331" max="3331" width="15.375" customWidth="1"/>
    <col min="3332" max="3345" width="6.125" customWidth="1"/>
    <col min="3585" max="3585" width="5.625" customWidth="1"/>
    <col min="3586" max="3586" width="3" customWidth="1"/>
    <col min="3587" max="3587" width="15.375" customWidth="1"/>
    <col min="3588" max="3601" width="6.125" customWidth="1"/>
    <col min="3841" max="3841" width="5.625" customWidth="1"/>
    <col min="3842" max="3842" width="3" customWidth="1"/>
    <col min="3843" max="3843" width="15.375" customWidth="1"/>
    <col min="3844" max="3857" width="6.125" customWidth="1"/>
    <col min="4097" max="4097" width="5.625" customWidth="1"/>
    <col min="4098" max="4098" width="3" customWidth="1"/>
    <col min="4099" max="4099" width="15.375" customWidth="1"/>
    <col min="4100" max="4113" width="6.125" customWidth="1"/>
    <col min="4353" max="4353" width="5.625" customWidth="1"/>
    <col min="4354" max="4354" width="3" customWidth="1"/>
    <col min="4355" max="4355" width="15.375" customWidth="1"/>
    <col min="4356" max="4369" width="6.125" customWidth="1"/>
    <col min="4609" max="4609" width="5.625" customWidth="1"/>
    <col min="4610" max="4610" width="3" customWidth="1"/>
    <col min="4611" max="4611" width="15.375" customWidth="1"/>
    <col min="4612" max="4625" width="6.125" customWidth="1"/>
    <col min="4865" max="4865" width="5.625" customWidth="1"/>
    <col min="4866" max="4866" width="3" customWidth="1"/>
    <col min="4867" max="4867" width="15.375" customWidth="1"/>
    <col min="4868" max="4881" width="6.125" customWidth="1"/>
    <col min="5121" max="5121" width="5.625" customWidth="1"/>
    <col min="5122" max="5122" width="3" customWidth="1"/>
    <col min="5123" max="5123" width="15.375" customWidth="1"/>
    <col min="5124" max="5137" width="6.125" customWidth="1"/>
    <col min="5377" max="5377" width="5.625" customWidth="1"/>
    <col min="5378" max="5378" width="3" customWidth="1"/>
    <col min="5379" max="5379" width="15.375" customWidth="1"/>
    <col min="5380" max="5393" width="6.125" customWidth="1"/>
    <col min="5633" max="5633" width="5.625" customWidth="1"/>
    <col min="5634" max="5634" width="3" customWidth="1"/>
    <col min="5635" max="5635" width="15.375" customWidth="1"/>
    <col min="5636" max="5649" width="6.125" customWidth="1"/>
    <col min="5889" max="5889" width="5.625" customWidth="1"/>
    <col min="5890" max="5890" width="3" customWidth="1"/>
    <col min="5891" max="5891" width="15.375" customWidth="1"/>
    <col min="5892" max="5905" width="6.125" customWidth="1"/>
    <col min="6145" max="6145" width="5.625" customWidth="1"/>
    <col min="6146" max="6146" width="3" customWidth="1"/>
    <col min="6147" max="6147" width="15.375" customWidth="1"/>
    <col min="6148" max="6161" width="6.125" customWidth="1"/>
    <col min="6401" max="6401" width="5.625" customWidth="1"/>
    <col min="6402" max="6402" width="3" customWidth="1"/>
    <col min="6403" max="6403" width="15.375" customWidth="1"/>
    <col min="6404" max="6417" width="6.125" customWidth="1"/>
    <col min="6657" max="6657" width="5.625" customWidth="1"/>
    <col min="6658" max="6658" width="3" customWidth="1"/>
    <col min="6659" max="6659" width="15.375" customWidth="1"/>
    <col min="6660" max="6673" width="6.125" customWidth="1"/>
    <col min="6913" max="6913" width="5.625" customWidth="1"/>
    <col min="6914" max="6914" width="3" customWidth="1"/>
    <col min="6915" max="6915" width="15.375" customWidth="1"/>
    <col min="6916" max="6929" width="6.125" customWidth="1"/>
    <col min="7169" max="7169" width="5.625" customWidth="1"/>
    <col min="7170" max="7170" width="3" customWidth="1"/>
    <col min="7171" max="7171" width="15.375" customWidth="1"/>
    <col min="7172" max="7185" width="6.125" customWidth="1"/>
    <col min="7425" max="7425" width="5.625" customWidth="1"/>
    <col min="7426" max="7426" width="3" customWidth="1"/>
    <col min="7427" max="7427" width="15.375" customWidth="1"/>
    <col min="7428" max="7441" width="6.125" customWidth="1"/>
    <col min="7681" max="7681" width="5.625" customWidth="1"/>
    <col min="7682" max="7682" width="3" customWidth="1"/>
    <col min="7683" max="7683" width="15.375" customWidth="1"/>
    <col min="7684" max="7697" width="6.125" customWidth="1"/>
    <col min="7937" max="7937" width="5.625" customWidth="1"/>
    <col min="7938" max="7938" width="3" customWidth="1"/>
    <col min="7939" max="7939" width="15.375" customWidth="1"/>
    <col min="7940" max="7953" width="6.125" customWidth="1"/>
    <col min="8193" max="8193" width="5.625" customWidth="1"/>
    <col min="8194" max="8194" width="3" customWidth="1"/>
    <col min="8195" max="8195" width="15.375" customWidth="1"/>
    <col min="8196" max="8209" width="6.125" customWidth="1"/>
    <col min="8449" max="8449" width="5.625" customWidth="1"/>
    <col min="8450" max="8450" width="3" customWidth="1"/>
    <col min="8451" max="8451" width="15.375" customWidth="1"/>
    <col min="8452" max="8465" width="6.125" customWidth="1"/>
    <col min="8705" max="8705" width="5.625" customWidth="1"/>
    <col min="8706" max="8706" width="3" customWidth="1"/>
    <col min="8707" max="8707" width="15.375" customWidth="1"/>
    <col min="8708" max="8721" width="6.125" customWidth="1"/>
    <col min="8961" max="8961" width="5.625" customWidth="1"/>
    <col min="8962" max="8962" width="3" customWidth="1"/>
    <col min="8963" max="8963" width="15.375" customWidth="1"/>
    <col min="8964" max="8977" width="6.125" customWidth="1"/>
    <col min="9217" max="9217" width="5.625" customWidth="1"/>
    <col min="9218" max="9218" width="3" customWidth="1"/>
    <col min="9219" max="9219" width="15.375" customWidth="1"/>
    <col min="9220" max="9233" width="6.125" customWidth="1"/>
    <col min="9473" max="9473" width="5.625" customWidth="1"/>
    <col min="9474" max="9474" width="3" customWidth="1"/>
    <col min="9475" max="9475" width="15.375" customWidth="1"/>
    <col min="9476" max="9489" width="6.125" customWidth="1"/>
    <col min="9729" max="9729" width="5.625" customWidth="1"/>
    <col min="9730" max="9730" width="3" customWidth="1"/>
    <col min="9731" max="9731" width="15.375" customWidth="1"/>
    <col min="9732" max="9745" width="6.125" customWidth="1"/>
    <col min="9985" max="9985" width="5.625" customWidth="1"/>
    <col min="9986" max="9986" width="3" customWidth="1"/>
    <col min="9987" max="9987" width="15.375" customWidth="1"/>
    <col min="9988" max="10001" width="6.125" customWidth="1"/>
    <col min="10241" max="10241" width="5.625" customWidth="1"/>
    <col min="10242" max="10242" width="3" customWidth="1"/>
    <col min="10243" max="10243" width="15.375" customWidth="1"/>
    <col min="10244" max="10257" width="6.125" customWidth="1"/>
    <col min="10497" max="10497" width="5.625" customWidth="1"/>
    <col min="10498" max="10498" width="3" customWidth="1"/>
    <col min="10499" max="10499" width="15.375" customWidth="1"/>
    <col min="10500" max="10513" width="6.125" customWidth="1"/>
    <col min="10753" max="10753" width="5.625" customWidth="1"/>
    <col min="10754" max="10754" width="3" customWidth="1"/>
    <col min="10755" max="10755" width="15.375" customWidth="1"/>
    <col min="10756" max="10769" width="6.125" customWidth="1"/>
    <col min="11009" max="11009" width="5.625" customWidth="1"/>
    <col min="11010" max="11010" width="3" customWidth="1"/>
    <col min="11011" max="11011" width="15.375" customWidth="1"/>
    <col min="11012" max="11025" width="6.125" customWidth="1"/>
    <col min="11265" max="11265" width="5.625" customWidth="1"/>
    <col min="11266" max="11266" width="3" customWidth="1"/>
    <col min="11267" max="11267" width="15.375" customWidth="1"/>
    <col min="11268" max="11281" width="6.125" customWidth="1"/>
    <col min="11521" max="11521" width="5.625" customWidth="1"/>
    <col min="11522" max="11522" width="3" customWidth="1"/>
    <col min="11523" max="11523" width="15.375" customWidth="1"/>
    <col min="11524" max="11537" width="6.125" customWidth="1"/>
    <col min="11777" max="11777" width="5.625" customWidth="1"/>
    <col min="11778" max="11778" width="3" customWidth="1"/>
    <col min="11779" max="11779" width="15.375" customWidth="1"/>
    <col min="11780" max="11793" width="6.125" customWidth="1"/>
    <col min="12033" max="12033" width="5.625" customWidth="1"/>
    <col min="12034" max="12034" width="3" customWidth="1"/>
    <col min="12035" max="12035" width="15.375" customWidth="1"/>
    <col min="12036" max="12049" width="6.125" customWidth="1"/>
    <col min="12289" max="12289" width="5.625" customWidth="1"/>
    <col min="12290" max="12290" width="3" customWidth="1"/>
    <col min="12291" max="12291" width="15.375" customWidth="1"/>
    <col min="12292" max="12305" width="6.125" customWidth="1"/>
    <col min="12545" max="12545" width="5.625" customWidth="1"/>
    <col min="12546" max="12546" width="3" customWidth="1"/>
    <col min="12547" max="12547" width="15.375" customWidth="1"/>
    <col min="12548" max="12561" width="6.125" customWidth="1"/>
    <col min="12801" max="12801" width="5.625" customWidth="1"/>
    <col min="12802" max="12802" width="3" customWidth="1"/>
    <col min="12803" max="12803" width="15.375" customWidth="1"/>
    <col min="12804" max="12817" width="6.125" customWidth="1"/>
    <col min="13057" max="13057" width="5.625" customWidth="1"/>
    <col min="13058" max="13058" width="3" customWidth="1"/>
    <col min="13059" max="13059" width="15.375" customWidth="1"/>
    <col min="13060" max="13073" width="6.125" customWidth="1"/>
    <col min="13313" max="13313" width="5.625" customWidth="1"/>
    <col min="13314" max="13314" width="3" customWidth="1"/>
    <col min="13315" max="13315" width="15.375" customWidth="1"/>
    <col min="13316" max="13329" width="6.125" customWidth="1"/>
    <col min="13569" max="13569" width="5.625" customWidth="1"/>
    <col min="13570" max="13570" width="3" customWidth="1"/>
    <col min="13571" max="13571" width="15.375" customWidth="1"/>
    <col min="13572" max="13585" width="6.125" customWidth="1"/>
    <col min="13825" max="13825" width="5.625" customWidth="1"/>
    <col min="13826" max="13826" width="3" customWidth="1"/>
    <col min="13827" max="13827" width="15.375" customWidth="1"/>
    <col min="13828" max="13841" width="6.125" customWidth="1"/>
    <col min="14081" max="14081" width="5.625" customWidth="1"/>
    <col min="14082" max="14082" width="3" customWidth="1"/>
    <col min="14083" max="14083" width="15.375" customWidth="1"/>
    <col min="14084" max="14097" width="6.125" customWidth="1"/>
    <col min="14337" max="14337" width="5.625" customWidth="1"/>
    <col min="14338" max="14338" width="3" customWidth="1"/>
    <col min="14339" max="14339" width="15.375" customWidth="1"/>
    <col min="14340" max="14353" width="6.125" customWidth="1"/>
    <col min="14593" max="14593" width="5.625" customWidth="1"/>
    <col min="14594" max="14594" width="3" customWidth="1"/>
    <col min="14595" max="14595" width="15.375" customWidth="1"/>
    <col min="14596" max="14609" width="6.125" customWidth="1"/>
    <col min="14849" max="14849" width="5.625" customWidth="1"/>
    <col min="14850" max="14850" width="3" customWidth="1"/>
    <col min="14851" max="14851" width="15.375" customWidth="1"/>
    <col min="14852" max="14865" width="6.125" customWidth="1"/>
    <col min="15105" max="15105" width="5.625" customWidth="1"/>
    <col min="15106" max="15106" width="3" customWidth="1"/>
    <col min="15107" max="15107" width="15.375" customWidth="1"/>
    <col min="15108" max="15121" width="6.125" customWidth="1"/>
    <col min="15361" max="15361" width="5.625" customWidth="1"/>
    <col min="15362" max="15362" width="3" customWidth="1"/>
    <col min="15363" max="15363" width="15.375" customWidth="1"/>
    <col min="15364" max="15377" width="6.125" customWidth="1"/>
    <col min="15617" max="15617" width="5.625" customWidth="1"/>
    <col min="15618" max="15618" width="3" customWidth="1"/>
    <col min="15619" max="15619" width="15.375" customWidth="1"/>
    <col min="15620" max="15633" width="6.125" customWidth="1"/>
    <col min="15873" max="15873" width="5.625" customWidth="1"/>
    <col min="15874" max="15874" width="3" customWidth="1"/>
    <col min="15875" max="15875" width="15.375" customWidth="1"/>
    <col min="15876" max="15889" width="6.125" customWidth="1"/>
    <col min="16129" max="16129" width="5.625" customWidth="1"/>
    <col min="16130" max="16130" width="3" customWidth="1"/>
    <col min="16131" max="16131" width="15.375" customWidth="1"/>
    <col min="16132" max="16144" width="6.125" customWidth="1"/>
    <col min="16145" max="16145" width="6.125" style="1" customWidth="1"/>
    <col min="16146" max="16384" width="9" style="1"/>
  </cols>
  <sheetData>
    <row r="1" spans="1:17" s="21" customFormat="1" ht="17.25">
      <c r="A1" s="21" t="s">
        <v>70</v>
      </c>
    </row>
    <row r="2" spans="1:17" ht="14.1" customHeight="1"/>
    <row r="3" spans="1:17" s="19" customFormat="1" ht="17.25" customHeight="1">
      <c r="A3" s="26" t="s">
        <v>69</v>
      </c>
      <c r="B3" s="26" t="s">
        <v>68</v>
      </c>
      <c r="C3" s="26" t="s">
        <v>67</v>
      </c>
      <c r="D3" s="26" t="s">
        <v>66</v>
      </c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s="19" customFormat="1" ht="34.5" customHeight="1">
      <c r="A4" s="26"/>
      <c r="B4" s="26"/>
      <c r="C4" s="26"/>
      <c r="D4" s="20" t="s">
        <v>65</v>
      </c>
      <c r="E4" s="20" t="s">
        <v>64</v>
      </c>
      <c r="F4" s="20" t="s">
        <v>63</v>
      </c>
      <c r="G4" s="20" t="s">
        <v>62</v>
      </c>
      <c r="H4" s="20" t="s">
        <v>61</v>
      </c>
      <c r="I4" s="20" t="s">
        <v>60</v>
      </c>
      <c r="J4" s="20" t="s">
        <v>59</v>
      </c>
      <c r="K4" s="20" t="s">
        <v>58</v>
      </c>
      <c r="L4" s="20" t="s">
        <v>57</v>
      </c>
      <c r="M4" s="20" t="s">
        <v>56</v>
      </c>
      <c r="N4" s="20" t="s">
        <v>55</v>
      </c>
      <c r="O4" s="20" t="s">
        <v>54</v>
      </c>
      <c r="P4" s="20" t="s">
        <v>53</v>
      </c>
      <c r="Q4" s="20" t="s">
        <v>52</v>
      </c>
    </row>
    <row r="5" spans="1:17" s="10" customFormat="1" ht="14.1" customHeight="1">
      <c r="A5" s="27" t="s">
        <v>51</v>
      </c>
      <c r="B5" s="15">
        <v>6</v>
      </c>
      <c r="C5" s="15" t="s">
        <v>50</v>
      </c>
      <c r="D5" s="15">
        <v>2986</v>
      </c>
      <c r="E5" s="15">
        <v>0</v>
      </c>
      <c r="F5" s="12">
        <v>467</v>
      </c>
      <c r="G5" s="15">
        <v>319</v>
      </c>
      <c r="H5" s="15">
        <v>0</v>
      </c>
      <c r="I5" s="15">
        <v>335</v>
      </c>
      <c r="J5" s="15">
        <v>256</v>
      </c>
      <c r="K5" s="15">
        <v>326</v>
      </c>
      <c r="L5" s="15">
        <v>0</v>
      </c>
      <c r="M5" s="15">
        <v>49</v>
      </c>
      <c r="N5" s="15">
        <v>47</v>
      </c>
      <c r="O5" s="15">
        <v>0</v>
      </c>
      <c r="P5" s="15">
        <v>0</v>
      </c>
      <c r="Q5" s="15">
        <f>D5+E5+F5+G5+H5+I5+J5+K5+L5+M5+N5+O5+P5</f>
        <v>4785</v>
      </c>
    </row>
    <row r="6" spans="1:17" s="10" customFormat="1" ht="14.1" customHeight="1">
      <c r="A6" s="27"/>
      <c r="B6" s="12">
        <v>42</v>
      </c>
      <c r="C6" s="12" t="s">
        <v>49</v>
      </c>
      <c r="D6" s="12">
        <v>1521</v>
      </c>
      <c r="E6" s="12">
        <v>0</v>
      </c>
      <c r="F6" s="12">
        <v>97</v>
      </c>
      <c r="G6" s="12">
        <v>33</v>
      </c>
      <c r="H6" s="12">
        <v>8</v>
      </c>
      <c r="I6" s="12">
        <v>6</v>
      </c>
      <c r="J6" s="12">
        <v>13</v>
      </c>
      <c r="K6" s="12">
        <v>82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f>D6+E6+F6+G6+H6+I6+J6+K6+L6+M6+N6+O6+P6</f>
        <v>1760</v>
      </c>
    </row>
    <row r="7" spans="1:17" s="10" customFormat="1" ht="14.1" customHeight="1">
      <c r="A7" s="27"/>
      <c r="B7" s="16">
        <v>90</v>
      </c>
      <c r="C7" s="16" t="s">
        <v>48</v>
      </c>
      <c r="D7" s="16">
        <v>390</v>
      </c>
      <c r="E7" s="16">
        <v>0</v>
      </c>
      <c r="F7" s="16">
        <v>249</v>
      </c>
      <c r="G7" s="16">
        <v>63</v>
      </c>
      <c r="H7" s="16">
        <v>31</v>
      </c>
      <c r="I7" s="16">
        <v>16</v>
      </c>
      <c r="J7" s="16">
        <v>28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f>D7+E7+F7+G7+H7+I7+J7+K7+L7+M7+N7+O7+P7</f>
        <v>777</v>
      </c>
    </row>
    <row r="8" spans="1:17" s="10" customFormat="1" ht="14.1" customHeight="1" thickBot="1">
      <c r="A8" s="27"/>
      <c r="B8" s="11">
        <v>37</v>
      </c>
      <c r="C8" s="11" t="s">
        <v>47</v>
      </c>
      <c r="D8" s="11">
        <v>3574</v>
      </c>
      <c r="E8" s="11">
        <v>0</v>
      </c>
      <c r="F8" s="11">
        <v>4789</v>
      </c>
      <c r="G8" s="11">
        <v>646</v>
      </c>
      <c r="H8" s="11">
        <v>394</v>
      </c>
      <c r="I8" s="11">
        <v>765</v>
      </c>
      <c r="J8" s="11">
        <v>866</v>
      </c>
      <c r="K8" s="11">
        <v>677</v>
      </c>
      <c r="L8" s="11">
        <v>286</v>
      </c>
      <c r="M8" s="11">
        <v>0</v>
      </c>
      <c r="N8" s="11">
        <v>0</v>
      </c>
      <c r="O8" s="11">
        <v>0</v>
      </c>
      <c r="P8" s="11">
        <v>0</v>
      </c>
      <c r="Q8" s="11">
        <f>D8+E8+F8+G8+H8+I8+J8+K8+L8+M8+N8+O8+P8</f>
        <v>11997</v>
      </c>
    </row>
    <row r="9" spans="1:17" s="5" customFormat="1" ht="14.1" customHeight="1" thickTop="1">
      <c r="A9" s="27"/>
      <c r="B9" s="22"/>
      <c r="C9" s="9" t="s">
        <v>0</v>
      </c>
      <c r="D9" s="8">
        <f t="shared" ref="D9:Q9" si="0">+SUM(D5:D8)</f>
        <v>8471</v>
      </c>
      <c r="E9" s="8">
        <f t="shared" si="0"/>
        <v>0</v>
      </c>
      <c r="F9" s="8">
        <f t="shared" si="0"/>
        <v>5602</v>
      </c>
      <c r="G9" s="8">
        <f t="shared" si="0"/>
        <v>1061</v>
      </c>
      <c r="H9" s="8">
        <f t="shared" si="0"/>
        <v>433</v>
      </c>
      <c r="I9" s="8">
        <f t="shared" si="0"/>
        <v>1122</v>
      </c>
      <c r="J9" s="8">
        <f t="shared" si="0"/>
        <v>1163</v>
      </c>
      <c r="K9" s="8">
        <f t="shared" si="0"/>
        <v>1085</v>
      </c>
      <c r="L9" s="8">
        <f t="shared" si="0"/>
        <v>286</v>
      </c>
      <c r="M9" s="8">
        <f t="shared" si="0"/>
        <v>49</v>
      </c>
      <c r="N9" s="8">
        <f t="shared" si="0"/>
        <v>47</v>
      </c>
      <c r="O9" s="8">
        <f t="shared" si="0"/>
        <v>0</v>
      </c>
      <c r="P9" s="8">
        <f t="shared" si="0"/>
        <v>0</v>
      </c>
      <c r="Q9" s="8">
        <f t="shared" si="0"/>
        <v>19319</v>
      </c>
    </row>
    <row r="10" spans="1:17" s="5" customFormat="1" ht="14.1" customHeight="1">
      <c r="A10" s="27"/>
      <c r="B10" s="23"/>
      <c r="C10" s="7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s="10" customFormat="1" ht="14.1" customHeight="1">
      <c r="A11" s="27" t="s">
        <v>46</v>
      </c>
      <c r="B11" s="15">
        <v>3</v>
      </c>
      <c r="C11" s="15" t="s">
        <v>45</v>
      </c>
      <c r="D11" s="15">
        <v>7408</v>
      </c>
      <c r="E11" s="15">
        <v>0</v>
      </c>
      <c r="F11" s="15">
        <v>682</v>
      </c>
      <c r="G11" s="15">
        <v>517</v>
      </c>
      <c r="H11" s="15">
        <v>207</v>
      </c>
      <c r="I11" s="15">
        <v>525</v>
      </c>
      <c r="J11" s="15">
        <v>551</v>
      </c>
      <c r="K11" s="15">
        <v>630</v>
      </c>
      <c r="L11" s="15">
        <v>197</v>
      </c>
      <c r="M11" s="15">
        <v>0</v>
      </c>
      <c r="N11" s="15">
        <v>28</v>
      </c>
      <c r="O11" s="15">
        <v>0</v>
      </c>
      <c r="P11" s="15">
        <v>0</v>
      </c>
      <c r="Q11" s="15">
        <f>D11+E11+F11+G11+H11+I11+J11+K11+L11+M11+N11+O11+P11</f>
        <v>10745</v>
      </c>
    </row>
    <row r="12" spans="1:17" s="10" customFormat="1" ht="14.1" customHeight="1">
      <c r="A12" s="27"/>
      <c r="B12" s="12">
        <v>44</v>
      </c>
      <c r="C12" s="12" t="s">
        <v>44</v>
      </c>
      <c r="D12" s="12">
        <v>1611</v>
      </c>
      <c r="E12" s="12">
        <v>0</v>
      </c>
      <c r="F12" s="12">
        <v>60</v>
      </c>
      <c r="G12" s="12">
        <v>70</v>
      </c>
      <c r="H12" s="12">
        <v>44</v>
      </c>
      <c r="I12" s="12">
        <v>100</v>
      </c>
      <c r="J12" s="12">
        <v>214</v>
      </c>
      <c r="K12" s="12">
        <v>271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f>D12+E12+F12+G12+H12+I12+J12+K12+L12+M12+N12+O12+P12</f>
        <v>2370</v>
      </c>
    </row>
    <row r="13" spans="1:17" s="10" customFormat="1" ht="14.1" customHeight="1" thickBot="1">
      <c r="A13" s="27"/>
      <c r="B13" s="11">
        <v>67</v>
      </c>
      <c r="C13" s="11" t="s">
        <v>71</v>
      </c>
      <c r="D13" s="11">
        <v>758</v>
      </c>
      <c r="E13" s="11">
        <v>0</v>
      </c>
      <c r="F13" s="11">
        <v>153</v>
      </c>
      <c r="G13" s="11">
        <v>125</v>
      </c>
      <c r="H13" s="11">
        <v>11</v>
      </c>
      <c r="I13" s="11">
        <v>42</v>
      </c>
      <c r="J13" s="11">
        <v>59</v>
      </c>
      <c r="K13" s="11">
        <v>15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f>D13+E13+F13+G13+H13+I13+J13+K13+L13+M13+N13+O13+P13</f>
        <v>1163</v>
      </c>
    </row>
    <row r="14" spans="1:17" s="5" customFormat="1" ht="14.1" customHeight="1" thickTop="1">
      <c r="A14" s="27"/>
      <c r="B14" s="22"/>
      <c r="C14" s="9" t="s">
        <v>0</v>
      </c>
      <c r="D14" s="8">
        <f t="shared" ref="D14:Q14" si="1">+SUM(D11:D13)</f>
        <v>9777</v>
      </c>
      <c r="E14" s="8">
        <f t="shared" si="1"/>
        <v>0</v>
      </c>
      <c r="F14" s="8">
        <f t="shared" si="1"/>
        <v>895</v>
      </c>
      <c r="G14" s="8">
        <f t="shared" si="1"/>
        <v>712</v>
      </c>
      <c r="H14" s="8">
        <f t="shared" si="1"/>
        <v>262</v>
      </c>
      <c r="I14" s="8">
        <f t="shared" si="1"/>
        <v>667</v>
      </c>
      <c r="J14" s="8">
        <f t="shared" si="1"/>
        <v>824</v>
      </c>
      <c r="K14" s="8">
        <f t="shared" si="1"/>
        <v>916</v>
      </c>
      <c r="L14" s="8">
        <f t="shared" si="1"/>
        <v>197</v>
      </c>
      <c r="M14" s="8">
        <f t="shared" si="1"/>
        <v>0</v>
      </c>
      <c r="N14" s="8">
        <f t="shared" si="1"/>
        <v>28</v>
      </c>
      <c r="O14" s="8">
        <f t="shared" si="1"/>
        <v>0</v>
      </c>
      <c r="P14" s="8">
        <f t="shared" si="1"/>
        <v>0</v>
      </c>
      <c r="Q14" s="8">
        <f t="shared" si="1"/>
        <v>14278</v>
      </c>
    </row>
    <row r="15" spans="1:17" s="5" customFormat="1" ht="14.1" customHeight="1">
      <c r="A15" s="27"/>
      <c r="B15" s="23"/>
      <c r="C15" s="7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s="10" customFormat="1" ht="14.1" customHeight="1">
      <c r="A16" s="27" t="s">
        <v>43</v>
      </c>
      <c r="B16" s="15">
        <v>14</v>
      </c>
      <c r="C16" s="15" t="s">
        <v>42</v>
      </c>
      <c r="D16" s="15">
        <v>4012</v>
      </c>
      <c r="E16" s="15">
        <v>0</v>
      </c>
      <c r="F16" s="15">
        <v>214</v>
      </c>
      <c r="G16" s="15">
        <v>310</v>
      </c>
      <c r="H16" s="15">
        <v>0</v>
      </c>
      <c r="I16" s="15">
        <v>264</v>
      </c>
      <c r="J16" s="15">
        <v>389</v>
      </c>
      <c r="K16" s="15">
        <v>196</v>
      </c>
      <c r="L16" s="15">
        <v>9</v>
      </c>
      <c r="M16" s="15">
        <v>0</v>
      </c>
      <c r="N16" s="15">
        <v>0</v>
      </c>
      <c r="O16" s="15">
        <v>0</v>
      </c>
      <c r="P16" s="15">
        <v>0</v>
      </c>
      <c r="Q16" s="15">
        <f t="shared" ref="Q16:Q22" si="2">D16+E16+F16+G16+H16+I16+J16+K16+L16+M16+N16+O16+P16</f>
        <v>5394</v>
      </c>
    </row>
    <row r="17" spans="1:17" s="10" customFormat="1" ht="14.1" customHeight="1">
      <c r="A17" s="27"/>
      <c r="B17" s="12">
        <v>45</v>
      </c>
      <c r="C17" s="12" t="s">
        <v>41</v>
      </c>
      <c r="D17" s="12">
        <v>4307</v>
      </c>
      <c r="E17" s="12">
        <v>0</v>
      </c>
      <c r="F17" s="12">
        <v>187</v>
      </c>
      <c r="G17" s="12">
        <v>273</v>
      </c>
      <c r="H17" s="12">
        <v>95</v>
      </c>
      <c r="I17" s="12">
        <v>314</v>
      </c>
      <c r="J17" s="12">
        <v>1338</v>
      </c>
      <c r="K17" s="12">
        <v>290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f t="shared" si="2"/>
        <v>6804</v>
      </c>
    </row>
    <row r="18" spans="1:17" s="10" customFormat="1" ht="14.1" customHeight="1">
      <c r="A18" s="27"/>
      <c r="B18" s="12">
        <v>55</v>
      </c>
      <c r="C18" s="12" t="s">
        <v>40</v>
      </c>
      <c r="D18" s="12">
        <v>42</v>
      </c>
      <c r="E18" s="12">
        <v>0</v>
      </c>
      <c r="F18" s="12">
        <v>20</v>
      </c>
      <c r="G18" s="12">
        <v>24</v>
      </c>
      <c r="H18" s="12">
        <v>12</v>
      </c>
      <c r="I18" s="12">
        <v>7</v>
      </c>
      <c r="J18" s="12">
        <v>123</v>
      </c>
      <c r="K18" s="12">
        <v>34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f t="shared" si="2"/>
        <v>262</v>
      </c>
    </row>
    <row r="19" spans="1:17" s="10" customFormat="1" ht="14.1" customHeight="1">
      <c r="A19" s="27"/>
      <c r="B19" s="12">
        <v>65</v>
      </c>
      <c r="C19" s="12" t="s">
        <v>39</v>
      </c>
      <c r="D19" s="12">
        <v>15</v>
      </c>
      <c r="E19" s="12">
        <v>0</v>
      </c>
      <c r="F19" s="12">
        <v>16</v>
      </c>
      <c r="G19" s="12">
        <v>17</v>
      </c>
      <c r="H19" s="12">
        <v>8</v>
      </c>
      <c r="I19" s="12">
        <v>32</v>
      </c>
      <c r="J19" s="12">
        <v>38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f t="shared" si="2"/>
        <v>126</v>
      </c>
    </row>
    <row r="20" spans="1:17" s="10" customFormat="1" ht="14.1" customHeight="1">
      <c r="A20" s="27"/>
      <c r="B20" s="12">
        <v>17</v>
      </c>
      <c r="C20" s="12" t="s">
        <v>38</v>
      </c>
      <c r="D20" s="12">
        <v>1573</v>
      </c>
      <c r="E20" s="12">
        <v>0</v>
      </c>
      <c r="F20" s="12">
        <v>97</v>
      </c>
      <c r="G20" s="12">
        <v>186</v>
      </c>
      <c r="H20" s="12">
        <v>0</v>
      </c>
      <c r="I20" s="12">
        <v>122</v>
      </c>
      <c r="J20" s="12">
        <v>237</v>
      </c>
      <c r="K20" s="12">
        <v>76</v>
      </c>
      <c r="L20" s="12">
        <v>6</v>
      </c>
      <c r="M20" s="12">
        <v>0</v>
      </c>
      <c r="N20" s="12">
        <v>0</v>
      </c>
      <c r="O20" s="12">
        <v>0</v>
      </c>
      <c r="P20" s="12">
        <v>0</v>
      </c>
      <c r="Q20" s="12">
        <f t="shared" si="2"/>
        <v>2297</v>
      </c>
    </row>
    <row r="21" spans="1:17" s="10" customFormat="1" ht="14.1" customHeight="1">
      <c r="A21" s="27"/>
      <c r="B21" s="12">
        <v>79</v>
      </c>
      <c r="C21" s="12" t="s">
        <v>37</v>
      </c>
      <c r="D21" s="12">
        <v>38</v>
      </c>
      <c r="E21" s="12">
        <v>0</v>
      </c>
      <c r="F21" s="12">
        <v>66</v>
      </c>
      <c r="G21" s="12">
        <v>2</v>
      </c>
      <c r="H21" s="12">
        <v>7</v>
      </c>
      <c r="I21" s="12">
        <v>8</v>
      </c>
      <c r="J21" s="12">
        <v>11</v>
      </c>
      <c r="K21" s="12">
        <v>6</v>
      </c>
      <c r="L21" s="12">
        <v>37</v>
      </c>
      <c r="M21" s="12">
        <v>0</v>
      </c>
      <c r="N21" s="12">
        <v>0</v>
      </c>
      <c r="O21" s="12">
        <v>0</v>
      </c>
      <c r="P21" s="12">
        <v>0</v>
      </c>
      <c r="Q21" s="12">
        <f t="shared" si="2"/>
        <v>175</v>
      </c>
    </row>
    <row r="22" spans="1:17" s="10" customFormat="1" ht="14.1" customHeight="1" thickBot="1">
      <c r="A22" s="27"/>
      <c r="B22" s="11">
        <v>80</v>
      </c>
      <c r="C22" s="11" t="s">
        <v>36</v>
      </c>
      <c r="D22" s="11">
        <v>0</v>
      </c>
      <c r="E22" s="11">
        <v>0</v>
      </c>
      <c r="F22" s="11">
        <v>60</v>
      </c>
      <c r="G22" s="11">
        <v>2</v>
      </c>
      <c r="H22" s="11">
        <v>7</v>
      </c>
      <c r="I22" s="11">
        <v>6</v>
      </c>
      <c r="J22" s="11">
        <v>21</v>
      </c>
      <c r="K22" s="11">
        <v>27</v>
      </c>
      <c r="L22" s="11">
        <v>20</v>
      </c>
      <c r="M22" s="11">
        <v>0</v>
      </c>
      <c r="N22" s="11">
        <v>0</v>
      </c>
      <c r="O22" s="11">
        <v>0</v>
      </c>
      <c r="P22" s="11">
        <v>0</v>
      </c>
      <c r="Q22" s="11">
        <f t="shared" si="2"/>
        <v>143</v>
      </c>
    </row>
    <row r="23" spans="1:17" s="5" customFormat="1" ht="14.1" customHeight="1" thickTop="1">
      <c r="A23" s="27"/>
      <c r="B23" s="22"/>
      <c r="C23" s="9" t="s">
        <v>0</v>
      </c>
      <c r="D23" s="8">
        <f t="shared" ref="D23:Q23" si="3">+SUM(D16:D22)</f>
        <v>9987</v>
      </c>
      <c r="E23" s="8">
        <f t="shared" si="3"/>
        <v>0</v>
      </c>
      <c r="F23" s="8">
        <f t="shared" si="3"/>
        <v>660</v>
      </c>
      <c r="G23" s="8">
        <f t="shared" si="3"/>
        <v>814</v>
      </c>
      <c r="H23" s="8">
        <f t="shared" si="3"/>
        <v>129</v>
      </c>
      <c r="I23" s="8">
        <f t="shared" si="3"/>
        <v>753</v>
      </c>
      <c r="J23" s="8">
        <f t="shared" si="3"/>
        <v>2157</v>
      </c>
      <c r="K23" s="8">
        <f t="shared" si="3"/>
        <v>629</v>
      </c>
      <c r="L23" s="8">
        <f t="shared" si="3"/>
        <v>72</v>
      </c>
      <c r="M23" s="8">
        <f t="shared" si="3"/>
        <v>0</v>
      </c>
      <c r="N23" s="8">
        <f t="shared" si="3"/>
        <v>0</v>
      </c>
      <c r="O23" s="8">
        <f t="shared" si="3"/>
        <v>0</v>
      </c>
      <c r="P23" s="8">
        <f t="shared" si="3"/>
        <v>0</v>
      </c>
      <c r="Q23" s="8">
        <f t="shared" si="3"/>
        <v>15201</v>
      </c>
    </row>
    <row r="24" spans="1:17" s="5" customFormat="1" ht="14.1" customHeight="1">
      <c r="A24" s="27"/>
      <c r="B24" s="23"/>
      <c r="C24" s="7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s="10" customFormat="1" ht="14.1" customHeight="1">
      <c r="A25" s="27" t="s">
        <v>35</v>
      </c>
      <c r="B25" s="15">
        <v>35</v>
      </c>
      <c r="C25" s="15" t="s">
        <v>34</v>
      </c>
      <c r="D25" s="15">
        <v>4959</v>
      </c>
      <c r="E25" s="15">
        <v>0</v>
      </c>
      <c r="F25" s="15">
        <v>233</v>
      </c>
      <c r="G25" s="15">
        <v>192</v>
      </c>
      <c r="H25" s="15">
        <v>123</v>
      </c>
      <c r="I25" s="15">
        <v>455</v>
      </c>
      <c r="J25" s="15">
        <v>305</v>
      </c>
      <c r="K25" s="15">
        <v>239</v>
      </c>
      <c r="L25" s="15">
        <v>110</v>
      </c>
      <c r="M25" s="15">
        <v>0</v>
      </c>
      <c r="N25" s="15">
        <v>0</v>
      </c>
      <c r="O25" s="15">
        <v>0</v>
      </c>
      <c r="P25" s="15">
        <v>0</v>
      </c>
      <c r="Q25" s="15">
        <f t="shared" ref="Q25:Q31" si="4">D25+E25+F25+G25+H25+I25+J25+K25+L25+M25+N25+O25+P25</f>
        <v>6616</v>
      </c>
    </row>
    <row r="26" spans="1:17" s="10" customFormat="1" ht="14.1" customHeight="1">
      <c r="A26" s="27"/>
      <c r="B26" s="12">
        <v>29</v>
      </c>
      <c r="C26" s="12" t="s">
        <v>33</v>
      </c>
      <c r="D26" s="12">
        <v>2446</v>
      </c>
      <c r="E26" s="12">
        <v>0</v>
      </c>
      <c r="F26" s="12">
        <v>110</v>
      </c>
      <c r="G26" s="12">
        <v>235</v>
      </c>
      <c r="H26" s="12">
        <v>0</v>
      </c>
      <c r="I26" s="12">
        <v>206</v>
      </c>
      <c r="J26" s="12">
        <v>108</v>
      </c>
      <c r="K26" s="12">
        <v>185</v>
      </c>
      <c r="L26" s="12">
        <v>18</v>
      </c>
      <c r="M26" s="12">
        <v>0</v>
      </c>
      <c r="N26" s="12">
        <v>0</v>
      </c>
      <c r="O26" s="12">
        <v>0</v>
      </c>
      <c r="P26" s="12">
        <v>0</v>
      </c>
      <c r="Q26" s="12">
        <f t="shared" si="4"/>
        <v>3308</v>
      </c>
    </row>
    <row r="27" spans="1:17" s="10" customFormat="1" ht="14.1" customHeight="1">
      <c r="A27" s="27"/>
      <c r="B27" s="12">
        <v>25</v>
      </c>
      <c r="C27" s="12" t="s">
        <v>32</v>
      </c>
      <c r="D27" s="12">
        <v>1488</v>
      </c>
      <c r="E27" s="12">
        <v>0</v>
      </c>
      <c r="F27" s="12">
        <v>73</v>
      </c>
      <c r="G27" s="12">
        <v>78</v>
      </c>
      <c r="H27" s="12">
        <v>36</v>
      </c>
      <c r="I27" s="12">
        <v>76</v>
      </c>
      <c r="J27" s="12">
        <v>127</v>
      </c>
      <c r="K27" s="12">
        <v>108</v>
      </c>
      <c r="L27" s="12">
        <v>15</v>
      </c>
      <c r="M27" s="12">
        <v>0</v>
      </c>
      <c r="N27" s="12">
        <v>0</v>
      </c>
      <c r="O27" s="12">
        <v>0</v>
      </c>
      <c r="P27" s="12">
        <v>0</v>
      </c>
      <c r="Q27" s="12">
        <f t="shared" si="4"/>
        <v>2001</v>
      </c>
    </row>
    <row r="28" spans="1:17" s="10" customFormat="1" ht="14.1" customHeight="1">
      <c r="A28" s="27"/>
      <c r="B28" s="12">
        <v>66</v>
      </c>
      <c r="C28" s="12" t="s">
        <v>31</v>
      </c>
      <c r="D28" s="12">
        <v>727</v>
      </c>
      <c r="E28" s="12">
        <v>0</v>
      </c>
      <c r="F28" s="12">
        <v>56</v>
      </c>
      <c r="G28" s="12">
        <v>25</v>
      </c>
      <c r="H28" s="12">
        <v>26</v>
      </c>
      <c r="I28" s="12">
        <v>17</v>
      </c>
      <c r="J28" s="12">
        <v>54</v>
      </c>
      <c r="K28" s="12">
        <v>7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f t="shared" si="4"/>
        <v>912</v>
      </c>
    </row>
    <row r="29" spans="1:17" s="10" customFormat="1" ht="14.1" customHeight="1">
      <c r="A29" s="27"/>
      <c r="B29" s="12">
        <v>64</v>
      </c>
      <c r="C29" s="12" t="s">
        <v>30</v>
      </c>
      <c r="D29" s="12">
        <v>990</v>
      </c>
      <c r="E29" s="12">
        <v>0</v>
      </c>
      <c r="F29" s="12">
        <v>61</v>
      </c>
      <c r="G29" s="12">
        <v>62</v>
      </c>
      <c r="H29" s="12">
        <v>46</v>
      </c>
      <c r="I29" s="12">
        <v>57</v>
      </c>
      <c r="J29" s="12">
        <v>57</v>
      </c>
      <c r="K29" s="12">
        <v>49</v>
      </c>
      <c r="L29" s="12">
        <v>4</v>
      </c>
      <c r="M29" s="12">
        <v>0</v>
      </c>
      <c r="N29" s="12">
        <v>0</v>
      </c>
      <c r="O29" s="12">
        <v>0</v>
      </c>
      <c r="P29" s="12">
        <v>0</v>
      </c>
      <c r="Q29" s="12">
        <f t="shared" si="4"/>
        <v>1326</v>
      </c>
    </row>
    <row r="30" spans="1:17" s="10" customFormat="1" ht="14.1" customHeight="1">
      <c r="A30" s="27"/>
      <c r="B30" s="12">
        <v>88</v>
      </c>
      <c r="C30" s="12" t="s">
        <v>29</v>
      </c>
      <c r="D30" s="12">
        <v>364</v>
      </c>
      <c r="E30" s="12">
        <v>0</v>
      </c>
      <c r="F30" s="12">
        <v>7</v>
      </c>
      <c r="G30" s="12">
        <v>10</v>
      </c>
      <c r="H30" s="12">
        <v>16</v>
      </c>
      <c r="I30" s="12">
        <v>25</v>
      </c>
      <c r="J30" s="12">
        <v>6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f t="shared" si="4"/>
        <v>428</v>
      </c>
    </row>
    <row r="31" spans="1:17" s="10" customFormat="1" ht="14.1" customHeight="1" thickBot="1">
      <c r="A31" s="27"/>
      <c r="B31" s="11">
        <v>52</v>
      </c>
      <c r="C31" s="11" t="s">
        <v>28</v>
      </c>
      <c r="D31" s="11">
        <v>684</v>
      </c>
      <c r="E31" s="11">
        <v>0</v>
      </c>
      <c r="F31" s="11">
        <v>35</v>
      </c>
      <c r="G31" s="11">
        <v>24</v>
      </c>
      <c r="H31" s="11">
        <v>15</v>
      </c>
      <c r="I31" s="11">
        <v>39</v>
      </c>
      <c r="J31" s="11">
        <v>26</v>
      </c>
      <c r="K31" s="11">
        <v>8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f t="shared" si="4"/>
        <v>831</v>
      </c>
    </row>
    <row r="32" spans="1:17" s="5" customFormat="1" ht="14.1" customHeight="1" thickTop="1">
      <c r="A32" s="27"/>
      <c r="B32" s="22"/>
      <c r="C32" s="9" t="s">
        <v>0</v>
      </c>
      <c r="D32" s="8">
        <f t="shared" ref="D32:Q32" si="5">+SUM(D25:D31)</f>
        <v>11658</v>
      </c>
      <c r="E32" s="8">
        <f t="shared" si="5"/>
        <v>0</v>
      </c>
      <c r="F32" s="8">
        <f t="shared" si="5"/>
        <v>575</v>
      </c>
      <c r="G32" s="8">
        <f t="shared" si="5"/>
        <v>626</v>
      </c>
      <c r="H32" s="8">
        <f t="shared" si="5"/>
        <v>262</v>
      </c>
      <c r="I32" s="8">
        <f t="shared" si="5"/>
        <v>875</v>
      </c>
      <c r="J32" s="8">
        <f t="shared" si="5"/>
        <v>683</v>
      </c>
      <c r="K32" s="8">
        <f t="shared" si="5"/>
        <v>596</v>
      </c>
      <c r="L32" s="8">
        <f t="shared" si="5"/>
        <v>147</v>
      </c>
      <c r="M32" s="8">
        <f t="shared" si="5"/>
        <v>0</v>
      </c>
      <c r="N32" s="8">
        <f t="shared" si="5"/>
        <v>0</v>
      </c>
      <c r="O32" s="8">
        <f t="shared" si="5"/>
        <v>0</v>
      </c>
      <c r="P32" s="8">
        <f t="shared" si="5"/>
        <v>0</v>
      </c>
      <c r="Q32" s="8">
        <f t="shared" si="5"/>
        <v>15422</v>
      </c>
    </row>
    <row r="33" spans="1:17" s="5" customFormat="1" ht="14.1" customHeight="1">
      <c r="A33" s="27"/>
      <c r="B33" s="23"/>
      <c r="C33" s="7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1:17" s="10" customFormat="1" ht="14.1" customHeight="1">
      <c r="A34" s="27" t="s">
        <v>27</v>
      </c>
      <c r="B34" s="15">
        <v>70</v>
      </c>
      <c r="C34" s="15" t="s">
        <v>26</v>
      </c>
      <c r="D34" s="15">
        <v>7207</v>
      </c>
      <c r="E34" s="15">
        <v>0</v>
      </c>
      <c r="F34" s="15">
        <v>564</v>
      </c>
      <c r="G34" s="15">
        <v>452</v>
      </c>
      <c r="H34" s="15">
        <v>0</v>
      </c>
      <c r="I34" s="15">
        <v>650</v>
      </c>
      <c r="J34" s="15">
        <v>387</v>
      </c>
      <c r="K34" s="15">
        <v>312</v>
      </c>
      <c r="L34" s="15">
        <v>8</v>
      </c>
      <c r="M34" s="15">
        <v>0</v>
      </c>
      <c r="N34" s="15">
        <v>0</v>
      </c>
      <c r="O34" s="15">
        <v>0</v>
      </c>
      <c r="P34" s="15">
        <v>0</v>
      </c>
      <c r="Q34" s="15">
        <f>D34+E34+F34+G34+H34+I34+J34+K34+L34+M34+N34+O34+P34</f>
        <v>9580</v>
      </c>
    </row>
    <row r="35" spans="1:17" s="10" customFormat="1" ht="14.1" customHeight="1" thickBot="1">
      <c r="A35" s="27"/>
      <c r="B35" s="11">
        <v>76</v>
      </c>
      <c r="C35" s="11" t="s">
        <v>25</v>
      </c>
      <c r="D35" s="11">
        <v>774</v>
      </c>
      <c r="E35" s="11">
        <v>0</v>
      </c>
      <c r="F35" s="11">
        <v>28</v>
      </c>
      <c r="G35" s="11">
        <v>22</v>
      </c>
      <c r="H35" s="11">
        <v>0</v>
      </c>
      <c r="I35" s="11">
        <v>70</v>
      </c>
      <c r="J35" s="11">
        <v>76</v>
      </c>
      <c r="K35" s="11">
        <v>0</v>
      </c>
      <c r="L35" s="11">
        <v>4</v>
      </c>
      <c r="M35" s="11">
        <v>0</v>
      </c>
      <c r="N35" s="11">
        <v>0</v>
      </c>
      <c r="O35" s="11">
        <v>0</v>
      </c>
      <c r="P35" s="11">
        <v>0</v>
      </c>
      <c r="Q35" s="11">
        <f>D35+E35+F35+G35+H35+I35+J35+K35+L35+M35+N35+O35+P35</f>
        <v>974</v>
      </c>
    </row>
    <row r="36" spans="1:17" ht="14.1" customHeight="1" thickTop="1">
      <c r="A36" s="27"/>
      <c r="B36" s="22"/>
      <c r="C36" s="9" t="s">
        <v>0</v>
      </c>
      <c r="D36" s="8">
        <f t="shared" ref="D36" si="6">+SUM(D34:D35)</f>
        <v>7981</v>
      </c>
      <c r="E36" s="8">
        <f>+SUM(E34:E35)</f>
        <v>0</v>
      </c>
      <c r="F36" s="8">
        <f t="shared" ref="F36:P36" si="7">+SUM(F34:F35)</f>
        <v>592</v>
      </c>
      <c r="G36" s="8">
        <f t="shared" si="7"/>
        <v>474</v>
      </c>
      <c r="H36" s="8">
        <f t="shared" si="7"/>
        <v>0</v>
      </c>
      <c r="I36" s="8">
        <f t="shared" si="7"/>
        <v>720</v>
      </c>
      <c r="J36" s="8">
        <f t="shared" si="7"/>
        <v>463</v>
      </c>
      <c r="K36" s="8">
        <f t="shared" si="7"/>
        <v>312</v>
      </c>
      <c r="L36" s="8">
        <f t="shared" si="7"/>
        <v>12</v>
      </c>
      <c r="M36" s="8">
        <f t="shared" si="7"/>
        <v>0</v>
      </c>
      <c r="N36" s="8">
        <f t="shared" si="7"/>
        <v>0</v>
      </c>
      <c r="O36" s="8">
        <f t="shared" si="7"/>
        <v>0</v>
      </c>
      <c r="P36" s="8">
        <f t="shared" si="7"/>
        <v>0</v>
      </c>
      <c r="Q36" s="8">
        <f t="shared" ref="D36:Q36" si="8">+SUM(Q34:Q35)</f>
        <v>10554</v>
      </c>
    </row>
    <row r="37" spans="1:17" s="5" customFormat="1" ht="14.1" customHeight="1">
      <c r="A37" s="27"/>
      <c r="B37" s="23"/>
      <c r="C37" s="7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1:17" s="10" customFormat="1" ht="14.1" customHeight="1">
      <c r="A38" s="25" t="s">
        <v>24</v>
      </c>
      <c r="B38" s="15">
        <v>4</v>
      </c>
      <c r="C38" s="15" t="s">
        <v>23</v>
      </c>
      <c r="D38" s="15">
        <v>15655</v>
      </c>
      <c r="E38" s="15">
        <v>0</v>
      </c>
      <c r="F38" s="15">
        <v>1624</v>
      </c>
      <c r="G38" s="15">
        <v>1129</v>
      </c>
      <c r="H38" s="15">
        <v>486</v>
      </c>
      <c r="I38" s="15">
        <v>997</v>
      </c>
      <c r="J38" s="15">
        <v>1178</v>
      </c>
      <c r="K38" s="15">
        <v>964</v>
      </c>
      <c r="L38" s="15">
        <v>501</v>
      </c>
      <c r="M38" s="15">
        <v>0</v>
      </c>
      <c r="N38" s="15">
        <v>19</v>
      </c>
      <c r="O38" s="15">
        <v>0</v>
      </c>
      <c r="P38" s="15">
        <v>0</v>
      </c>
      <c r="Q38" s="15">
        <f>D38+E38+F38+G38+H38+I38+J38+K38+L38+M38+N38+O38+P38</f>
        <v>22553</v>
      </c>
    </row>
    <row r="39" spans="1:17" s="10" customFormat="1" ht="14.1" customHeight="1">
      <c r="A39" s="25"/>
      <c r="B39" s="12">
        <v>41</v>
      </c>
      <c r="C39" s="12" t="s">
        <v>22</v>
      </c>
      <c r="D39" s="12">
        <v>1007</v>
      </c>
      <c r="E39" s="12">
        <v>0</v>
      </c>
      <c r="F39" s="12">
        <v>88</v>
      </c>
      <c r="G39" s="12">
        <v>94</v>
      </c>
      <c r="H39" s="12">
        <v>35</v>
      </c>
      <c r="I39" s="12">
        <v>57</v>
      </c>
      <c r="J39" s="12">
        <v>91</v>
      </c>
      <c r="K39" s="12">
        <v>46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f>D39+E39+F39+G39+H39+I39+J39+K39+L39+M39+N39+O39+P39</f>
        <v>1418</v>
      </c>
    </row>
    <row r="40" spans="1:17" s="10" customFormat="1" ht="14.1" customHeight="1">
      <c r="A40" s="25"/>
      <c r="B40" s="12">
        <v>47</v>
      </c>
      <c r="C40" s="12" t="s">
        <v>21</v>
      </c>
      <c r="D40" s="12">
        <v>328</v>
      </c>
      <c r="E40" s="12">
        <v>0</v>
      </c>
      <c r="F40" s="12">
        <v>12</v>
      </c>
      <c r="G40" s="12">
        <v>9</v>
      </c>
      <c r="H40" s="12">
        <v>3</v>
      </c>
      <c r="I40" s="12">
        <v>4</v>
      </c>
      <c r="J40" s="12">
        <v>38</v>
      </c>
      <c r="K40" s="12">
        <v>5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f>D40+E40+F40+G40+H40+I40+J40+K40+L40+M40+N40+O40+P40</f>
        <v>399</v>
      </c>
    </row>
    <row r="41" spans="1:17" s="10" customFormat="1" ht="14.1" customHeight="1">
      <c r="A41" s="25"/>
      <c r="B41" s="16">
        <v>19</v>
      </c>
      <c r="C41" s="16" t="s">
        <v>20</v>
      </c>
      <c r="D41" s="16">
        <v>1190</v>
      </c>
      <c r="E41" s="16">
        <v>0</v>
      </c>
      <c r="F41" s="16">
        <v>28</v>
      </c>
      <c r="G41" s="16">
        <v>31</v>
      </c>
      <c r="H41" s="16">
        <v>25</v>
      </c>
      <c r="I41" s="16">
        <v>25</v>
      </c>
      <c r="J41" s="16">
        <v>114</v>
      </c>
      <c r="K41" s="16">
        <v>35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f>D41+E41+F41+G41+H41+I41+J41+K41+L41+M41+N41+O41+P41</f>
        <v>1448</v>
      </c>
    </row>
    <row r="42" spans="1:17" s="10" customFormat="1" ht="14.1" customHeight="1" thickBot="1">
      <c r="A42" s="25"/>
      <c r="B42" s="11">
        <v>46</v>
      </c>
      <c r="C42" s="11" t="s">
        <v>19</v>
      </c>
      <c r="D42" s="11">
        <v>4779</v>
      </c>
      <c r="E42" s="11">
        <v>0</v>
      </c>
      <c r="F42" s="11">
        <v>496</v>
      </c>
      <c r="G42" s="11">
        <v>260</v>
      </c>
      <c r="H42" s="11">
        <v>178</v>
      </c>
      <c r="I42" s="11">
        <v>233</v>
      </c>
      <c r="J42" s="11">
        <v>458</v>
      </c>
      <c r="K42" s="11">
        <v>375</v>
      </c>
      <c r="L42" s="11">
        <v>82</v>
      </c>
      <c r="M42" s="11">
        <v>0</v>
      </c>
      <c r="N42" s="11">
        <v>0</v>
      </c>
      <c r="O42" s="11">
        <v>0</v>
      </c>
      <c r="P42" s="11">
        <v>20</v>
      </c>
      <c r="Q42" s="11">
        <f>D42+E42+F42+G42+H42+I42+J42+K42+L42+M42+N42+O42+P42</f>
        <v>6881</v>
      </c>
    </row>
    <row r="43" spans="1:17" ht="14.1" customHeight="1" thickTop="1">
      <c r="A43" s="25"/>
      <c r="B43" s="22"/>
      <c r="C43" s="9" t="s">
        <v>0</v>
      </c>
      <c r="D43" s="8">
        <f t="shared" ref="D43:Q43" si="9">+SUM(D38:D42)</f>
        <v>22959</v>
      </c>
      <c r="E43" s="8">
        <f t="shared" si="9"/>
        <v>0</v>
      </c>
      <c r="F43" s="8">
        <f t="shared" si="9"/>
        <v>2248</v>
      </c>
      <c r="G43" s="8">
        <f t="shared" si="9"/>
        <v>1523</v>
      </c>
      <c r="H43" s="8">
        <f t="shared" si="9"/>
        <v>727</v>
      </c>
      <c r="I43" s="8">
        <f t="shared" si="9"/>
        <v>1316</v>
      </c>
      <c r="J43" s="8">
        <f t="shared" si="9"/>
        <v>1879</v>
      </c>
      <c r="K43" s="8">
        <f t="shared" si="9"/>
        <v>1425</v>
      </c>
      <c r="L43" s="8">
        <f t="shared" si="9"/>
        <v>583</v>
      </c>
      <c r="M43" s="8">
        <f t="shared" si="9"/>
        <v>0</v>
      </c>
      <c r="N43" s="8">
        <f t="shared" si="9"/>
        <v>19</v>
      </c>
      <c r="O43" s="8">
        <f t="shared" si="9"/>
        <v>0</v>
      </c>
      <c r="P43" s="8">
        <f t="shared" si="9"/>
        <v>20</v>
      </c>
      <c r="Q43" s="8">
        <f t="shared" si="9"/>
        <v>32699</v>
      </c>
    </row>
    <row r="44" spans="1:17" s="5" customFormat="1" ht="14.1" customHeight="1">
      <c r="A44" s="25"/>
      <c r="B44" s="23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</row>
    <row r="45" spans="1:17" s="10" customFormat="1" ht="14.1" customHeight="1">
      <c r="A45" s="25" t="s">
        <v>18</v>
      </c>
      <c r="B45" s="15">
        <v>57</v>
      </c>
      <c r="C45" s="15" t="s">
        <v>17</v>
      </c>
      <c r="D45" s="15">
        <v>9267</v>
      </c>
      <c r="E45" s="15">
        <v>0</v>
      </c>
      <c r="F45" s="15">
        <v>5545</v>
      </c>
      <c r="G45" s="15">
        <v>829</v>
      </c>
      <c r="H45" s="15">
        <v>341</v>
      </c>
      <c r="I45" s="15">
        <v>1077</v>
      </c>
      <c r="J45" s="15">
        <v>1092</v>
      </c>
      <c r="K45" s="15">
        <v>750</v>
      </c>
      <c r="L45" s="15">
        <v>161</v>
      </c>
      <c r="M45" s="15">
        <v>0</v>
      </c>
      <c r="N45" s="15">
        <v>24</v>
      </c>
      <c r="O45" s="15">
        <v>0</v>
      </c>
      <c r="P45" s="15">
        <v>78</v>
      </c>
      <c r="Q45" s="15">
        <f t="shared" ref="Q45:Q53" si="10">D45+E45+F45+G45+H45+I45+J45+K45+L45+M45+N45+O45+P45</f>
        <v>19164</v>
      </c>
    </row>
    <row r="46" spans="1:17" s="10" customFormat="1" ht="14.1" customHeight="1">
      <c r="A46" s="25"/>
      <c r="B46" s="12">
        <v>1</v>
      </c>
      <c r="C46" s="12" t="s">
        <v>16</v>
      </c>
      <c r="D46" s="12">
        <v>11368</v>
      </c>
      <c r="E46" s="12">
        <v>0</v>
      </c>
      <c r="F46" s="12">
        <v>9577</v>
      </c>
      <c r="G46" s="12">
        <v>1639</v>
      </c>
      <c r="H46" s="12">
        <v>30</v>
      </c>
      <c r="I46" s="12">
        <v>1504</v>
      </c>
      <c r="J46" s="12">
        <v>1683</v>
      </c>
      <c r="K46" s="12">
        <v>1065</v>
      </c>
      <c r="L46" s="12">
        <v>433</v>
      </c>
      <c r="M46" s="12">
        <v>0</v>
      </c>
      <c r="N46" s="12">
        <v>99</v>
      </c>
      <c r="O46" s="12">
        <v>857</v>
      </c>
      <c r="P46" s="12">
        <v>19</v>
      </c>
      <c r="Q46" s="12">
        <f t="shared" si="10"/>
        <v>28274</v>
      </c>
    </row>
    <row r="47" spans="1:17" s="10" customFormat="1" ht="14.1" customHeight="1">
      <c r="A47" s="25"/>
      <c r="B47" s="12">
        <v>10</v>
      </c>
      <c r="C47" s="12" t="s">
        <v>15</v>
      </c>
      <c r="D47" s="12">
        <v>1245</v>
      </c>
      <c r="E47" s="12">
        <v>0</v>
      </c>
      <c r="F47" s="12">
        <v>2658</v>
      </c>
      <c r="G47" s="12">
        <v>335</v>
      </c>
      <c r="H47" s="12">
        <v>22</v>
      </c>
      <c r="I47" s="12">
        <v>43</v>
      </c>
      <c r="J47" s="12">
        <v>404</v>
      </c>
      <c r="K47" s="12">
        <v>408</v>
      </c>
      <c r="L47" s="12">
        <v>8</v>
      </c>
      <c r="M47" s="12">
        <v>0</v>
      </c>
      <c r="N47" s="12">
        <v>0</v>
      </c>
      <c r="O47" s="12">
        <v>0</v>
      </c>
      <c r="P47" s="12">
        <v>0</v>
      </c>
      <c r="Q47" s="12">
        <f t="shared" si="10"/>
        <v>5123</v>
      </c>
    </row>
    <row r="48" spans="1:17" s="10" customFormat="1" ht="14.1" customHeight="1">
      <c r="A48" s="25"/>
      <c r="B48" s="12">
        <v>26</v>
      </c>
      <c r="C48" s="12" t="s">
        <v>14</v>
      </c>
      <c r="D48" s="12">
        <v>301</v>
      </c>
      <c r="E48" s="12">
        <v>0</v>
      </c>
      <c r="F48" s="12">
        <v>118</v>
      </c>
      <c r="G48" s="12">
        <v>25</v>
      </c>
      <c r="H48" s="12">
        <v>6</v>
      </c>
      <c r="I48" s="12">
        <v>10</v>
      </c>
      <c r="J48" s="12">
        <v>8</v>
      </c>
      <c r="K48" s="12">
        <v>10</v>
      </c>
      <c r="L48" s="12">
        <v>30</v>
      </c>
      <c r="M48" s="12">
        <v>0</v>
      </c>
      <c r="N48" s="12">
        <v>0</v>
      </c>
      <c r="O48" s="12">
        <v>0</v>
      </c>
      <c r="P48" s="12">
        <v>0</v>
      </c>
      <c r="Q48" s="12">
        <f t="shared" si="10"/>
        <v>508</v>
      </c>
    </row>
    <row r="49" spans="1:17" s="10" customFormat="1" ht="14.1" customHeight="1">
      <c r="A49" s="25"/>
      <c r="B49" s="12">
        <v>15</v>
      </c>
      <c r="C49" s="12" t="s">
        <v>13</v>
      </c>
      <c r="D49" s="12">
        <v>686</v>
      </c>
      <c r="E49" s="12">
        <v>0</v>
      </c>
      <c r="F49" s="12">
        <v>227</v>
      </c>
      <c r="G49" s="12">
        <v>57</v>
      </c>
      <c r="H49" s="12">
        <v>2</v>
      </c>
      <c r="I49" s="12">
        <v>121</v>
      </c>
      <c r="J49" s="12">
        <v>72</v>
      </c>
      <c r="K49" s="12">
        <v>43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f t="shared" si="10"/>
        <v>1208</v>
      </c>
    </row>
    <row r="50" spans="1:17" s="10" customFormat="1" ht="14.1" customHeight="1">
      <c r="A50" s="25"/>
      <c r="B50" s="12">
        <v>87</v>
      </c>
      <c r="C50" s="12" t="s">
        <v>12</v>
      </c>
      <c r="D50" s="12">
        <v>346</v>
      </c>
      <c r="E50" s="12">
        <v>0</v>
      </c>
      <c r="F50" s="12">
        <v>74</v>
      </c>
      <c r="G50" s="12">
        <v>10</v>
      </c>
      <c r="H50" s="12">
        <v>25</v>
      </c>
      <c r="I50" s="12">
        <v>14</v>
      </c>
      <c r="J50" s="12">
        <v>18</v>
      </c>
      <c r="K50" s="12">
        <v>8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f t="shared" si="10"/>
        <v>495</v>
      </c>
    </row>
    <row r="51" spans="1:17" s="10" customFormat="1" ht="14.1" customHeight="1">
      <c r="A51" s="25"/>
      <c r="B51" s="12">
        <v>81</v>
      </c>
      <c r="C51" s="12" t="s">
        <v>11</v>
      </c>
      <c r="D51" s="12">
        <v>610</v>
      </c>
      <c r="E51" s="12">
        <v>0</v>
      </c>
      <c r="F51" s="12">
        <v>86</v>
      </c>
      <c r="G51" s="12">
        <v>57</v>
      </c>
      <c r="H51" s="12">
        <v>25</v>
      </c>
      <c r="I51" s="12">
        <v>38</v>
      </c>
      <c r="J51" s="12">
        <v>122</v>
      </c>
      <c r="K51" s="12">
        <v>51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f t="shared" si="10"/>
        <v>989</v>
      </c>
    </row>
    <row r="52" spans="1:17" s="10" customFormat="1" ht="14.1" customHeight="1">
      <c r="A52" s="25"/>
      <c r="B52" s="16">
        <v>54</v>
      </c>
      <c r="C52" s="16" t="s">
        <v>10</v>
      </c>
      <c r="D52" s="16">
        <v>261</v>
      </c>
      <c r="E52" s="16">
        <v>0</v>
      </c>
      <c r="F52" s="16">
        <v>244</v>
      </c>
      <c r="G52" s="16">
        <v>11</v>
      </c>
      <c r="H52" s="16">
        <v>0</v>
      </c>
      <c r="I52" s="16">
        <v>67</v>
      </c>
      <c r="J52" s="16">
        <v>25</v>
      </c>
      <c r="K52" s="16">
        <v>23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f t="shared" si="10"/>
        <v>631</v>
      </c>
    </row>
    <row r="53" spans="1:17" s="10" customFormat="1" ht="14.1" customHeight="1" thickBot="1">
      <c r="A53" s="25"/>
      <c r="B53" s="11">
        <v>75</v>
      </c>
      <c r="C53" s="11" t="s">
        <v>9</v>
      </c>
      <c r="D53" s="11">
        <v>215</v>
      </c>
      <c r="E53" s="11">
        <v>0</v>
      </c>
      <c r="F53" s="11">
        <v>119</v>
      </c>
      <c r="G53" s="11">
        <v>12</v>
      </c>
      <c r="H53" s="11">
        <v>0</v>
      </c>
      <c r="I53" s="11">
        <v>1</v>
      </c>
      <c r="J53" s="11">
        <v>18</v>
      </c>
      <c r="K53" s="11">
        <v>29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f t="shared" si="10"/>
        <v>394</v>
      </c>
    </row>
    <row r="54" spans="1:17" ht="14.1" customHeight="1" thickTop="1">
      <c r="A54" s="25"/>
      <c r="B54" s="22"/>
      <c r="C54" s="9" t="s">
        <v>0</v>
      </c>
      <c r="D54" s="8">
        <f t="shared" ref="D54:Q54" si="11">+SUM(D45:D53)</f>
        <v>24299</v>
      </c>
      <c r="E54" s="8">
        <f t="shared" si="11"/>
        <v>0</v>
      </c>
      <c r="F54" s="8">
        <f t="shared" si="11"/>
        <v>18648</v>
      </c>
      <c r="G54" s="8">
        <f t="shared" si="11"/>
        <v>2975</v>
      </c>
      <c r="H54" s="8">
        <f t="shared" si="11"/>
        <v>451</v>
      </c>
      <c r="I54" s="8">
        <f t="shared" si="11"/>
        <v>2875</v>
      </c>
      <c r="J54" s="8">
        <f t="shared" si="11"/>
        <v>3442</v>
      </c>
      <c r="K54" s="8">
        <f t="shared" si="11"/>
        <v>2387</v>
      </c>
      <c r="L54" s="8">
        <f t="shared" si="11"/>
        <v>632</v>
      </c>
      <c r="M54" s="8">
        <f t="shared" si="11"/>
        <v>0</v>
      </c>
      <c r="N54" s="8">
        <f t="shared" si="11"/>
        <v>123</v>
      </c>
      <c r="O54" s="8">
        <f t="shared" si="11"/>
        <v>857</v>
      </c>
      <c r="P54" s="8">
        <f t="shared" si="11"/>
        <v>97</v>
      </c>
      <c r="Q54" s="8">
        <f t="shared" si="11"/>
        <v>56786</v>
      </c>
    </row>
    <row r="55" spans="1:17" s="5" customFormat="1" ht="14.1" customHeight="1">
      <c r="A55" s="25"/>
      <c r="B55" s="23"/>
      <c r="C55" s="7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</row>
    <row r="56" spans="1:17" s="10" customFormat="1" ht="14.1" customHeight="1">
      <c r="A56" s="25" t="s">
        <v>8</v>
      </c>
      <c r="B56" s="15">
        <v>2</v>
      </c>
      <c r="C56" s="15" t="s">
        <v>7</v>
      </c>
      <c r="D56" s="12">
        <v>2470</v>
      </c>
      <c r="E56" s="15">
        <v>0</v>
      </c>
      <c r="F56" s="15">
        <v>489</v>
      </c>
      <c r="G56" s="15">
        <v>246</v>
      </c>
      <c r="H56" s="15">
        <v>0</v>
      </c>
      <c r="I56" s="15">
        <v>244</v>
      </c>
      <c r="J56" s="15">
        <v>218</v>
      </c>
      <c r="K56" s="15">
        <v>269</v>
      </c>
      <c r="L56" s="15">
        <v>326</v>
      </c>
      <c r="M56" s="15">
        <v>0</v>
      </c>
      <c r="N56" s="15">
        <v>0</v>
      </c>
      <c r="O56" s="15">
        <v>0</v>
      </c>
      <c r="P56" s="15">
        <v>0</v>
      </c>
      <c r="Q56" s="14">
        <f t="shared" ref="Q56:Q61" si="12">D56+E56+F56+G56+H56+I56+J56+K56+L56+M56+N56+O56+P56</f>
        <v>4262</v>
      </c>
    </row>
    <row r="57" spans="1:17" s="10" customFormat="1" ht="14.1" customHeight="1">
      <c r="A57" s="25"/>
      <c r="B57" s="13">
        <v>69</v>
      </c>
      <c r="C57" s="13" t="s">
        <v>6</v>
      </c>
      <c r="D57" s="12">
        <v>260</v>
      </c>
      <c r="E57" s="13">
        <v>0</v>
      </c>
      <c r="F57" s="13">
        <v>30</v>
      </c>
      <c r="G57" s="13">
        <v>13</v>
      </c>
      <c r="H57" s="13">
        <v>0</v>
      </c>
      <c r="I57" s="13">
        <v>20</v>
      </c>
      <c r="J57" s="13">
        <v>53</v>
      </c>
      <c r="K57" s="13">
        <v>12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2">
        <f t="shared" si="12"/>
        <v>388</v>
      </c>
    </row>
    <row r="58" spans="1:17" s="10" customFormat="1" ht="14.1" customHeight="1">
      <c r="A58" s="25"/>
      <c r="B58" s="12">
        <v>27</v>
      </c>
      <c r="C58" s="12" t="s">
        <v>5</v>
      </c>
      <c r="D58" s="12">
        <v>988</v>
      </c>
      <c r="E58" s="12">
        <v>0</v>
      </c>
      <c r="F58" s="12">
        <v>318</v>
      </c>
      <c r="G58" s="12">
        <v>142</v>
      </c>
      <c r="H58" s="12">
        <v>32</v>
      </c>
      <c r="I58" s="12">
        <v>84</v>
      </c>
      <c r="J58" s="12">
        <v>184</v>
      </c>
      <c r="K58" s="12">
        <v>75</v>
      </c>
      <c r="L58" s="12">
        <v>4</v>
      </c>
      <c r="M58" s="12">
        <v>0</v>
      </c>
      <c r="N58" s="12">
        <v>0</v>
      </c>
      <c r="O58" s="12">
        <v>0</v>
      </c>
      <c r="P58" s="12">
        <v>0</v>
      </c>
      <c r="Q58" s="12">
        <f t="shared" si="12"/>
        <v>1827</v>
      </c>
    </row>
    <row r="59" spans="1:17" s="10" customFormat="1" ht="14.1" customHeight="1">
      <c r="A59" s="25"/>
      <c r="B59" s="12">
        <v>21</v>
      </c>
      <c r="C59" s="12" t="s">
        <v>4</v>
      </c>
      <c r="D59" s="12">
        <v>726</v>
      </c>
      <c r="E59" s="12">
        <v>0</v>
      </c>
      <c r="F59" s="12">
        <v>104</v>
      </c>
      <c r="G59" s="12">
        <v>141</v>
      </c>
      <c r="H59" s="12">
        <v>0</v>
      </c>
      <c r="I59" s="12">
        <v>84</v>
      </c>
      <c r="J59" s="12">
        <v>168</v>
      </c>
      <c r="K59" s="12">
        <v>44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f t="shared" si="12"/>
        <v>1267</v>
      </c>
    </row>
    <row r="60" spans="1:17" s="10" customFormat="1" ht="14.1" customHeight="1">
      <c r="A60" s="25"/>
      <c r="B60" s="12">
        <v>40</v>
      </c>
      <c r="C60" s="12" t="s">
        <v>3</v>
      </c>
      <c r="D60" s="12">
        <v>322</v>
      </c>
      <c r="E60" s="12">
        <v>0</v>
      </c>
      <c r="F60" s="12">
        <v>14</v>
      </c>
      <c r="G60" s="12">
        <v>20</v>
      </c>
      <c r="H60" s="12">
        <v>5</v>
      </c>
      <c r="I60" s="12">
        <v>11</v>
      </c>
      <c r="J60" s="12">
        <v>27</v>
      </c>
      <c r="K60" s="12">
        <v>7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f t="shared" si="12"/>
        <v>406</v>
      </c>
    </row>
    <row r="61" spans="1:17" s="10" customFormat="1" ht="14.1" customHeight="1" thickBot="1">
      <c r="A61" s="25"/>
      <c r="B61" s="11">
        <v>23</v>
      </c>
      <c r="C61" s="11" t="s">
        <v>2</v>
      </c>
      <c r="D61" s="12">
        <v>131</v>
      </c>
      <c r="E61" s="11">
        <v>0</v>
      </c>
      <c r="F61" s="11">
        <v>145</v>
      </c>
      <c r="G61" s="11">
        <v>182</v>
      </c>
      <c r="H61" s="11">
        <v>58</v>
      </c>
      <c r="I61" s="11">
        <v>53</v>
      </c>
      <c r="J61" s="11">
        <v>80</v>
      </c>
      <c r="K61" s="11">
        <v>4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f t="shared" si="12"/>
        <v>653</v>
      </c>
    </row>
    <row r="62" spans="1:17" ht="14.1" customHeight="1" thickTop="1">
      <c r="A62" s="25"/>
      <c r="B62" s="22"/>
      <c r="C62" s="9" t="s">
        <v>0</v>
      </c>
      <c r="D62" s="8">
        <f t="shared" ref="D62:Q62" si="13">+SUM(D56:D61)</f>
        <v>4897</v>
      </c>
      <c r="E62" s="8">
        <f t="shared" si="13"/>
        <v>0</v>
      </c>
      <c r="F62" s="8">
        <f t="shared" si="13"/>
        <v>1100</v>
      </c>
      <c r="G62" s="8">
        <f t="shared" si="13"/>
        <v>744</v>
      </c>
      <c r="H62" s="8">
        <f t="shared" si="13"/>
        <v>95</v>
      </c>
      <c r="I62" s="8">
        <f t="shared" si="13"/>
        <v>496</v>
      </c>
      <c r="J62" s="8">
        <f t="shared" si="13"/>
        <v>730</v>
      </c>
      <c r="K62" s="8">
        <f t="shared" si="13"/>
        <v>411</v>
      </c>
      <c r="L62" s="8">
        <f t="shared" si="13"/>
        <v>330</v>
      </c>
      <c r="M62" s="8">
        <f t="shared" si="13"/>
        <v>0</v>
      </c>
      <c r="N62" s="8">
        <f t="shared" si="13"/>
        <v>0</v>
      </c>
      <c r="O62" s="8">
        <f t="shared" si="13"/>
        <v>0</v>
      </c>
      <c r="P62" s="8">
        <f t="shared" si="13"/>
        <v>0</v>
      </c>
      <c r="Q62" s="8">
        <f t="shared" si="13"/>
        <v>8803</v>
      </c>
    </row>
    <row r="63" spans="1:17" s="5" customFormat="1" ht="14.1" customHeight="1">
      <c r="A63" s="25"/>
      <c r="B63" s="23"/>
      <c r="C63" s="7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</row>
    <row r="64" spans="1:17" ht="14.1" customHeight="1">
      <c r="A64" s="4" t="s">
        <v>1</v>
      </c>
      <c r="B64" s="24"/>
      <c r="C64" s="3" t="s">
        <v>0</v>
      </c>
      <c r="D64" s="2">
        <f t="shared" ref="D64:Q64" si="14">+D9+D14+D23+D32+D36+D43+D54+D62</f>
        <v>100029</v>
      </c>
      <c r="E64" s="2">
        <f t="shared" si="14"/>
        <v>0</v>
      </c>
      <c r="F64" s="2">
        <f t="shared" si="14"/>
        <v>30320</v>
      </c>
      <c r="G64" s="2">
        <f t="shared" si="14"/>
        <v>8929</v>
      </c>
      <c r="H64" s="2">
        <f t="shared" si="14"/>
        <v>2359</v>
      </c>
      <c r="I64" s="2">
        <f t="shared" si="14"/>
        <v>8824</v>
      </c>
      <c r="J64" s="2">
        <f t="shared" si="14"/>
        <v>11341</v>
      </c>
      <c r="K64" s="2">
        <f t="shared" si="14"/>
        <v>7761</v>
      </c>
      <c r="L64" s="2">
        <f t="shared" si="14"/>
        <v>2259</v>
      </c>
      <c r="M64" s="2">
        <f t="shared" si="14"/>
        <v>49</v>
      </c>
      <c r="N64" s="2">
        <f t="shared" si="14"/>
        <v>217</v>
      </c>
      <c r="O64" s="2">
        <f t="shared" si="14"/>
        <v>857</v>
      </c>
      <c r="P64" s="2">
        <f t="shared" si="14"/>
        <v>117</v>
      </c>
      <c r="Q64" s="2">
        <f t="shared" si="14"/>
        <v>173062</v>
      </c>
    </row>
    <row r="65" ht="14.1" customHeight="1"/>
    <row r="66" ht="14.1" customHeight="1"/>
    <row r="67" ht="14.1" customHeight="1"/>
    <row r="68" ht="14.1" customHeight="1"/>
    <row r="69" ht="14.1" customHeight="1"/>
    <row r="70" ht="14.1" customHeight="1"/>
    <row r="71" ht="14.1" customHeight="1"/>
    <row r="72" ht="14.1" customHeight="1"/>
    <row r="73" ht="14.1" customHeight="1"/>
    <row r="74" ht="14.1" customHeight="1"/>
    <row r="75" ht="14.1" customHeight="1"/>
    <row r="76" ht="14.1" customHeight="1"/>
    <row r="77" ht="14.1" customHeight="1"/>
    <row r="78" ht="14.1" customHeight="1"/>
    <row r="79" ht="14.1" customHeight="1"/>
    <row r="80" ht="14.1" customHeight="1"/>
    <row r="81" ht="14.1" customHeight="1"/>
    <row r="82" ht="14.1" customHeight="1"/>
    <row r="83" ht="14.1" customHeight="1"/>
    <row r="84" ht="14.1" customHeight="1"/>
    <row r="85" ht="14.1" customHeight="1"/>
    <row r="86" ht="14.1" customHeight="1"/>
    <row r="87" ht="14.1" customHeight="1"/>
    <row r="88" ht="14.1" customHeight="1"/>
    <row r="89" ht="14.1" customHeight="1"/>
    <row r="90" ht="14.1" customHeight="1"/>
    <row r="91" ht="14.1" customHeight="1"/>
    <row r="92" ht="14.1" customHeight="1"/>
    <row r="93" ht="14.1" customHeight="1"/>
    <row r="94" ht="14.1" customHeight="1"/>
    <row r="95" ht="14.1" customHeight="1"/>
    <row r="96" ht="14.1" customHeight="1"/>
    <row r="97" ht="14.1" customHeight="1"/>
    <row r="98" ht="14.1" customHeight="1"/>
    <row r="99" ht="14.1" customHeight="1"/>
    <row r="100" ht="14.1" customHeight="1"/>
    <row r="101" ht="14.1" customHeight="1"/>
    <row r="102" ht="14.1" customHeight="1"/>
    <row r="103" ht="14.1" customHeight="1"/>
    <row r="104" ht="14.1" customHeight="1"/>
    <row r="105" ht="14.1" customHeight="1"/>
    <row r="106" ht="14.1" customHeight="1"/>
    <row r="107" ht="14.1" customHeight="1"/>
    <row r="108" ht="14.1" customHeight="1"/>
    <row r="109" ht="14.1" customHeight="1"/>
    <row r="110" ht="14.1" customHeight="1"/>
    <row r="111" ht="14.1" customHeight="1"/>
    <row r="112" ht="14.1" customHeight="1"/>
    <row r="113" ht="14.1" customHeight="1"/>
    <row r="114" ht="14.1" customHeight="1"/>
    <row r="115" ht="14.1" customHeight="1"/>
    <row r="116" ht="14.1" customHeight="1"/>
    <row r="117" ht="14.1" customHeight="1"/>
    <row r="118" ht="14.1" customHeight="1"/>
    <row r="119" ht="14.1" customHeight="1"/>
    <row r="120" ht="14.1" customHeight="1"/>
    <row r="121" ht="14.1" customHeight="1"/>
    <row r="122" ht="14.1" customHeight="1"/>
    <row r="123" ht="14.1" customHeight="1"/>
    <row r="124" ht="14.1" customHeight="1"/>
    <row r="125" ht="14.1" customHeight="1"/>
    <row r="126" ht="14.1" customHeight="1"/>
    <row r="127" ht="14.1" customHeight="1"/>
    <row r="128" ht="14.1" customHeight="1"/>
    <row r="129" ht="14.1" customHeight="1"/>
    <row r="130" ht="14.1" customHeight="1"/>
    <row r="131" ht="14.1" customHeight="1"/>
    <row r="132" ht="14.1" customHeight="1"/>
    <row r="133" ht="14.1" customHeight="1"/>
    <row r="134" ht="14.1" customHeight="1"/>
    <row r="135" ht="14.1" customHeight="1"/>
    <row r="136" ht="14.1" customHeight="1"/>
    <row r="137" ht="14.1" customHeight="1"/>
    <row r="138" ht="14.1" customHeight="1"/>
    <row r="139" ht="14.1" customHeight="1"/>
    <row r="140" ht="14.1" customHeight="1"/>
    <row r="141" ht="14.1" customHeight="1"/>
    <row r="142" ht="14.1" customHeight="1"/>
    <row r="143" ht="14.1" customHeight="1"/>
    <row r="144" ht="14.1" customHeight="1"/>
    <row r="145" ht="14.1" customHeight="1"/>
    <row r="146" ht="14.1" customHeight="1"/>
    <row r="147" ht="14.1" customHeight="1"/>
    <row r="148" ht="14.1" customHeight="1"/>
    <row r="149" ht="14.1" customHeight="1"/>
    <row r="150" ht="14.1" customHeight="1"/>
    <row r="151" ht="14.1" customHeight="1"/>
    <row r="152" ht="14.1" customHeight="1"/>
    <row r="153" ht="14.1" customHeight="1"/>
    <row r="154" ht="14.1" customHeight="1"/>
    <row r="155" ht="14.1" customHeight="1"/>
    <row r="156" ht="14.1" customHeight="1"/>
    <row r="157" ht="14.1" customHeight="1"/>
    <row r="158" ht="14.1" customHeight="1"/>
    <row r="159" ht="14.1" customHeight="1"/>
    <row r="160" ht="14.1" customHeight="1"/>
    <row r="161" ht="14.1" customHeight="1"/>
    <row r="162" ht="14.1" customHeight="1"/>
    <row r="163" ht="14.1" customHeight="1"/>
    <row r="164" ht="14.1" customHeight="1"/>
    <row r="165" ht="14.1" customHeight="1"/>
    <row r="166" ht="14.1" customHeight="1"/>
    <row r="167" ht="14.1" customHeight="1"/>
    <row r="168" ht="14.1" customHeight="1"/>
    <row r="169" ht="14.1" customHeight="1"/>
    <row r="170" ht="14.1" customHeight="1"/>
    <row r="171" ht="14.1" customHeight="1"/>
    <row r="172" ht="14.1" customHeight="1"/>
    <row r="173" ht="14.1" customHeight="1"/>
    <row r="174" ht="14.1" customHeight="1"/>
    <row r="175" ht="14.1" customHeight="1"/>
    <row r="176" ht="14.1" customHeight="1"/>
    <row r="177" ht="14.1" customHeight="1"/>
    <row r="178" ht="14.1" customHeight="1"/>
    <row r="179" ht="14.1" customHeight="1"/>
    <row r="180" ht="14.1" customHeight="1"/>
    <row r="181" ht="14.1" customHeight="1"/>
    <row r="182" ht="14.1" customHeight="1"/>
    <row r="183" ht="14.1" customHeight="1"/>
    <row r="184" ht="14.1" customHeight="1"/>
    <row r="185" ht="14.1" customHeight="1"/>
  </sheetData>
  <mergeCells count="12">
    <mergeCell ref="A56:A63"/>
    <mergeCell ref="A3:A4"/>
    <mergeCell ref="B3:B4"/>
    <mergeCell ref="C3:C4"/>
    <mergeCell ref="D3:Q3"/>
    <mergeCell ref="A5:A10"/>
    <mergeCell ref="A11:A15"/>
    <mergeCell ref="A16:A24"/>
    <mergeCell ref="A25:A33"/>
    <mergeCell ref="A34:A37"/>
    <mergeCell ref="A38:A44"/>
    <mergeCell ref="A45:A55"/>
  </mergeCells>
  <phoneticPr fontId="3"/>
  <pageMargins left="0.78740157480314965" right="0.19685039370078741" top="0.59055118110236227" bottom="0.59055118110236227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28</vt:lpstr>
      <vt:lpstr>'28'!Print_Area</vt:lpstr>
      <vt:lpstr>'28'!Print_Titles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2017-02-20T04:57:05Z</dcterms:created>
  <dcterms:modified xsi:type="dcterms:W3CDTF">2018-03-13T01:05:59Z</dcterms:modified>
</cp:coreProperties>
</file>