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"/>
    </mc:Choice>
  </mc:AlternateContent>
  <bookViews>
    <workbookView xWindow="0" yWindow="0" windowWidth="20490" windowHeight="7920"/>
  </bookViews>
  <sheets>
    <sheet name="29" sheetId="18" r:id="rId1"/>
  </sheets>
  <definedNames>
    <definedName name="_xlnm._FilterDatabase" localSheetId="0" hidden="1">'29'!$A$4:$Q$62</definedName>
    <definedName name="_xlnm.Print_Area" localSheetId="0">'29'!$A$1:$Q$62</definedName>
    <definedName name="_xlnm.Print_Titles" localSheetId="0">'29'!$1:$4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8" l="1"/>
  <c r="Q45" i="18"/>
  <c r="Q46" i="18"/>
  <c r="Q47" i="18"/>
  <c r="Q48" i="18"/>
  <c r="Q49" i="18"/>
  <c r="Q50" i="18"/>
  <c r="Q51" i="18"/>
  <c r="Q52" i="18"/>
  <c r="Q30" i="18"/>
  <c r="Q33" i="18"/>
  <c r="Q32" i="18"/>
  <c r="Q31" i="18"/>
  <c r="H28" i="18"/>
  <c r="P53" i="18" l="1"/>
  <c r="O53" i="18"/>
  <c r="N53" i="18"/>
  <c r="M53" i="18"/>
  <c r="L53" i="18"/>
  <c r="K53" i="18"/>
  <c r="J53" i="18"/>
  <c r="I53" i="18"/>
  <c r="H53" i="18"/>
  <c r="G53" i="18"/>
  <c r="F53" i="18"/>
  <c r="D53" i="18"/>
  <c r="P42" i="18"/>
  <c r="O42" i="18"/>
  <c r="N42" i="18"/>
  <c r="M42" i="18"/>
  <c r="L42" i="18"/>
  <c r="K42" i="18"/>
  <c r="J42" i="18"/>
  <c r="I42" i="18"/>
  <c r="H42" i="18"/>
  <c r="G42" i="18"/>
  <c r="F42" i="18"/>
  <c r="D42" i="18"/>
  <c r="P35" i="18"/>
  <c r="O35" i="18"/>
  <c r="N35" i="18"/>
  <c r="M35" i="18"/>
  <c r="L35" i="18"/>
  <c r="K35" i="18"/>
  <c r="J35" i="18"/>
  <c r="I35" i="18"/>
  <c r="H35" i="18"/>
  <c r="G35" i="18"/>
  <c r="F35" i="18"/>
  <c r="D35" i="18"/>
  <c r="P28" i="18"/>
  <c r="O28" i="18"/>
  <c r="N28" i="18"/>
  <c r="M28" i="18"/>
  <c r="L28" i="18"/>
  <c r="K28" i="18"/>
  <c r="J28" i="18"/>
  <c r="I28" i="18"/>
  <c r="G28" i="18"/>
  <c r="F28" i="18"/>
  <c r="D28" i="18"/>
  <c r="P19" i="18"/>
  <c r="O19" i="18"/>
  <c r="N19" i="18"/>
  <c r="M19" i="18"/>
  <c r="L19" i="18"/>
  <c r="K19" i="18"/>
  <c r="J19" i="18"/>
  <c r="I19" i="18"/>
  <c r="H19" i="18"/>
  <c r="G19" i="18"/>
  <c r="F19" i="18"/>
  <c r="D19" i="18"/>
  <c r="P12" i="18"/>
  <c r="O12" i="18"/>
  <c r="N12" i="18"/>
  <c r="M12" i="18"/>
  <c r="L12" i="18"/>
  <c r="K12" i="18"/>
  <c r="J12" i="18"/>
  <c r="I12" i="18"/>
  <c r="H12" i="18"/>
  <c r="G12" i="18"/>
  <c r="F12" i="18"/>
  <c r="D12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E53" i="18"/>
  <c r="E42" i="18"/>
  <c r="E35" i="18"/>
  <c r="E19" i="18"/>
  <c r="E28" i="18"/>
  <c r="E12" i="18"/>
  <c r="D60" i="18"/>
  <c r="K60" i="18"/>
  <c r="G60" i="18"/>
  <c r="L60" i="18"/>
  <c r="H60" i="18"/>
  <c r="E60" i="18"/>
  <c r="F60" i="18"/>
  <c r="I60" i="18"/>
  <c r="J60" i="18"/>
  <c r="M60" i="18"/>
  <c r="N60" i="18"/>
  <c r="O60" i="18"/>
  <c r="P60" i="18"/>
  <c r="M62" i="18" l="1"/>
  <c r="Q59" i="18"/>
  <c r="Q58" i="18"/>
  <c r="Q57" i="18"/>
  <c r="Q56" i="18"/>
  <c r="Q55" i="18"/>
  <c r="Q41" i="18"/>
  <c r="Q40" i="18"/>
  <c r="Q39" i="18"/>
  <c r="Q38" i="18"/>
  <c r="Q37" i="18"/>
  <c r="Q34" i="18"/>
  <c r="N62" i="18"/>
  <c r="Q27" i="18"/>
  <c r="Q26" i="18"/>
  <c r="Q25" i="18"/>
  <c r="Q24" i="18"/>
  <c r="Q23" i="18"/>
  <c r="Q22" i="18"/>
  <c r="Q18" i="18"/>
  <c r="Q17" i="18"/>
  <c r="Q16" i="18"/>
  <c r="Q15" i="18"/>
  <c r="Q11" i="18"/>
  <c r="P62" i="18"/>
  <c r="O62" i="18"/>
  <c r="E62" i="18"/>
  <c r="Q8" i="18"/>
  <c r="Q7" i="18"/>
  <c r="Q6" i="18"/>
  <c r="L62" i="18"/>
  <c r="G62" i="18"/>
  <c r="Q5" i="18"/>
  <c r="Q12" i="18" l="1"/>
  <c r="Q60" i="18"/>
  <c r="Q42" i="18"/>
  <c r="Q9" i="18"/>
  <c r="J62" i="18"/>
  <c r="H62" i="18"/>
  <c r="F62" i="18"/>
  <c r="K62" i="18"/>
  <c r="Q35" i="18"/>
  <c r="D62" i="18"/>
  <c r="Q21" i="18"/>
  <c r="Q28" i="18" s="1"/>
  <c r="I62" i="18"/>
  <c r="Q14" i="18"/>
  <c r="Q19" i="18" s="1"/>
  <c r="Q53" i="18"/>
  <c r="Q62" i="18" l="1"/>
</calcChain>
</file>

<file path=xl/sharedStrings.xml><?xml version="1.0" encoding="utf-8"?>
<sst xmlns="http://schemas.openxmlformats.org/spreadsheetml/2006/main" count="78" uniqueCount="70">
  <si>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</si>
  <si>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</si>
  <si>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</si>
  <si>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</si>
  <si>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</si>
  <si>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</si>
  <si>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</si>
  <si>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</si>
  <si>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3">
      <t>イイヅナチョウ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</si>
  <si>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</si>
  <si>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</si>
  <si>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</si>
  <si>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</si>
  <si>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</si>
  <si>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</si>
  <si>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</si>
  <si>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</si>
  <si>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</si>
  <si>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</si>
  <si>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</si>
  <si>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</si>
  <si>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</si>
  <si>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</si>
  <si>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</si>
  <si>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高森町</t>
    <rPh sb="0" eb="3">
      <t>タカモリマチ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</si>
  <si>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</si>
  <si>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</si>
  <si>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</si>
  <si>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</si>
  <si>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</si>
  <si>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</si>
  <si>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</si>
  <si>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</si>
  <si>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</si>
  <si>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</si>
  <si>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</si>
  <si>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</si>
  <si>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</si>
  <si>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</si>
  <si>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</si>
  <si>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</t>
    <rPh sb="0" eb="3">
      <t>ウエダシ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</si>
  <si>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</si>
  <si>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御代田町</t>
    <rPh sb="0" eb="4">
      <t>ミヨタマチ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</si>
  <si>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</si>
  <si>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</si>
  <si>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</si>
  <si>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計</t>
    <phoneticPr fontId="4"/>
  </si>
  <si>
    <t>その他</t>
    <phoneticPr fontId="4"/>
  </si>
  <si>
    <t>200mm以上</t>
    <phoneticPr fontId="4"/>
  </si>
  <si>
    <t>150mm</t>
    <phoneticPr fontId="4"/>
  </si>
  <si>
    <t>125mm</t>
    <phoneticPr fontId="4"/>
  </si>
  <si>
    <t>100mm</t>
    <phoneticPr fontId="4"/>
  </si>
  <si>
    <t>75mm</t>
    <phoneticPr fontId="4"/>
  </si>
  <si>
    <t>50mm</t>
    <phoneticPr fontId="4"/>
  </si>
  <si>
    <t>40mm</t>
    <phoneticPr fontId="4"/>
  </si>
  <si>
    <t>30mm</t>
    <phoneticPr fontId="4"/>
  </si>
  <si>
    <t>25mm</t>
    <phoneticPr fontId="4"/>
  </si>
  <si>
    <t>20mm</t>
    <phoneticPr fontId="4"/>
  </si>
  <si>
    <t>16mm</t>
    <phoneticPr fontId="4"/>
  </si>
  <si>
    <t>13mm</t>
    <phoneticPr fontId="4"/>
  </si>
  <si>
    <r>
      <t>口径別年間有収水量（千m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</si>
  <si>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</si>
  <si>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</si>
  <si>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１５．口径別有収水量（上水道）</t>
    <rPh sb="3" eb="5">
      <t>コウケイ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</si>
  <si>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</si>
  <si>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</si>
  <si>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豊丘村</t>
    <rPh sb="0" eb="3">
      <t>トヨオカムラ</t>
    </rPh>
    <phoneticPr fontId="3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</si>
  <si>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</si>
  <si>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</si>
  <si>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地域振興局</t>
    <rPh sb="0" eb="2">
      <t>チイキ</t>
    </rPh>
    <rPh sb="2" eb="4">
      <t>シンコウ</t>
    </rPh>
    <rPh sb="4" eb="5">
      <t>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</si>
</sst>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0" borderId="0" xfId="1" applyFont="1" applyFill="1" applyProtection="1">
      <alignment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6" fillId="0" borderId="0" xfId="1" applyFont="1" applyProtection="1">
      <alignment vertical="center"/>
    </xf>
    <xf numFmtId="38" fontId="2" fillId="3" borderId="16" xfId="1" applyFont="1" applyFill="1" applyBorder="1" applyProtection="1">
      <alignment vertical="center"/>
    </xf>
    <xf numFmtId="38" fontId="2" fillId="3" borderId="17" xfId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Fill="1" applyBorder="1" applyAlignment="1" applyProtection="1">
      <alignment horizontal="center" vertical="center"/>
    </xf>
    <xf numFmtId="38" fontId="2" fillId="4" borderId="18" xfId="1" applyFont="1" applyFill="1" applyBorder="1" applyProtection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183"/>
  <sheetViews>
    <sheetView tabSelected="1" view="pageBreakPreview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:A10"/>
    </sheetView>
  </sheetViews>
  <sheetFormatPr defaultRowHeight="13.5"/>
  <cols>
    <col min="1" max="1" width="5.625" style="1" customWidth="1"/>
    <col min="2" max="2" width="3" style="1" customWidth="1"/>
    <col min="3" max="3" width="15.375" style="1" customWidth="1"/>
    <col min="4" max="17" width="6.125" style="1" customWidth="1"/>
    <col min="257" max="257" width="5.625" customWidth="1"/>
    <col min="258" max="258" width="3" customWidth="1"/>
    <col min="259" max="259" width="15.375" customWidth="1"/>
    <col min="260" max="273" width="6.125" customWidth="1"/>
    <col min="513" max="513" width="5.625" customWidth="1"/>
    <col min="514" max="514" width="3" customWidth="1"/>
    <col min="515" max="515" width="15.375" customWidth="1"/>
    <col min="516" max="529" width="6.125" customWidth="1"/>
    <col min="769" max="769" width="5.625" customWidth="1"/>
    <col min="770" max="770" width="3" customWidth="1"/>
    <col min="771" max="771" width="15.375" customWidth="1"/>
    <col min="772" max="785" width="6.125" customWidth="1"/>
    <col min="1025" max="1025" width="5.625" customWidth="1"/>
    <col min="1026" max="1026" width="3" customWidth="1"/>
    <col min="1027" max="1027" width="15.375" customWidth="1"/>
    <col min="1028" max="1041" width="6.125" customWidth="1"/>
    <col min="1281" max="1281" width="5.625" customWidth="1"/>
    <col min="1282" max="1282" width="3" customWidth="1"/>
    <col min="1283" max="1283" width="15.375" customWidth="1"/>
    <col min="1284" max="1297" width="6.125" customWidth="1"/>
    <col min="1537" max="1537" width="5.625" customWidth="1"/>
    <col min="1538" max="1538" width="3" customWidth="1"/>
    <col min="1539" max="1539" width="15.375" customWidth="1"/>
    <col min="1540" max="1553" width="6.125" customWidth="1"/>
    <col min="1793" max="1793" width="5.625" customWidth="1"/>
    <col min="1794" max="1794" width="3" customWidth="1"/>
    <col min="1795" max="1795" width="15.375" customWidth="1"/>
    <col min="1796" max="1809" width="6.125" customWidth="1"/>
    <col min="2049" max="2049" width="5.625" customWidth="1"/>
    <col min="2050" max="2050" width="3" customWidth="1"/>
    <col min="2051" max="2051" width="15.375" customWidth="1"/>
    <col min="2052" max="2065" width="6.125" customWidth="1"/>
    <col min="2305" max="2305" width="5.625" customWidth="1"/>
    <col min="2306" max="2306" width="3" customWidth="1"/>
    <col min="2307" max="2307" width="15.375" customWidth="1"/>
    <col min="2308" max="2321" width="6.125" customWidth="1"/>
    <col min="2561" max="2561" width="5.625" customWidth="1"/>
    <col min="2562" max="2562" width="3" customWidth="1"/>
    <col min="2563" max="2563" width="15.375" customWidth="1"/>
    <col min="2564" max="2577" width="6.125" customWidth="1"/>
    <col min="2817" max="2817" width="5.625" customWidth="1"/>
    <col min="2818" max="2818" width="3" customWidth="1"/>
    <col min="2819" max="2819" width="15.375" customWidth="1"/>
    <col min="2820" max="2833" width="6.125" customWidth="1"/>
    <col min="3073" max="3073" width="5.625" customWidth="1"/>
    <col min="3074" max="3074" width="3" customWidth="1"/>
    <col min="3075" max="3075" width="15.375" customWidth="1"/>
    <col min="3076" max="3089" width="6.125" customWidth="1"/>
    <col min="3329" max="3329" width="5.625" customWidth="1"/>
    <col min="3330" max="3330" width="3" customWidth="1"/>
    <col min="3331" max="3331" width="15.375" customWidth="1"/>
    <col min="3332" max="3345" width="6.125" customWidth="1"/>
    <col min="3585" max="3585" width="5.625" customWidth="1"/>
    <col min="3586" max="3586" width="3" customWidth="1"/>
    <col min="3587" max="3587" width="15.375" customWidth="1"/>
    <col min="3588" max="3601" width="6.125" customWidth="1"/>
    <col min="3841" max="3841" width="5.625" customWidth="1"/>
    <col min="3842" max="3842" width="3" customWidth="1"/>
    <col min="3843" max="3843" width="15.375" customWidth="1"/>
    <col min="3844" max="3857" width="6.125" customWidth="1"/>
    <col min="4097" max="4097" width="5.625" customWidth="1"/>
    <col min="4098" max="4098" width="3" customWidth="1"/>
    <col min="4099" max="4099" width="15.375" customWidth="1"/>
    <col min="4100" max="4113" width="6.125" customWidth="1"/>
    <col min="4353" max="4353" width="5.625" customWidth="1"/>
    <col min="4354" max="4354" width="3" customWidth="1"/>
    <col min="4355" max="4355" width="15.375" customWidth="1"/>
    <col min="4356" max="4369" width="6.125" customWidth="1"/>
    <col min="4609" max="4609" width="5.625" customWidth="1"/>
    <col min="4610" max="4610" width="3" customWidth="1"/>
    <col min="4611" max="4611" width="15.375" customWidth="1"/>
    <col min="4612" max="4625" width="6.125" customWidth="1"/>
    <col min="4865" max="4865" width="5.625" customWidth="1"/>
    <col min="4866" max="4866" width="3" customWidth="1"/>
    <col min="4867" max="4867" width="15.375" customWidth="1"/>
    <col min="4868" max="4881" width="6.125" customWidth="1"/>
    <col min="5121" max="5121" width="5.625" customWidth="1"/>
    <col min="5122" max="5122" width="3" customWidth="1"/>
    <col min="5123" max="5123" width="15.375" customWidth="1"/>
    <col min="5124" max="5137" width="6.125" customWidth="1"/>
    <col min="5377" max="5377" width="5.625" customWidth="1"/>
    <col min="5378" max="5378" width="3" customWidth="1"/>
    <col min="5379" max="5379" width="15.375" customWidth="1"/>
    <col min="5380" max="5393" width="6.125" customWidth="1"/>
    <col min="5633" max="5633" width="5.625" customWidth="1"/>
    <col min="5634" max="5634" width="3" customWidth="1"/>
    <col min="5635" max="5635" width="15.375" customWidth="1"/>
    <col min="5636" max="5649" width="6.125" customWidth="1"/>
    <col min="5889" max="5889" width="5.625" customWidth="1"/>
    <col min="5890" max="5890" width="3" customWidth="1"/>
    <col min="5891" max="5891" width="15.375" customWidth="1"/>
    <col min="5892" max="5905" width="6.125" customWidth="1"/>
    <col min="6145" max="6145" width="5.625" customWidth="1"/>
    <col min="6146" max="6146" width="3" customWidth="1"/>
    <col min="6147" max="6147" width="15.375" customWidth="1"/>
    <col min="6148" max="6161" width="6.125" customWidth="1"/>
    <col min="6401" max="6401" width="5.625" customWidth="1"/>
    <col min="6402" max="6402" width="3" customWidth="1"/>
    <col min="6403" max="6403" width="15.375" customWidth="1"/>
    <col min="6404" max="6417" width="6.125" customWidth="1"/>
    <col min="6657" max="6657" width="5.625" customWidth="1"/>
    <col min="6658" max="6658" width="3" customWidth="1"/>
    <col min="6659" max="6659" width="15.375" customWidth="1"/>
    <col min="6660" max="6673" width="6.125" customWidth="1"/>
    <col min="6913" max="6913" width="5.625" customWidth="1"/>
    <col min="6914" max="6914" width="3" customWidth="1"/>
    <col min="6915" max="6915" width="15.375" customWidth="1"/>
    <col min="6916" max="6929" width="6.125" customWidth="1"/>
    <col min="7169" max="7169" width="5.625" customWidth="1"/>
    <col min="7170" max="7170" width="3" customWidth="1"/>
    <col min="7171" max="7171" width="15.375" customWidth="1"/>
    <col min="7172" max="7185" width="6.125" customWidth="1"/>
    <col min="7425" max="7425" width="5.625" customWidth="1"/>
    <col min="7426" max="7426" width="3" customWidth="1"/>
    <col min="7427" max="7427" width="15.375" customWidth="1"/>
    <col min="7428" max="7441" width="6.125" customWidth="1"/>
    <col min="7681" max="7681" width="5.625" customWidth="1"/>
    <col min="7682" max="7682" width="3" customWidth="1"/>
    <col min="7683" max="7683" width="15.375" customWidth="1"/>
    <col min="7684" max="7697" width="6.125" customWidth="1"/>
    <col min="7937" max="7937" width="5.625" customWidth="1"/>
    <col min="7938" max="7938" width="3" customWidth="1"/>
    <col min="7939" max="7939" width="15.375" customWidth="1"/>
    <col min="7940" max="7953" width="6.125" customWidth="1"/>
    <col min="8193" max="8193" width="5.625" customWidth="1"/>
    <col min="8194" max="8194" width="3" customWidth="1"/>
    <col min="8195" max="8195" width="15.375" customWidth="1"/>
    <col min="8196" max="8209" width="6.125" customWidth="1"/>
    <col min="8449" max="8449" width="5.625" customWidth="1"/>
    <col min="8450" max="8450" width="3" customWidth="1"/>
    <col min="8451" max="8451" width="15.375" customWidth="1"/>
    <col min="8452" max="8465" width="6.125" customWidth="1"/>
    <col min="8705" max="8705" width="5.625" customWidth="1"/>
    <col min="8706" max="8706" width="3" customWidth="1"/>
    <col min="8707" max="8707" width="15.375" customWidth="1"/>
    <col min="8708" max="8721" width="6.125" customWidth="1"/>
    <col min="8961" max="8961" width="5.625" customWidth="1"/>
    <col min="8962" max="8962" width="3" customWidth="1"/>
    <col min="8963" max="8963" width="15.375" customWidth="1"/>
    <col min="8964" max="8977" width="6.125" customWidth="1"/>
    <col min="9217" max="9217" width="5.625" customWidth="1"/>
    <col min="9218" max="9218" width="3" customWidth="1"/>
    <col min="9219" max="9219" width="15.375" customWidth="1"/>
    <col min="9220" max="9233" width="6.125" customWidth="1"/>
    <col min="9473" max="9473" width="5.625" customWidth="1"/>
    <col min="9474" max="9474" width="3" customWidth="1"/>
    <col min="9475" max="9475" width="15.375" customWidth="1"/>
    <col min="9476" max="9489" width="6.125" customWidth="1"/>
    <col min="9729" max="9729" width="5.625" customWidth="1"/>
    <col min="9730" max="9730" width="3" customWidth="1"/>
    <col min="9731" max="9731" width="15.375" customWidth="1"/>
    <col min="9732" max="9745" width="6.125" customWidth="1"/>
    <col min="9985" max="9985" width="5.625" customWidth="1"/>
    <col min="9986" max="9986" width="3" customWidth="1"/>
    <col min="9987" max="9987" width="15.375" customWidth="1"/>
    <col min="9988" max="10001" width="6.125" customWidth="1"/>
    <col min="10241" max="10241" width="5.625" customWidth="1"/>
    <col min="10242" max="10242" width="3" customWidth="1"/>
    <col min="10243" max="10243" width="15.375" customWidth="1"/>
    <col min="10244" max="10257" width="6.125" customWidth="1"/>
    <col min="10497" max="10497" width="5.625" customWidth="1"/>
    <col min="10498" max="10498" width="3" customWidth="1"/>
    <col min="10499" max="10499" width="15.375" customWidth="1"/>
    <col min="10500" max="10513" width="6.125" customWidth="1"/>
    <col min="10753" max="10753" width="5.625" customWidth="1"/>
    <col min="10754" max="10754" width="3" customWidth="1"/>
    <col min="10755" max="10755" width="15.375" customWidth="1"/>
    <col min="10756" max="10769" width="6.125" customWidth="1"/>
    <col min="11009" max="11009" width="5.625" customWidth="1"/>
    <col min="11010" max="11010" width="3" customWidth="1"/>
    <col min="11011" max="11011" width="15.375" customWidth="1"/>
    <col min="11012" max="11025" width="6.125" customWidth="1"/>
    <col min="11265" max="11265" width="5.625" customWidth="1"/>
    <col min="11266" max="11266" width="3" customWidth="1"/>
    <col min="11267" max="11267" width="15.375" customWidth="1"/>
    <col min="11268" max="11281" width="6.125" customWidth="1"/>
    <col min="11521" max="11521" width="5.625" customWidth="1"/>
    <col min="11522" max="11522" width="3" customWidth="1"/>
    <col min="11523" max="11523" width="15.375" customWidth="1"/>
    <col min="11524" max="11537" width="6.125" customWidth="1"/>
    <col min="11777" max="11777" width="5.625" customWidth="1"/>
    <col min="11778" max="11778" width="3" customWidth="1"/>
    <col min="11779" max="11779" width="15.375" customWidth="1"/>
    <col min="11780" max="11793" width="6.125" customWidth="1"/>
    <col min="12033" max="12033" width="5.625" customWidth="1"/>
    <col min="12034" max="12034" width="3" customWidth="1"/>
    <col min="12035" max="12035" width="15.375" customWidth="1"/>
    <col min="12036" max="12049" width="6.125" customWidth="1"/>
    <col min="12289" max="12289" width="5.625" customWidth="1"/>
    <col min="12290" max="12290" width="3" customWidth="1"/>
    <col min="12291" max="12291" width="15.375" customWidth="1"/>
    <col min="12292" max="12305" width="6.125" customWidth="1"/>
    <col min="12545" max="12545" width="5.625" customWidth="1"/>
    <col min="12546" max="12546" width="3" customWidth="1"/>
    <col min="12547" max="12547" width="15.375" customWidth="1"/>
    <col min="12548" max="12561" width="6.125" customWidth="1"/>
    <col min="12801" max="12801" width="5.625" customWidth="1"/>
    <col min="12802" max="12802" width="3" customWidth="1"/>
    <col min="12803" max="12803" width="15.375" customWidth="1"/>
    <col min="12804" max="12817" width="6.125" customWidth="1"/>
    <col min="13057" max="13057" width="5.625" customWidth="1"/>
    <col min="13058" max="13058" width="3" customWidth="1"/>
    <col min="13059" max="13059" width="15.375" customWidth="1"/>
    <col min="13060" max="13073" width="6.125" customWidth="1"/>
    <col min="13313" max="13313" width="5.625" customWidth="1"/>
    <col min="13314" max="13314" width="3" customWidth="1"/>
    <col min="13315" max="13315" width="15.375" customWidth="1"/>
    <col min="13316" max="13329" width="6.125" customWidth="1"/>
    <col min="13569" max="13569" width="5.625" customWidth="1"/>
    <col min="13570" max="13570" width="3" customWidth="1"/>
    <col min="13571" max="13571" width="15.375" customWidth="1"/>
    <col min="13572" max="13585" width="6.125" customWidth="1"/>
    <col min="13825" max="13825" width="5.625" customWidth="1"/>
    <col min="13826" max="13826" width="3" customWidth="1"/>
    <col min="13827" max="13827" width="15.375" customWidth="1"/>
    <col min="13828" max="13841" width="6.125" customWidth="1"/>
    <col min="14081" max="14081" width="5.625" customWidth="1"/>
    <col min="14082" max="14082" width="3" customWidth="1"/>
    <col min="14083" max="14083" width="15.375" customWidth="1"/>
    <col min="14084" max="14097" width="6.125" customWidth="1"/>
    <col min="14337" max="14337" width="5.625" customWidth="1"/>
    <col min="14338" max="14338" width="3" customWidth="1"/>
    <col min="14339" max="14339" width="15.375" customWidth="1"/>
    <col min="14340" max="14353" width="6.125" customWidth="1"/>
    <col min="14593" max="14593" width="5.625" customWidth="1"/>
    <col min="14594" max="14594" width="3" customWidth="1"/>
    <col min="14595" max="14595" width="15.375" customWidth="1"/>
    <col min="14596" max="14609" width="6.125" customWidth="1"/>
    <col min="14849" max="14849" width="5.625" customWidth="1"/>
    <col min="14850" max="14850" width="3" customWidth="1"/>
    <col min="14851" max="14851" width="15.375" customWidth="1"/>
    <col min="14852" max="14865" width="6.125" customWidth="1"/>
    <col min="15105" max="15105" width="5.625" customWidth="1"/>
    <col min="15106" max="15106" width="3" customWidth="1"/>
    <col min="15107" max="15107" width="15.375" customWidth="1"/>
    <col min="15108" max="15121" width="6.125" customWidth="1"/>
    <col min="15361" max="15361" width="5.625" customWidth="1"/>
    <col min="15362" max="15362" width="3" customWidth="1"/>
    <col min="15363" max="15363" width="15.375" customWidth="1"/>
    <col min="15364" max="15377" width="6.125" customWidth="1"/>
    <col min="15617" max="15617" width="5.625" customWidth="1"/>
    <col min="15618" max="15618" width="3" customWidth="1"/>
    <col min="15619" max="15619" width="15.375" customWidth="1"/>
    <col min="15620" max="15633" width="6.125" customWidth="1"/>
    <col min="15873" max="15873" width="5.625" customWidth="1"/>
    <col min="15874" max="15874" width="3" customWidth="1"/>
    <col min="15875" max="15875" width="15.375" customWidth="1"/>
    <col min="15876" max="15889" width="6.125" customWidth="1"/>
    <col min="16129" max="16129" width="5.625" customWidth="1"/>
    <col min="16130" max="16130" width="3" customWidth="1"/>
    <col min="16131" max="16131" width="15.375" customWidth="1"/>
    <col min="16132" max="16144" width="6.125" customWidth="1"/>
    <col min="16145" max="16145" width="6.125" style="1" customWidth="1"/>
    <col min="16146" max="16384" width="9" style="1"/>
  </cols>
  <sheetData>
    <row r="1" spans="1:17" s="21" customFormat="1" ht="17.25">
      <c r="A1" s="21" t="s">
        <v>63</v>
      </c>
    </row>
    <row r="2" spans="1:17" ht="14.1" customHeight="1"/>
    <row r="3" spans="1:17" s="19" customFormat="1" ht="17.25" customHeight="1">
      <c r="A3" s="26" t="s">
        <v>69</v>
      </c>
      <c r="B3" s="26" t="s">
        <v>62</v>
      </c>
      <c r="C3" s="26" t="s">
        <v>61</v>
      </c>
      <c r="D3" s="26" t="s">
        <v>60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19" customFormat="1" ht="34.5" customHeight="1">
      <c r="A4" s="26"/>
      <c r="B4" s="26"/>
      <c r="C4" s="26"/>
      <c r="D4" s="20" t="s">
        <v>59</v>
      </c>
      <c r="E4" s="20" t="s">
        <v>58</v>
      </c>
      <c r="F4" s="20" t="s">
        <v>57</v>
      </c>
      <c r="G4" s="20" t="s">
        <v>56</v>
      </c>
      <c r="H4" s="20" t="s">
        <v>55</v>
      </c>
      <c r="I4" s="20" t="s">
        <v>54</v>
      </c>
      <c r="J4" s="20" t="s">
        <v>53</v>
      </c>
      <c r="K4" s="20" t="s">
        <v>52</v>
      </c>
      <c r="L4" s="20" t="s">
        <v>51</v>
      </c>
      <c r="M4" s="20" t="s">
        <v>50</v>
      </c>
      <c r="N4" s="20" t="s">
        <v>49</v>
      </c>
      <c r="O4" s="20" t="s">
        <v>48</v>
      </c>
      <c r="P4" s="20" t="s">
        <v>47</v>
      </c>
      <c r="Q4" s="20" t="s">
        <v>46</v>
      </c>
    </row>
    <row r="5" spans="1:17" s="10" customFormat="1" ht="14.1" customHeight="1">
      <c r="A5" s="27" t="s">
        <v>45</v>
      </c>
      <c r="B5" s="15">
        <v>6</v>
      </c>
      <c r="C5" s="15" t="s">
        <v>44</v>
      </c>
      <c r="D5" s="15">
        <v>2963</v>
      </c>
      <c r="E5" s="15">
        <v>0</v>
      </c>
      <c r="F5" s="12">
        <v>462</v>
      </c>
      <c r="G5" s="15">
        <v>319</v>
      </c>
      <c r="H5" s="15">
        <v>0</v>
      </c>
      <c r="I5" s="15">
        <v>338</v>
      </c>
      <c r="J5" s="15">
        <v>255</v>
      </c>
      <c r="K5" s="15">
        <v>311</v>
      </c>
      <c r="L5" s="15">
        <v>0</v>
      </c>
      <c r="M5" s="15">
        <v>40</v>
      </c>
      <c r="N5" s="15">
        <v>54</v>
      </c>
      <c r="O5" s="15">
        <v>0</v>
      </c>
      <c r="P5" s="15">
        <v>0</v>
      </c>
      <c r="Q5" s="15">
        <f>D5+E5+F5+G5+H5+I5+J5+K5+L5+M5+N5+O5+P5</f>
        <v>4742</v>
      </c>
    </row>
    <row r="6" spans="1:17" s="10" customFormat="1" ht="14.1" customHeight="1">
      <c r="A6" s="27"/>
      <c r="B6" s="12">
        <v>42</v>
      </c>
      <c r="C6" s="12" t="s">
        <v>43</v>
      </c>
      <c r="D6" s="12">
        <v>514</v>
      </c>
      <c r="E6" s="12">
        <v>0</v>
      </c>
      <c r="F6" s="12">
        <v>32</v>
      </c>
      <c r="G6" s="12">
        <v>11</v>
      </c>
      <c r="H6" s="12">
        <v>3</v>
      </c>
      <c r="I6" s="12">
        <v>2</v>
      </c>
      <c r="J6" s="12">
        <v>5</v>
      </c>
      <c r="K6" s="12">
        <v>28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f>D6+E6+F6+G6+H6+I6+J6+K6+L6+M6+N6+O6+P6</f>
        <v>595</v>
      </c>
    </row>
    <row r="7" spans="1:17" s="10" customFormat="1" ht="14.1" customHeight="1">
      <c r="A7" s="27"/>
      <c r="B7" s="16">
        <v>90</v>
      </c>
      <c r="C7" s="16" t="s">
        <v>42</v>
      </c>
      <c r="D7" s="16">
        <v>387</v>
      </c>
      <c r="E7" s="16">
        <v>0</v>
      </c>
      <c r="F7" s="16">
        <v>254</v>
      </c>
      <c r="G7" s="16">
        <v>64</v>
      </c>
      <c r="H7" s="16">
        <v>32</v>
      </c>
      <c r="I7" s="16">
        <v>14</v>
      </c>
      <c r="J7" s="16">
        <v>25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>D7+E7+F7+G7+H7+I7+J7+K7+L7+M7+N7+O7+P7</f>
        <v>776</v>
      </c>
    </row>
    <row r="8" spans="1:17" s="10" customFormat="1" ht="14.1" customHeight="1" thickBot="1">
      <c r="A8" s="27"/>
      <c r="B8" s="11">
        <v>37</v>
      </c>
      <c r="C8" s="11" t="s">
        <v>41</v>
      </c>
      <c r="D8" s="11">
        <v>4233</v>
      </c>
      <c r="E8" s="11">
        <v>0</v>
      </c>
      <c r="F8" s="11">
        <v>5029</v>
      </c>
      <c r="G8" s="11">
        <v>640</v>
      </c>
      <c r="H8" s="11">
        <v>429</v>
      </c>
      <c r="I8" s="11">
        <v>807</v>
      </c>
      <c r="J8" s="11">
        <v>953</v>
      </c>
      <c r="K8" s="11">
        <v>681</v>
      </c>
      <c r="L8" s="11">
        <v>221</v>
      </c>
      <c r="M8" s="11">
        <v>0</v>
      </c>
      <c r="N8" s="11">
        <v>0</v>
      </c>
      <c r="O8" s="11">
        <v>0</v>
      </c>
      <c r="P8" s="11">
        <v>0</v>
      </c>
      <c r="Q8" s="11">
        <f>D8+E8+F8+G8+H8+I8+J8+K8+L8+M8+N8+O8+P8</f>
        <v>12993</v>
      </c>
    </row>
    <row r="9" spans="1:17" s="5" customFormat="1" ht="14.1" customHeight="1" thickTop="1">
      <c r="A9" s="27"/>
      <c r="B9" s="22"/>
      <c r="C9" s="9" t="s">
        <v>0</v>
      </c>
      <c r="D9" s="8">
        <f t="shared" ref="D9:Q9" si="0">+SUM(D5:D8)</f>
        <v>8097</v>
      </c>
      <c r="E9" s="8">
        <f t="shared" si="0"/>
        <v>0</v>
      </c>
      <c r="F9" s="8">
        <f t="shared" si="0"/>
        <v>5777</v>
      </c>
      <c r="G9" s="8">
        <f t="shared" si="0"/>
        <v>1034</v>
      </c>
      <c r="H9" s="8">
        <f t="shared" si="0"/>
        <v>464</v>
      </c>
      <c r="I9" s="8">
        <f t="shared" si="0"/>
        <v>1161</v>
      </c>
      <c r="J9" s="8">
        <f t="shared" si="0"/>
        <v>1238</v>
      </c>
      <c r="K9" s="8">
        <f t="shared" si="0"/>
        <v>1020</v>
      </c>
      <c r="L9" s="8">
        <f t="shared" si="0"/>
        <v>221</v>
      </c>
      <c r="M9" s="8">
        <f t="shared" si="0"/>
        <v>40</v>
      </c>
      <c r="N9" s="8">
        <f t="shared" si="0"/>
        <v>54</v>
      </c>
      <c r="O9" s="8">
        <f t="shared" si="0"/>
        <v>0</v>
      </c>
      <c r="P9" s="8">
        <f t="shared" si="0"/>
        <v>0</v>
      </c>
      <c r="Q9" s="8">
        <f t="shared" si="0"/>
        <v>19106</v>
      </c>
    </row>
    <row r="10" spans="1:17" s="5" customFormat="1" ht="14.1" customHeight="1">
      <c r="A10" s="27"/>
      <c r="B10" s="23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0" customFormat="1" ht="14.1" customHeight="1" thickBot="1">
      <c r="A11" s="27" t="s">
        <v>64</v>
      </c>
      <c r="B11" s="15">
        <v>3</v>
      </c>
      <c r="C11" s="15" t="s">
        <v>40</v>
      </c>
      <c r="D11" s="15">
        <v>10047</v>
      </c>
      <c r="E11" s="15">
        <v>0</v>
      </c>
      <c r="F11" s="15">
        <v>902</v>
      </c>
      <c r="G11" s="15">
        <v>720</v>
      </c>
      <c r="H11" s="15">
        <v>285</v>
      </c>
      <c r="I11" s="15">
        <v>676</v>
      </c>
      <c r="J11" s="15">
        <v>873</v>
      </c>
      <c r="K11" s="15">
        <v>990</v>
      </c>
      <c r="L11" s="15">
        <v>202</v>
      </c>
      <c r="M11" s="15">
        <v>0</v>
      </c>
      <c r="N11" s="15">
        <v>27</v>
      </c>
      <c r="O11" s="15">
        <v>0</v>
      </c>
      <c r="P11" s="15">
        <v>0</v>
      </c>
      <c r="Q11" s="15">
        <f>D11+E11+F11+G11+H11+I11+J11+K11+L11+M11+N11+O11+P11</f>
        <v>14722</v>
      </c>
    </row>
    <row r="12" spans="1:17" s="5" customFormat="1" ht="14.1" customHeight="1" thickTop="1">
      <c r="A12" s="27"/>
      <c r="B12" s="22"/>
      <c r="C12" s="9" t="s">
        <v>0</v>
      </c>
      <c r="D12" s="8">
        <f>+SUM(D11:D11)</f>
        <v>10047</v>
      </c>
      <c r="E12" s="8">
        <f>+SUM(E11:E11)</f>
        <v>0</v>
      </c>
      <c r="F12" s="8">
        <f>+SUM(F11:F11)</f>
        <v>902</v>
      </c>
      <c r="G12" s="8">
        <f>+SUM(G11:G11)</f>
        <v>720</v>
      </c>
      <c r="H12" s="8">
        <f>+SUM(H11:H11)</f>
        <v>285</v>
      </c>
      <c r="I12" s="8">
        <f>+SUM(I11:I11)</f>
        <v>676</v>
      </c>
      <c r="J12" s="8">
        <f>+SUM(J11:J11)</f>
        <v>873</v>
      </c>
      <c r="K12" s="8">
        <f>+SUM(K11:K11)</f>
        <v>990</v>
      </c>
      <c r="L12" s="8">
        <f>+SUM(L11:L11)</f>
        <v>202</v>
      </c>
      <c r="M12" s="8">
        <f>+SUM(M11:M11)</f>
        <v>0</v>
      </c>
      <c r="N12" s="8">
        <f>+SUM(N11:N11)</f>
        <v>27</v>
      </c>
      <c r="O12" s="8">
        <f>+SUM(O11:O11)</f>
        <v>0</v>
      </c>
      <c r="P12" s="8">
        <f>+SUM(P11:P11)</f>
        <v>0</v>
      </c>
      <c r="Q12" s="8">
        <f>+SUM(Q11:Q11)</f>
        <v>14722</v>
      </c>
    </row>
    <row r="13" spans="1:17" s="5" customFormat="1" ht="14.1" customHeight="1">
      <c r="A13" s="27"/>
      <c r="B13" s="23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0" customFormat="1" ht="14.1" customHeight="1">
      <c r="A14" s="27" t="s">
        <v>39</v>
      </c>
      <c r="B14" s="15">
        <v>14</v>
      </c>
      <c r="C14" s="15" t="s">
        <v>38</v>
      </c>
      <c r="D14" s="15">
        <v>3956</v>
      </c>
      <c r="E14" s="15">
        <v>0</v>
      </c>
      <c r="F14" s="15">
        <v>213</v>
      </c>
      <c r="G14" s="15">
        <v>305</v>
      </c>
      <c r="H14" s="15">
        <v>0</v>
      </c>
      <c r="I14" s="15">
        <v>251</v>
      </c>
      <c r="J14" s="15">
        <v>410</v>
      </c>
      <c r="K14" s="15">
        <v>189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ref="Q14:Q18" si="1">D14+E14+F14+G14+H14+I14+J14+K14+L14+M14+N14+O14+P14</f>
        <v>5324</v>
      </c>
    </row>
    <row r="15" spans="1:17" s="10" customFormat="1" ht="14.1" customHeight="1">
      <c r="A15" s="27"/>
      <c r="B15" s="12">
        <v>45</v>
      </c>
      <c r="C15" s="12" t="s">
        <v>37</v>
      </c>
      <c r="D15" s="12">
        <v>4363</v>
      </c>
      <c r="E15" s="12">
        <v>0</v>
      </c>
      <c r="F15" s="12">
        <v>222</v>
      </c>
      <c r="G15" s="12">
        <v>314</v>
      </c>
      <c r="H15" s="12">
        <v>115</v>
      </c>
      <c r="I15" s="12">
        <v>353</v>
      </c>
      <c r="J15" s="12">
        <v>1498</v>
      </c>
      <c r="K15" s="12">
        <v>324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7189</v>
      </c>
    </row>
    <row r="16" spans="1:17" s="10" customFormat="1" ht="14.1" customHeight="1">
      <c r="A16" s="27"/>
      <c r="B16" s="12">
        <v>17</v>
      </c>
      <c r="C16" s="12" t="s">
        <v>36</v>
      </c>
      <c r="D16" s="12">
        <v>1536</v>
      </c>
      <c r="E16" s="12">
        <v>0</v>
      </c>
      <c r="F16" s="12">
        <v>93</v>
      </c>
      <c r="G16" s="12">
        <v>177</v>
      </c>
      <c r="H16" s="12">
        <v>0</v>
      </c>
      <c r="I16" s="12">
        <v>122</v>
      </c>
      <c r="J16" s="12">
        <v>196</v>
      </c>
      <c r="K16" s="12">
        <v>85</v>
      </c>
      <c r="L16" s="12">
        <v>5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2214</v>
      </c>
    </row>
    <row r="17" spans="1:17" s="10" customFormat="1" ht="14.1" customHeight="1">
      <c r="A17" s="27"/>
      <c r="B17" s="12">
        <v>79</v>
      </c>
      <c r="C17" s="12" t="s">
        <v>35</v>
      </c>
      <c r="D17" s="12">
        <v>35</v>
      </c>
      <c r="E17" s="12">
        <v>0</v>
      </c>
      <c r="F17" s="12">
        <v>63</v>
      </c>
      <c r="G17" s="12">
        <v>2</v>
      </c>
      <c r="H17" s="12">
        <v>7</v>
      </c>
      <c r="I17" s="12">
        <v>8</v>
      </c>
      <c r="J17" s="12">
        <v>11</v>
      </c>
      <c r="K17" s="12">
        <v>6</v>
      </c>
      <c r="L17" s="12">
        <v>36</v>
      </c>
      <c r="M17" s="12">
        <v>0</v>
      </c>
      <c r="N17" s="12">
        <v>0</v>
      </c>
      <c r="O17" s="12">
        <v>0</v>
      </c>
      <c r="P17" s="12">
        <v>0</v>
      </c>
      <c r="Q17" s="12">
        <f t="shared" si="1"/>
        <v>168</v>
      </c>
    </row>
    <row r="18" spans="1:17" s="10" customFormat="1" ht="14.1" customHeight="1" thickBot="1">
      <c r="A18" s="27"/>
      <c r="B18" s="11">
        <v>80</v>
      </c>
      <c r="C18" s="11" t="s">
        <v>34</v>
      </c>
      <c r="D18" s="11">
        <v>0</v>
      </c>
      <c r="E18" s="11">
        <v>0</v>
      </c>
      <c r="F18" s="11">
        <v>71</v>
      </c>
      <c r="G18" s="11">
        <v>2</v>
      </c>
      <c r="H18" s="11">
        <v>8</v>
      </c>
      <c r="I18" s="11">
        <v>5</v>
      </c>
      <c r="J18" s="11">
        <v>28</v>
      </c>
      <c r="K18" s="11">
        <v>24</v>
      </c>
      <c r="L18" s="11">
        <v>11</v>
      </c>
      <c r="M18" s="11">
        <v>0</v>
      </c>
      <c r="N18" s="11">
        <v>0</v>
      </c>
      <c r="O18" s="11">
        <v>0</v>
      </c>
      <c r="P18" s="11">
        <v>0</v>
      </c>
      <c r="Q18" s="11">
        <f t="shared" si="1"/>
        <v>149</v>
      </c>
    </row>
    <row r="19" spans="1:17" s="5" customFormat="1" ht="14.1" customHeight="1" thickTop="1">
      <c r="A19" s="27"/>
      <c r="B19" s="22"/>
      <c r="C19" s="9" t="s">
        <v>0</v>
      </c>
      <c r="D19" s="8">
        <f>+SUM(D14:D18)</f>
        <v>9890</v>
      </c>
      <c r="E19" s="8">
        <f>+SUM(E14:E18)</f>
        <v>0</v>
      </c>
      <c r="F19" s="8">
        <f>+SUM(F14:F18)</f>
        <v>662</v>
      </c>
      <c r="G19" s="8">
        <f>+SUM(G14:G18)</f>
        <v>800</v>
      </c>
      <c r="H19" s="8">
        <f>+SUM(H14:H18)</f>
        <v>130</v>
      </c>
      <c r="I19" s="8">
        <f>+SUM(I14:I18)</f>
        <v>739</v>
      </c>
      <c r="J19" s="8">
        <f>+SUM(J14:J18)</f>
        <v>2143</v>
      </c>
      <c r="K19" s="8">
        <f>+SUM(K14:K18)</f>
        <v>628</v>
      </c>
      <c r="L19" s="8">
        <f>+SUM(L14:L18)</f>
        <v>52</v>
      </c>
      <c r="M19" s="8">
        <f>+SUM(M14:M18)</f>
        <v>0</v>
      </c>
      <c r="N19" s="8">
        <f>+SUM(N14:N18)</f>
        <v>0</v>
      </c>
      <c r="O19" s="8">
        <f>+SUM(O14:O18)</f>
        <v>0</v>
      </c>
      <c r="P19" s="8">
        <f>+SUM(P14:P18)</f>
        <v>0</v>
      </c>
      <c r="Q19" s="8">
        <f>+SUM(Q14:Q18)</f>
        <v>15044</v>
      </c>
    </row>
    <row r="20" spans="1:17" s="5" customFormat="1" ht="14.1" customHeight="1">
      <c r="A20" s="27"/>
      <c r="B20" s="23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10" customFormat="1" ht="14.1" customHeight="1">
      <c r="A21" s="27" t="s">
        <v>33</v>
      </c>
      <c r="B21" s="15">
        <v>35</v>
      </c>
      <c r="C21" s="15" t="s">
        <v>32</v>
      </c>
      <c r="D21" s="15">
        <v>5166</v>
      </c>
      <c r="E21" s="15">
        <v>0</v>
      </c>
      <c r="F21" s="15">
        <v>237</v>
      </c>
      <c r="G21" s="15">
        <v>212</v>
      </c>
      <c r="H21" s="15">
        <v>134</v>
      </c>
      <c r="I21" s="15">
        <v>454</v>
      </c>
      <c r="J21" s="15">
        <v>350</v>
      </c>
      <c r="K21" s="15">
        <v>276</v>
      </c>
      <c r="L21" s="15">
        <v>106</v>
      </c>
      <c r="M21" s="15">
        <v>0</v>
      </c>
      <c r="N21" s="15">
        <v>23</v>
      </c>
      <c r="O21" s="15">
        <v>0</v>
      </c>
      <c r="P21" s="15">
        <v>0</v>
      </c>
      <c r="Q21" s="15">
        <f t="shared" ref="Q21:Q27" si="2">D21+E21+F21+G21+H21+I21+J21+K21+L21+M21+N21+O21+P21</f>
        <v>6958</v>
      </c>
    </row>
    <row r="22" spans="1:17" s="10" customFormat="1" ht="14.1" customHeight="1">
      <c r="A22" s="27"/>
      <c r="B22" s="12">
        <v>29</v>
      </c>
      <c r="C22" s="12" t="s">
        <v>31</v>
      </c>
      <c r="D22" s="12">
        <v>2517</v>
      </c>
      <c r="E22" s="12">
        <v>0</v>
      </c>
      <c r="F22" s="12">
        <v>112</v>
      </c>
      <c r="G22" s="12">
        <v>249</v>
      </c>
      <c r="H22" s="12">
        <v>0</v>
      </c>
      <c r="I22" s="12">
        <v>218</v>
      </c>
      <c r="J22" s="12">
        <v>109</v>
      </c>
      <c r="K22" s="12">
        <v>184</v>
      </c>
      <c r="L22" s="12">
        <v>17</v>
      </c>
      <c r="M22" s="12">
        <v>0</v>
      </c>
      <c r="N22" s="12">
        <v>0</v>
      </c>
      <c r="O22" s="12">
        <v>0</v>
      </c>
      <c r="P22" s="12">
        <v>0</v>
      </c>
      <c r="Q22" s="12">
        <f t="shared" si="2"/>
        <v>3406</v>
      </c>
    </row>
    <row r="23" spans="1:17" s="10" customFormat="1" ht="14.1" customHeight="1">
      <c r="A23" s="27"/>
      <c r="B23" s="12">
        <v>25</v>
      </c>
      <c r="C23" s="12" t="s">
        <v>30</v>
      </c>
      <c r="D23" s="12">
        <v>1472</v>
      </c>
      <c r="E23" s="12">
        <v>0</v>
      </c>
      <c r="F23" s="12">
        <v>74</v>
      </c>
      <c r="G23" s="12">
        <v>84</v>
      </c>
      <c r="H23" s="12">
        <v>34</v>
      </c>
      <c r="I23" s="12">
        <v>77</v>
      </c>
      <c r="J23" s="12">
        <v>124</v>
      </c>
      <c r="K23" s="12">
        <v>108</v>
      </c>
      <c r="L23" s="12">
        <v>15</v>
      </c>
      <c r="M23" s="12">
        <v>0</v>
      </c>
      <c r="N23" s="12">
        <v>0</v>
      </c>
      <c r="O23" s="12">
        <v>0</v>
      </c>
      <c r="P23" s="12">
        <v>0</v>
      </c>
      <c r="Q23" s="12">
        <f t="shared" si="2"/>
        <v>1988</v>
      </c>
    </row>
    <row r="24" spans="1:17" s="10" customFormat="1" ht="14.1" customHeight="1">
      <c r="A24" s="27"/>
      <c r="B24" s="12">
        <v>66</v>
      </c>
      <c r="C24" s="12" t="s">
        <v>29</v>
      </c>
      <c r="D24" s="12">
        <v>721</v>
      </c>
      <c r="E24" s="12">
        <v>0</v>
      </c>
      <c r="F24" s="12">
        <v>52</v>
      </c>
      <c r="G24" s="12">
        <v>27</v>
      </c>
      <c r="H24" s="12">
        <v>26</v>
      </c>
      <c r="I24" s="12">
        <v>20</v>
      </c>
      <c r="J24" s="12">
        <v>58</v>
      </c>
      <c r="K24" s="12">
        <v>8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f t="shared" si="2"/>
        <v>912</v>
      </c>
    </row>
    <row r="25" spans="1:17" s="10" customFormat="1" ht="14.1" customHeight="1">
      <c r="A25" s="27"/>
      <c r="B25" s="12">
        <v>64</v>
      </c>
      <c r="C25" s="12" t="s">
        <v>28</v>
      </c>
      <c r="D25" s="12">
        <v>997</v>
      </c>
      <c r="E25" s="12">
        <v>0</v>
      </c>
      <c r="F25" s="12">
        <v>57</v>
      </c>
      <c r="G25" s="12">
        <v>65</v>
      </c>
      <c r="H25" s="12">
        <v>52</v>
      </c>
      <c r="I25" s="12">
        <v>56</v>
      </c>
      <c r="J25" s="12">
        <v>60</v>
      </c>
      <c r="K25" s="12">
        <v>27</v>
      </c>
      <c r="L25" s="12">
        <v>4</v>
      </c>
      <c r="M25" s="12">
        <v>0</v>
      </c>
      <c r="N25" s="12">
        <v>0</v>
      </c>
      <c r="O25" s="12">
        <v>0</v>
      </c>
      <c r="P25" s="12">
        <v>0</v>
      </c>
      <c r="Q25" s="12">
        <f t="shared" si="2"/>
        <v>1318</v>
      </c>
    </row>
    <row r="26" spans="1:17" s="10" customFormat="1" ht="14.1" customHeight="1">
      <c r="A26" s="27"/>
      <c r="B26" s="12">
        <v>88</v>
      </c>
      <c r="C26" s="12" t="s">
        <v>27</v>
      </c>
      <c r="D26" s="12">
        <v>372</v>
      </c>
      <c r="E26" s="12">
        <v>0</v>
      </c>
      <c r="F26" s="12">
        <v>7</v>
      </c>
      <c r="G26" s="12">
        <v>9</v>
      </c>
      <c r="H26" s="12">
        <v>17</v>
      </c>
      <c r="I26" s="12">
        <v>26</v>
      </c>
      <c r="J26" s="12">
        <v>7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2"/>
        <v>438</v>
      </c>
    </row>
    <row r="27" spans="1:17" s="10" customFormat="1" ht="14.1" customHeight="1" thickBot="1">
      <c r="A27" s="27"/>
      <c r="B27" s="11">
        <v>52</v>
      </c>
      <c r="C27" s="11" t="s">
        <v>26</v>
      </c>
      <c r="D27" s="11">
        <v>686</v>
      </c>
      <c r="E27" s="11">
        <v>0</v>
      </c>
      <c r="F27" s="11">
        <v>37</v>
      </c>
      <c r="G27" s="11">
        <v>24</v>
      </c>
      <c r="H27" s="11">
        <v>15</v>
      </c>
      <c r="I27" s="11">
        <v>33</v>
      </c>
      <c r="J27" s="11">
        <v>23</v>
      </c>
      <c r="K27" s="11">
        <v>8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f t="shared" si="2"/>
        <v>826</v>
      </c>
    </row>
    <row r="28" spans="1:17" s="5" customFormat="1" ht="14.1" customHeight="1" thickTop="1">
      <c r="A28" s="27"/>
      <c r="B28" s="22"/>
      <c r="C28" s="9" t="s">
        <v>0</v>
      </c>
      <c r="D28" s="8">
        <f t="shared" ref="D28:Q28" si="3">+SUM(D21:D27)</f>
        <v>11931</v>
      </c>
      <c r="E28" s="8">
        <f t="shared" si="3"/>
        <v>0</v>
      </c>
      <c r="F28" s="8">
        <f t="shared" si="3"/>
        <v>576</v>
      </c>
      <c r="G28" s="8">
        <f t="shared" si="3"/>
        <v>670</v>
      </c>
      <c r="H28" s="8">
        <f t="shared" si="3"/>
        <v>278</v>
      </c>
      <c r="I28" s="8">
        <f t="shared" si="3"/>
        <v>884</v>
      </c>
      <c r="J28" s="8">
        <f t="shared" si="3"/>
        <v>731</v>
      </c>
      <c r="K28" s="8">
        <f t="shared" si="3"/>
        <v>611</v>
      </c>
      <c r="L28" s="8">
        <f t="shared" si="3"/>
        <v>142</v>
      </c>
      <c r="M28" s="8">
        <f t="shared" si="3"/>
        <v>0</v>
      </c>
      <c r="N28" s="8">
        <f t="shared" si="3"/>
        <v>23</v>
      </c>
      <c r="O28" s="8">
        <f t="shared" si="3"/>
        <v>0</v>
      </c>
      <c r="P28" s="8">
        <f t="shared" si="3"/>
        <v>0</v>
      </c>
      <c r="Q28" s="8">
        <f t="shared" si="3"/>
        <v>15846</v>
      </c>
    </row>
    <row r="29" spans="1:17" s="5" customFormat="1" ht="14.1" customHeight="1">
      <c r="A29" s="27"/>
      <c r="B29" s="23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10" customFormat="1" ht="14.1" customHeight="1">
      <c r="A30" s="27" t="s">
        <v>65</v>
      </c>
      <c r="B30" s="15">
        <v>70</v>
      </c>
      <c r="C30" s="15" t="s">
        <v>25</v>
      </c>
      <c r="D30" s="15">
        <v>7171</v>
      </c>
      <c r="E30" s="15">
        <v>0</v>
      </c>
      <c r="F30" s="15">
        <v>548</v>
      </c>
      <c r="G30" s="15">
        <v>450</v>
      </c>
      <c r="H30" s="15">
        <v>0</v>
      </c>
      <c r="I30" s="15">
        <v>652</v>
      </c>
      <c r="J30" s="15">
        <v>380</v>
      </c>
      <c r="K30" s="15">
        <v>296</v>
      </c>
      <c r="L30" s="15">
        <v>8</v>
      </c>
      <c r="M30" s="15">
        <v>0</v>
      </c>
      <c r="N30" s="15">
        <v>0</v>
      </c>
      <c r="O30" s="15">
        <v>0</v>
      </c>
      <c r="P30" s="15">
        <v>0</v>
      </c>
      <c r="Q30" s="15">
        <f>D30+E30+F30+G30+H30+I30+J30+K30+L30+M30+N30+O30+P30</f>
        <v>9505</v>
      </c>
    </row>
    <row r="31" spans="1:17" s="10" customFormat="1" ht="14.1" customHeight="1">
      <c r="A31" s="27"/>
      <c r="B31" s="13">
        <v>76</v>
      </c>
      <c r="C31" s="13" t="s">
        <v>24</v>
      </c>
      <c r="D31" s="13">
        <v>781</v>
      </c>
      <c r="E31" s="13">
        <v>0</v>
      </c>
      <c r="F31" s="13">
        <v>28</v>
      </c>
      <c r="G31" s="13">
        <v>22</v>
      </c>
      <c r="H31" s="13">
        <v>0</v>
      </c>
      <c r="I31" s="13">
        <v>63</v>
      </c>
      <c r="J31" s="13">
        <v>74</v>
      </c>
      <c r="K31" s="13">
        <v>0</v>
      </c>
      <c r="L31" s="13">
        <v>4</v>
      </c>
      <c r="M31" s="13">
        <v>0</v>
      </c>
      <c r="N31" s="13">
        <v>0</v>
      </c>
      <c r="O31" s="13">
        <v>0</v>
      </c>
      <c r="P31" s="13">
        <v>0</v>
      </c>
      <c r="Q31" s="13">
        <f t="shared" ref="Q31:Q33" si="4">D31+E31+F31+G31+H31+I31+J31+K31+L31+M31+N31+O31+P31</f>
        <v>972</v>
      </c>
    </row>
    <row r="32" spans="1:17" s="10" customFormat="1" ht="14.1" customHeight="1">
      <c r="A32" s="27"/>
      <c r="B32" s="13">
        <v>91</v>
      </c>
      <c r="C32" s="13" t="s">
        <v>66</v>
      </c>
      <c r="D32" s="13">
        <v>517</v>
      </c>
      <c r="E32" s="13">
        <v>0</v>
      </c>
      <c r="F32" s="13">
        <v>9</v>
      </c>
      <c r="G32" s="13">
        <v>16</v>
      </c>
      <c r="H32" s="13">
        <v>17</v>
      </c>
      <c r="I32" s="13">
        <v>6</v>
      </c>
      <c r="J32" s="13">
        <v>37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f t="shared" si="4"/>
        <v>602</v>
      </c>
    </row>
    <row r="33" spans="1:17" s="10" customFormat="1" ht="14.1" customHeight="1">
      <c r="A33" s="27"/>
      <c r="B33" s="28">
        <v>93</v>
      </c>
      <c r="C33" s="28" t="s">
        <v>67</v>
      </c>
      <c r="D33" s="28">
        <v>417</v>
      </c>
      <c r="E33" s="28">
        <v>0</v>
      </c>
      <c r="F33" s="28">
        <v>32</v>
      </c>
      <c r="G33" s="28">
        <v>51</v>
      </c>
      <c r="H33" s="28">
        <v>96</v>
      </c>
      <c r="I33" s="28">
        <v>124</v>
      </c>
      <c r="J33" s="28">
        <v>138</v>
      </c>
      <c r="K33" s="28">
        <v>38</v>
      </c>
      <c r="L33" s="28">
        <v>16</v>
      </c>
      <c r="M33" s="28">
        <v>0</v>
      </c>
      <c r="N33" s="28">
        <v>0</v>
      </c>
      <c r="O33" s="28">
        <v>0</v>
      </c>
      <c r="P33" s="28">
        <v>0</v>
      </c>
      <c r="Q33" s="28">
        <f t="shared" si="4"/>
        <v>912</v>
      </c>
    </row>
    <row r="34" spans="1:17" s="10" customFormat="1" ht="14.1" customHeight="1" thickBot="1">
      <c r="A34" s="27"/>
      <c r="B34" s="11">
        <v>94</v>
      </c>
      <c r="C34" s="11" t="s">
        <v>68</v>
      </c>
      <c r="D34" s="11">
        <v>449</v>
      </c>
      <c r="E34" s="11">
        <v>0</v>
      </c>
      <c r="F34" s="11">
        <v>7</v>
      </c>
      <c r="G34" s="11">
        <v>36</v>
      </c>
      <c r="H34" s="11">
        <v>1</v>
      </c>
      <c r="I34" s="11">
        <v>19</v>
      </c>
      <c r="J34" s="11">
        <v>32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62</v>
      </c>
      <c r="Q34" s="11">
        <f>D34+E34+F34+G34+H34+I34+J34+K34+L34+M34+N34+O34+P34</f>
        <v>606</v>
      </c>
    </row>
    <row r="35" spans="1:17" ht="14.1" customHeight="1" thickTop="1">
      <c r="A35" s="27"/>
      <c r="B35" s="22"/>
      <c r="C35" s="9" t="s">
        <v>0</v>
      </c>
      <c r="D35" s="8">
        <f t="shared" ref="D35" si="5">+SUM(D30:D34)</f>
        <v>9335</v>
      </c>
      <c r="E35" s="8">
        <f>+SUM(E30:E34)</f>
        <v>0</v>
      </c>
      <c r="F35" s="8">
        <f t="shared" ref="F35:P35" si="6">+SUM(F30:F34)</f>
        <v>624</v>
      </c>
      <c r="G35" s="8">
        <f t="shared" si="6"/>
        <v>575</v>
      </c>
      <c r="H35" s="8">
        <f t="shared" si="6"/>
        <v>114</v>
      </c>
      <c r="I35" s="8">
        <f t="shared" si="6"/>
        <v>864</v>
      </c>
      <c r="J35" s="8">
        <f t="shared" si="6"/>
        <v>661</v>
      </c>
      <c r="K35" s="8">
        <f t="shared" si="6"/>
        <v>334</v>
      </c>
      <c r="L35" s="8">
        <f t="shared" si="6"/>
        <v>28</v>
      </c>
      <c r="M35" s="8">
        <f t="shared" si="6"/>
        <v>0</v>
      </c>
      <c r="N35" s="8">
        <f t="shared" si="6"/>
        <v>0</v>
      </c>
      <c r="O35" s="8">
        <f t="shared" si="6"/>
        <v>0</v>
      </c>
      <c r="P35" s="8">
        <f t="shared" si="6"/>
        <v>62</v>
      </c>
      <c r="Q35" s="8">
        <f t="shared" ref="Q35" si="7">+SUM(Q30:Q34)</f>
        <v>12597</v>
      </c>
    </row>
    <row r="36" spans="1:17" s="5" customFormat="1" ht="14.1" customHeight="1">
      <c r="A36" s="27"/>
      <c r="B36" s="23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0" customFormat="1" ht="14.1" customHeight="1">
      <c r="A37" s="25" t="s">
        <v>23</v>
      </c>
      <c r="B37" s="15">
        <v>4</v>
      </c>
      <c r="C37" s="15" t="s">
        <v>22</v>
      </c>
      <c r="D37" s="15">
        <v>15716</v>
      </c>
      <c r="E37" s="15">
        <v>0</v>
      </c>
      <c r="F37" s="15">
        <v>1615</v>
      </c>
      <c r="G37" s="15">
        <v>1109</v>
      </c>
      <c r="H37" s="15">
        <v>491</v>
      </c>
      <c r="I37" s="15">
        <v>973</v>
      </c>
      <c r="J37" s="15">
        <v>1202</v>
      </c>
      <c r="K37" s="15">
        <v>1022</v>
      </c>
      <c r="L37" s="15">
        <v>396</v>
      </c>
      <c r="M37" s="15">
        <v>0</v>
      </c>
      <c r="N37" s="15">
        <v>20</v>
      </c>
      <c r="O37" s="15">
        <v>0</v>
      </c>
      <c r="P37" s="15">
        <v>0</v>
      </c>
      <c r="Q37" s="15">
        <f>D37+E37+F37+G37+H37+I37+J37+K37+L37+M37+N37+O37+P37</f>
        <v>22544</v>
      </c>
    </row>
    <row r="38" spans="1:17" s="10" customFormat="1" ht="14.1" customHeight="1">
      <c r="A38" s="25"/>
      <c r="B38" s="12">
        <v>41</v>
      </c>
      <c r="C38" s="12" t="s">
        <v>21</v>
      </c>
      <c r="D38" s="12">
        <v>1003</v>
      </c>
      <c r="E38" s="12">
        <v>0</v>
      </c>
      <c r="F38" s="12">
        <v>92</v>
      </c>
      <c r="G38" s="12">
        <v>93</v>
      </c>
      <c r="H38" s="12">
        <v>36</v>
      </c>
      <c r="I38" s="12">
        <v>60</v>
      </c>
      <c r="J38" s="12">
        <v>95</v>
      </c>
      <c r="K38" s="12">
        <v>49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f>D38+E38+F38+G38+H38+I38+J38+K38+L38+M38+N38+O38+P38</f>
        <v>1428</v>
      </c>
    </row>
    <row r="39" spans="1:17" s="10" customFormat="1" ht="14.1" customHeight="1">
      <c r="A39" s="25"/>
      <c r="B39" s="12">
        <v>47</v>
      </c>
      <c r="C39" s="12" t="s">
        <v>20</v>
      </c>
      <c r="D39" s="12">
        <v>329</v>
      </c>
      <c r="E39" s="12">
        <v>0</v>
      </c>
      <c r="F39" s="12">
        <v>11</v>
      </c>
      <c r="G39" s="12">
        <v>9</v>
      </c>
      <c r="H39" s="12">
        <v>5</v>
      </c>
      <c r="I39" s="12">
        <v>3</v>
      </c>
      <c r="J39" s="12">
        <v>39</v>
      </c>
      <c r="K39" s="12">
        <v>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>D39+E39+F39+G39+H39+I39+J39+K39+L39+M39+N39+O39+P39</f>
        <v>401</v>
      </c>
    </row>
    <row r="40" spans="1:17" s="10" customFormat="1" ht="14.1" customHeight="1">
      <c r="A40" s="25"/>
      <c r="B40" s="16">
        <v>19</v>
      </c>
      <c r="C40" s="16" t="s">
        <v>19</v>
      </c>
      <c r="D40" s="16">
        <v>1190</v>
      </c>
      <c r="E40" s="16">
        <v>0</v>
      </c>
      <c r="F40" s="16">
        <v>26</v>
      </c>
      <c r="G40" s="16">
        <v>35</v>
      </c>
      <c r="H40" s="16">
        <v>36</v>
      </c>
      <c r="I40" s="16">
        <v>23</v>
      </c>
      <c r="J40" s="16">
        <v>103</v>
      </c>
      <c r="K40" s="16">
        <v>35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f>D40+E40+F40+G40+H40+I40+J40+K40+L40+M40+N40+O40+P40</f>
        <v>1448</v>
      </c>
    </row>
    <row r="41" spans="1:17" s="10" customFormat="1" ht="14.1" customHeight="1" thickBot="1">
      <c r="A41" s="25"/>
      <c r="B41" s="11">
        <v>46</v>
      </c>
      <c r="C41" s="11" t="s">
        <v>18</v>
      </c>
      <c r="D41" s="11">
        <v>5009</v>
      </c>
      <c r="E41" s="11">
        <v>0</v>
      </c>
      <c r="F41" s="11">
        <v>506</v>
      </c>
      <c r="G41" s="11">
        <v>259</v>
      </c>
      <c r="H41" s="11">
        <v>173</v>
      </c>
      <c r="I41" s="11">
        <v>253</v>
      </c>
      <c r="J41" s="11">
        <v>461</v>
      </c>
      <c r="K41" s="11">
        <v>367</v>
      </c>
      <c r="L41" s="11">
        <v>129</v>
      </c>
      <c r="M41" s="11">
        <v>0</v>
      </c>
      <c r="N41" s="11">
        <v>0</v>
      </c>
      <c r="O41" s="11">
        <v>0</v>
      </c>
      <c r="P41" s="11">
        <v>19</v>
      </c>
      <c r="Q41" s="11">
        <f>D41+E41+F41+G41+H41+I41+J41+K41+L41+M41+N41+O41+P41</f>
        <v>7176</v>
      </c>
    </row>
    <row r="42" spans="1:17" ht="14.1" customHeight="1" thickTop="1">
      <c r="A42" s="25"/>
      <c r="B42" s="22"/>
      <c r="C42" s="9" t="s">
        <v>0</v>
      </c>
      <c r="D42" s="8">
        <f t="shared" ref="D42:Q42" si="8">+SUM(D37:D41)</f>
        <v>23247</v>
      </c>
      <c r="E42" s="8">
        <f t="shared" si="8"/>
        <v>0</v>
      </c>
      <c r="F42" s="8">
        <f t="shared" si="8"/>
        <v>2250</v>
      </c>
      <c r="G42" s="8">
        <f t="shared" si="8"/>
        <v>1505</v>
      </c>
      <c r="H42" s="8">
        <f t="shared" si="8"/>
        <v>741</v>
      </c>
      <c r="I42" s="8">
        <f t="shared" si="8"/>
        <v>1312</v>
      </c>
      <c r="J42" s="8">
        <f t="shared" si="8"/>
        <v>1900</v>
      </c>
      <c r="K42" s="8">
        <f t="shared" si="8"/>
        <v>1478</v>
      </c>
      <c r="L42" s="8">
        <f t="shared" si="8"/>
        <v>525</v>
      </c>
      <c r="M42" s="8">
        <f t="shared" si="8"/>
        <v>0</v>
      </c>
      <c r="N42" s="8">
        <f t="shared" si="8"/>
        <v>20</v>
      </c>
      <c r="O42" s="8">
        <f t="shared" si="8"/>
        <v>0</v>
      </c>
      <c r="P42" s="8">
        <f t="shared" si="8"/>
        <v>19</v>
      </c>
      <c r="Q42" s="8">
        <f t="shared" si="8"/>
        <v>32997</v>
      </c>
    </row>
    <row r="43" spans="1:17" s="5" customFormat="1" ht="14.1" customHeight="1">
      <c r="A43" s="25"/>
      <c r="B43" s="23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s="10" customFormat="1" ht="14.1" customHeight="1">
      <c r="A44" s="25" t="s">
        <v>17</v>
      </c>
      <c r="B44" s="15">
        <v>57</v>
      </c>
      <c r="C44" s="15" t="s">
        <v>16</v>
      </c>
      <c r="D44" s="15">
        <v>9241</v>
      </c>
      <c r="E44" s="15">
        <v>0</v>
      </c>
      <c r="F44" s="15">
        <v>5617</v>
      </c>
      <c r="G44" s="15">
        <v>823</v>
      </c>
      <c r="H44" s="15">
        <v>350</v>
      </c>
      <c r="I44" s="15">
        <v>1067</v>
      </c>
      <c r="J44" s="15">
        <v>1086</v>
      </c>
      <c r="K44" s="15">
        <v>719</v>
      </c>
      <c r="L44" s="15">
        <v>170</v>
      </c>
      <c r="M44" s="15">
        <v>0</v>
      </c>
      <c r="N44" s="15">
        <v>17</v>
      </c>
      <c r="O44" s="15">
        <v>0</v>
      </c>
      <c r="P44" s="15">
        <v>62</v>
      </c>
      <c r="Q44" s="15">
        <f>D44+E44+F44+G44+H44+I44+J44+K44+L44+M44+N44+O44+P44</f>
        <v>19152</v>
      </c>
    </row>
    <row r="45" spans="1:17" s="10" customFormat="1" ht="14.1" customHeight="1">
      <c r="A45" s="25"/>
      <c r="B45" s="12">
        <v>1</v>
      </c>
      <c r="C45" s="12" t="s">
        <v>15</v>
      </c>
      <c r="D45" s="12">
        <v>11867</v>
      </c>
      <c r="E45" s="12">
        <v>0</v>
      </c>
      <c r="F45" s="12">
        <v>9757</v>
      </c>
      <c r="G45" s="12">
        <v>1678</v>
      </c>
      <c r="H45" s="12">
        <v>47</v>
      </c>
      <c r="I45" s="12">
        <v>1537</v>
      </c>
      <c r="J45" s="12">
        <v>1802</v>
      </c>
      <c r="K45" s="12">
        <v>1228</v>
      </c>
      <c r="L45" s="12">
        <v>427</v>
      </c>
      <c r="M45" s="12">
        <v>0</v>
      </c>
      <c r="N45" s="12">
        <v>97</v>
      </c>
      <c r="O45" s="12">
        <v>817</v>
      </c>
      <c r="P45" s="12">
        <v>14</v>
      </c>
      <c r="Q45" s="12">
        <f t="shared" ref="Q44:Q52" si="9">D45+E45+F45+G45+H45+I45+J45+K45+L45+M45+N45+O45+P45</f>
        <v>29271</v>
      </c>
    </row>
    <row r="46" spans="1:17" s="10" customFormat="1" ht="14.1" customHeight="1">
      <c r="A46" s="25"/>
      <c r="B46" s="12">
        <v>10</v>
      </c>
      <c r="C46" s="12" t="s">
        <v>14</v>
      </c>
      <c r="D46" s="12">
        <v>1203</v>
      </c>
      <c r="E46" s="12">
        <v>0</v>
      </c>
      <c r="F46" s="12">
        <v>2692</v>
      </c>
      <c r="G46" s="12">
        <v>324</v>
      </c>
      <c r="H46" s="12">
        <v>19</v>
      </c>
      <c r="I46" s="12">
        <v>54</v>
      </c>
      <c r="J46" s="12">
        <v>414</v>
      </c>
      <c r="K46" s="12">
        <v>363</v>
      </c>
      <c r="L46" s="12">
        <v>46</v>
      </c>
      <c r="M46" s="12">
        <v>0</v>
      </c>
      <c r="N46" s="12">
        <v>0</v>
      </c>
      <c r="O46" s="12">
        <v>0</v>
      </c>
      <c r="P46" s="12">
        <v>0</v>
      </c>
      <c r="Q46" s="12">
        <f t="shared" si="9"/>
        <v>5115</v>
      </c>
    </row>
    <row r="47" spans="1:17" s="10" customFormat="1" ht="14.1" customHeight="1">
      <c r="A47" s="25"/>
      <c r="B47" s="12">
        <v>26</v>
      </c>
      <c r="C47" s="12" t="s">
        <v>13</v>
      </c>
      <c r="D47" s="12">
        <v>400</v>
      </c>
      <c r="E47" s="12">
        <v>0</v>
      </c>
      <c r="F47" s="12">
        <v>156</v>
      </c>
      <c r="G47" s="12">
        <v>29</v>
      </c>
      <c r="H47" s="12">
        <v>6</v>
      </c>
      <c r="I47" s="12">
        <v>22</v>
      </c>
      <c r="J47" s="12">
        <v>24</v>
      </c>
      <c r="K47" s="12">
        <v>10</v>
      </c>
      <c r="L47" s="12">
        <v>29</v>
      </c>
      <c r="M47" s="12">
        <v>0</v>
      </c>
      <c r="N47" s="12">
        <v>0</v>
      </c>
      <c r="O47" s="12">
        <v>0</v>
      </c>
      <c r="P47" s="12">
        <v>0</v>
      </c>
      <c r="Q47" s="12">
        <f t="shared" si="9"/>
        <v>676</v>
      </c>
    </row>
    <row r="48" spans="1:17" s="10" customFormat="1" ht="14.1" customHeight="1">
      <c r="A48" s="25"/>
      <c r="B48" s="12">
        <v>15</v>
      </c>
      <c r="C48" s="12" t="s">
        <v>12</v>
      </c>
      <c r="D48" s="12">
        <v>664</v>
      </c>
      <c r="E48" s="12">
        <v>0</v>
      </c>
      <c r="F48" s="12">
        <v>227</v>
      </c>
      <c r="G48" s="12">
        <v>47</v>
      </c>
      <c r="H48" s="12">
        <v>3</v>
      </c>
      <c r="I48" s="12">
        <v>109</v>
      </c>
      <c r="J48" s="12">
        <v>72</v>
      </c>
      <c r="K48" s="12">
        <v>40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9"/>
        <v>1162</v>
      </c>
    </row>
    <row r="49" spans="1:17" s="10" customFormat="1" ht="14.1" customHeight="1">
      <c r="A49" s="25"/>
      <c r="B49" s="12">
        <v>87</v>
      </c>
      <c r="C49" s="12" t="s">
        <v>11</v>
      </c>
      <c r="D49" s="12">
        <v>465</v>
      </c>
      <c r="E49" s="12">
        <v>0</v>
      </c>
      <c r="F49" s="12">
        <v>107</v>
      </c>
      <c r="G49" s="12">
        <v>23</v>
      </c>
      <c r="H49" s="12">
        <v>39</v>
      </c>
      <c r="I49" s="12">
        <v>46</v>
      </c>
      <c r="J49" s="12">
        <v>68</v>
      </c>
      <c r="K49" s="12">
        <v>9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9"/>
        <v>757</v>
      </c>
    </row>
    <row r="50" spans="1:17" s="10" customFormat="1" ht="14.1" customHeight="1">
      <c r="A50" s="25"/>
      <c r="B50" s="12">
        <v>81</v>
      </c>
      <c r="C50" s="12" t="s">
        <v>10</v>
      </c>
      <c r="D50" s="12">
        <v>616</v>
      </c>
      <c r="E50" s="12">
        <v>0</v>
      </c>
      <c r="F50" s="12">
        <v>90</v>
      </c>
      <c r="G50" s="12">
        <v>57</v>
      </c>
      <c r="H50" s="12">
        <v>28</v>
      </c>
      <c r="I50" s="12">
        <v>39</v>
      </c>
      <c r="J50" s="12">
        <v>87</v>
      </c>
      <c r="K50" s="12">
        <v>50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9"/>
        <v>967</v>
      </c>
    </row>
    <row r="51" spans="1:17" s="10" customFormat="1" ht="14.1" customHeight="1">
      <c r="A51" s="25"/>
      <c r="B51" s="16">
        <v>54</v>
      </c>
      <c r="C51" s="16" t="s">
        <v>9</v>
      </c>
      <c r="D51" s="16">
        <v>251</v>
      </c>
      <c r="E51" s="16">
        <v>0</v>
      </c>
      <c r="F51" s="16">
        <v>245</v>
      </c>
      <c r="G51" s="16">
        <v>10</v>
      </c>
      <c r="H51" s="16">
        <v>0</v>
      </c>
      <c r="I51" s="16">
        <v>61</v>
      </c>
      <c r="J51" s="16">
        <v>23</v>
      </c>
      <c r="K51" s="16">
        <v>24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f t="shared" si="9"/>
        <v>614</v>
      </c>
    </row>
    <row r="52" spans="1:17" s="10" customFormat="1" ht="14.1" customHeight="1" thickBot="1">
      <c r="A52" s="25"/>
      <c r="B52" s="11">
        <v>75</v>
      </c>
      <c r="C52" s="11" t="s">
        <v>8</v>
      </c>
      <c r="D52" s="11">
        <v>208</v>
      </c>
      <c r="E52" s="11">
        <v>0</v>
      </c>
      <c r="F52" s="11">
        <v>116</v>
      </c>
      <c r="G52" s="11">
        <v>12</v>
      </c>
      <c r="H52" s="11">
        <v>0</v>
      </c>
      <c r="I52" s="11">
        <v>2</v>
      </c>
      <c r="J52" s="11">
        <v>18</v>
      </c>
      <c r="K52" s="11">
        <v>28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f t="shared" si="9"/>
        <v>384</v>
      </c>
    </row>
    <row r="53" spans="1:17" ht="14.1" customHeight="1" thickTop="1">
      <c r="A53" s="25"/>
      <c r="B53" s="22"/>
      <c r="C53" s="9" t="s">
        <v>0</v>
      </c>
      <c r="D53" s="8">
        <f t="shared" ref="D53:Q53" si="10">+SUM(D44:D52)</f>
        <v>24915</v>
      </c>
      <c r="E53" s="8">
        <f t="shared" si="10"/>
        <v>0</v>
      </c>
      <c r="F53" s="8">
        <f t="shared" si="10"/>
        <v>19007</v>
      </c>
      <c r="G53" s="8">
        <f t="shared" si="10"/>
        <v>3003</v>
      </c>
      <c r="H53" s="8">
        <f t="shared" si="10"/>
        <v>492</v>
      </c>
      <c r="I53" s="8">
        <f t="shared" si="10"/>
        <v>2937</v>
      </c>
      <c r="J53" s="8">
        <f t="shared" si="10"/>
        <v>3594</v>
      </c>
      <c r="K53" s="8">
        <f t="shared" si="10"/>
        <v>2471</v>
      </c>
      <c r="L53" s="8">
        <f t="shared" si="10"/>
        <v>672</v>
      </c>
      <c r="M53" s="8">
        <f t="shared" si="10"/>
        <v>0</v>
      </c>
      <c r="N53" s="8">
        <f t="shared" si="10"/>
        <v>114</v>
      </c>
      <c r="O53" s="8">
        <f t="shared" si="10"/>
        <v>817</v>
      </c>
      <c r="P53" s="8">
        <f t="shared" si="10"/>
        <v>76</v>
      </c>
      <c r="Q53" s="8">
        <f t="shared" si="10"/>
        <v>58098</v>
      </c>
    </row>
    <row r="54" spans="1:17" s="5" customFormat="1" ht="14.1" customHeight="1">
      <c r="A54" s="25"/>
      <c r="B54" s="23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10" customFormat="1" ht="14.1" customHeight="1">
      <c r="A55" s="25" t="s">
        <v>7</v>
      </c>
      <c r="B55" s="15">
        <v>2</v>
      </c>
      <c r="C55" s="15" t="s">
        <v>6</v>
      </c>
      <c r="D55" s="12">
        <v>2892</v>
      </c>
      <c r="E55" s="15">
        <v>0</v>
      </c>
      <c r="F55" s="15">
        <v>534</v>
      </c>
      <c r="G55" s="15">
        <v>260</v>
      </c>
      <c r="H55" s="15">
        <v>0</v>
      </c>
      <c r="I55" s="15">
        <v>275</v>
      </c>
      <c r="J55" s="15">
        <v>268</v>
      </c>
      <c r="K55" s="15">
        <v>249</v>
      </c>
      <c r="L55" s="15">
        <v>533</v>
      </c>
      <c r="M55" s="15">
        <v>0</v>
      </c>
      <c r="N55" s="15">
        <v>0</v>
      </c>
      <c r="O55" s="15">
        <v>0</v>
      </c>
      <c r="P55" s="15">
        <v>0</v>
      </c>
      <c r="Q55" s="14">
        <f t="shared" ref="Q55:Q59" si="11">D55+E55+F55+G55+H55+I55+J55+K55+L55+M55+N55+O55+P55</f>
        <v>5011</v>
      </c>
    </row>
    <row r="56" spans="1:17" s="10" customFormat="1" ht="14.1" customHeight="1">
      <c r="A56" s="25"/>
      <c r="B56" s="12">
        <v>27</v>
      </c>
      <c r="C56" s="12" t="s">
        <v>5</v>
      </c>
      <c r="D56" s="12">
        <v>1086</v>
      </c>
      <c r="E56" s="12">
        <v>0</v>
      </c>
      <c r="F56" s="12">
        <v>480</v>
      </c>
      <c r="G56" s="12">
        <v>154</v>
      </c>
      <c r="H56" s="12">
        <v>34</v>
      </c>
      <c r="I56" s="12">
        <v>89</v>
      </c>
      <c r="J56" s="12">
        <v>180</v>
      </c>
      <c r="K56" s="12">
        <v>71</v>
      </c>
      <c r="L56" s="12">
        <v>3</v>
      </c>
      <c r="M56" s="12">
        <v>0</v>
      </c>
      <c r="N56" s="12">
        <v>0</v>
      </c>
      <c r="O56" s="12">
        <v>0</v>
      </c>
      <c r="P56" s="12">
        <v>0</v>
      </c>
      <c r="Q56" s="12">
        <f t="shared" si="11"/>
        <v>2097</v>
      </c>
    </row>
    <row r="57" spans="1:17" s="10" customFormat="1" ht="14.1" customHeight="1">
      <c r="A57" s="25"/>
      <c r="B57" s="12">
        <v>21</v>
      </c>
      <c r="C57" s="12" t="s">
        <v>4</v>
      </c>
      <c r="D57" s="12">
        <v>713</v>
      </c>
      <c r="E57" s="12">
        <v>0</v>
      </c>
      <c r="F57" s="12">
        <v>102</v>
      </c>
      <c r="G57" s="12">
        <v>142</v>
      </c>
      <c r="H57" s="12">
        <v>0</v>
      </c>
      <c r="I57" s="12">
        <v>83</v>
      </c>
      <c r="J57" s="12">
        <v>169</v>
      </c>
      <c r="K57" s="12">
        <v>45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f t="shared" si="11"/>
        <v>1254</v>
      </c>
    </row>
    <row r="58" spans="1:17" s="10" customFormat="1" ht="14.1" customHeight="1">
      <c r="A58" s="25"/>
      <c r="B58" s="12">
        <v>40</v>
      </c>
      <c r="C58" s="12" t="s">
        <v>3</v>
      </c>
      <c r="D58" s="12">
        <v>322</v>
      </c>
      <c r="E58" s="12">
        <v>0</v>
      </c>
      <c r="F58" s="12">
        <v>12</v>
      </c>
      <c r="G58" s="12">
        <v>21</v>
      </c>
      <c r="H58" s="12">
        <v>4</v>
      </c>
      <c r="I58" s="12">
        <v>12</v>
      </c>
      <c r="J58" s="12">
        <v>33</v>
      </c>
      <c r="K58" s="12">
        <v>4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f t="shared" si="11"/>
        <v>408</v>
      </c>
    </row>
    <row r="59" spans="1:17" s="10" customFormat="1" ht="14.1" customHeight="1" thickBot="1">
      <c r="A59" s="25"/>
      <c r="B59" s="11">
        <v>23</v>
      </c>
      <c r="C59" s="11" t="s">
        <v>2</v>
      </c>
      <c r="D59" s="12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/>
      <c r="K59" s="11"/>
      <c r="L59" s="11"/>
      <c r="M59" s="11"/>
      <c r="N59" s="11"/>
      <c r="O59" s="11"/>
      <c r="P59" s="11"/>
      <c r="Q59" s="11">
        <f t="shared" si="11"/>
        <v>0</v>
      </c>
    </row>
    <row r="60" spans="1:17" ht="14.1" customHeight="1" thickTop="1">
      <c r="A60" s="25"/>
      <c r="B60" s="22"/>
      <c r="C60" s="9" t="s">
        <v>0</v>
      </c>
      <c r="D60" s="8">
        <f>+SUM(D55:D59)</f>
        <v>5013</v>
      </c>
      <c r="E60" s="8">
        <f>+SUM(E55:E59)</f>
        <v>0</v>
      </c>
      <c r="F60" s="8">
        <f>+SUM(F55:F59)</f>
        <v>1128</v>
      </c>
      <c r="G60" s="8">
        <f>+SUM(G55:G59)</f>
        <v>577</v>
      </c>
      <c r="H60" s="8">
        <f>+SUM(H55:H59)</f>
        <v>38</v>
      </c>
      <c r="I60" s="8">
        <f>+SUM(I55:I59)</f>
        <v>459</v>
      </c>
      <c r="J60" s="8">
        <f>+SUM(J55:J59)</f>
        <v>650</v>
      </c>
      <c r="K60" s="8">
        <f>+SUM(K55:K59)</f>
        <v>369</v>
      </c>
      <c r="L60" s="8">
        <f>+SUM(L55:L59)</f>
        <v>536</v>
      </c>
      <c r="M60" s="8">
        <f>+SUM(M55:M59)</f>
        <v>0</v>
      </c>
      <c r="N60" s="8">
        <f>+SUM(N55:N59)</f>
        <v>0</v>
      </c>
      <c r="O60" s="8">
        <f>+SUM(O55:O59)</f>
        <v>0</v>
      </c>
      <c r="P60" s="8">
        <f>+SUM(P55:P59)</f>
        <v>0</v>
      </c>
      <c r="Q60" s="8">
        <f>+SUM(Q55:Q59)</f>
        <v>8770</v>
      </c>
    </row>
    <row r="61" spans="1:17" s="5" customFormat="1" ht="14.1" customHeight="1">
      <c r="A61" s="25"/>
      <c r="B61" s="23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4.1" customHeight="1">
      <c r="A62" s="4" t="s">
        <v>1</v>
      </c>
      <c r="B62" s="24"/>
      <c r="C62" s="3" t="s">
        <v>0</v>
      </c>
      <c r="D62" s="2">
        <f>+D9+D12+D19+D28+D35+D42+D53+D60</f>
        <v>102475</v>
      </c>
      <c r="E62" s="2">
        <f>+E9+E12+E19+E28+E35+E42+E53+E60</f>
        <v>0</v>
      </c>
      <c r="F62" s="2">
        <f>+F9+F12+F19+F28+F35+F42+F53+F60</f>
        <v>30926</v>
      </c>
      <c r="G62" s="2">
        <f>+G9+G12+G19+G28+G35+G42+G53+G60</f>
        <v>8884</v>
      </c>
      <c r="H62" s="2">
        <f>+H9+H12+H19+H28+H35+H42+H53+H60</f>
        <v>2542</v>
      </c>
      <c r="I62" s="2">
        <f>+I9+I12+I19+I28+I35+I42+I53+I60</f>
        <v>9032</v>
      </c>
      <c r="J62" s="2">
        <f>+J9+J12+J19+J28+J35+J42+J53+J60</f>
        <v>11790</v>
      </c>
      <c r="K62" s="2">
        <f>+K9+K12+K19+K28+K35+K42+K53+K60</f>
        <v>7901</v>
      </c>
      <c r="L62" s="2">
        <f>+L9+L12+L19+L28+L35+L42+L53+L60</f>
        <v>2378</v>
      </c>
      <c r="M62" s="2">
        <f>+M9+M12+M19+M28+M35+M42+M53+M60</f>
        <v>40</v>
      </c>
      <c r="N62" s="2">
        <f>+N9+N12+N19+N28+N35+N42+N53+N60</f>
        <v>238</v>
      </c>
      <c r="O62" s="2">
        <f>+O9+O12+O19+O28+O35+O42+O53+O60</f>
        <v>817</v>
      </c>
      <c r="P62" s="2">
        <f>+P9+P12+P19+P28+P35+P42+P53+P60</f>
        <v>157</v>
      </c>
      <c r="Q62" s="2">
        <f>+Q9+Q12+Q19+Q28+Q35+Q42+Q53+Q60</f>
        <v>177180</v>
      </c>
    </row>
    <row r="63" spans="1:17" ht="14.1" customHeight="1"/>
    <row r="64" spans="1:17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</sheetData>
  <mergeCells count="12">
    <mergeCell ref="A55:A61"/>
    <mergeCell ref="A3:A4"/>
    <mergeCell ref="B3:B4"/>
    <mergeCell ref="C3:C4"/>
    <mergeCell ref="D3:Q3"/>
    <mergeCell ref="A5:A10"/>
    <mergeCell ref="A11:A13"/>
    <mergeCell ref="A14:A20"/>
    <mergeCell ref="A21:A29"/>
    <mergeCell ref="A30:A36"/>
    <mergeCell ref="A37:A43"/>
    <mergeCell ref="A44:A54"/>
  </mergeCells>
  <phoneticPr fontId="3"/>
  <pageMargins left="0.78740157480314965" right="0.19685039370078741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2017-02-20T04:57:05Z</dcterms:created>
  <dcterms:modified xsi:type="dcterms:W3CDTF">2019-04-06T03:46:22Z</dcterms:modified>
</cp:coreProperties>
</file>