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0490" windowHeight="6840" tabRatio="83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l="1"/>
  <c r="BE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<sst xmlns="http://schemas.openxmlformats.org/spreadsheetml/2006/main" count="1121" uniqueCount="624">
  <si>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</si>
  <si>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</si>
  <si>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</si>
  <si>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</si>
  <si>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</si>
  <si>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</si>
  <si>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</si>
  <si>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</si>
  <si>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</si>
  <si>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</si>
  <si>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</si>
  <si>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</si>
  <si>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</si>
  <si>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</si>
  <si>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</si>
  <si>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</si>
  <si>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</si>
  <si>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</si>
  <si>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</si>
  <si>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</si>
  <si>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</si>
  <si>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</si>
  <si>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</si>
  <si>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</si>
  <si>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</si>
  <si>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</si>
  <si>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</si>
  <si>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</si>
  <si>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</si>
  <si>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</si>
  <si>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</si>
  <si>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</si>
  <si>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</si>
  <si>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</si>
  <si>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</si>
  <si>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</si>
  <si>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</si>
  <si>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</si>
  <si>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</si>
  <si>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</si>
  <si>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</si>
  <si>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</si>
  <si>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</si>
  <si>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</si>
  <si>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</si>
  <si>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</si>
  <si>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</si>
  <si>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</si>
  <si>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</si>
  <si>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</si>
  <si>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</si>
  <si>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</si>
  <si>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</si>
  <si>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</si>
  <si>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</si>
  <si>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</si>
  <si>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</si>
  <si>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</si>
  <si>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</si>
  <si>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</si>
  <si>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</si>
  <si>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</si>
  <si>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</si>
  <si>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</si>
  <si>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</si>
  <si>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</si>
  <si>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</si>
  <si>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</si>
  <si>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</si>
  <si>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</si>
  <si>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</si>
  <si>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</si>
  <si>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</si>
  <si>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</si>
  <si>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</si>
  <si>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</si>
  <si>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</si>
  <si>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</si>
  <si>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</si>
  <si>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</si>
  <si>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</si>
  <si>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</si>
  <si>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</si>
  <si>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</si>
  <si>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</si>
  <si>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</si>
  <si>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</si>
  <si>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</si>
  <si>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</si>
  <si>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</si>
  <si>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</si>
  <si>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</si>
  <si>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</si>
  <si>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</si>
  <si>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</si>
  <si>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</si>
  <si>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</si>
  <si>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諏訪市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</si>
  <si>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</si>
  <si>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</si>
  <si>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</si>
  <si>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</si>
  <si>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</si>
  <si>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</si>
  <si>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</si>
  <si>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</si>
  <si>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</si>
  <si>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</si>
  <si>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</si>
  <si>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</si>
  <si>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</si>
  <si>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</si>
  <si>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</si>
  <si>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</si>
  <si>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</si>
  <si>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</si>
  <si>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</si>
  <si>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</si>
  <si>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</si>
  <si>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</si>
  <si>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</si>
  <si>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</si>
  <si>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</si>
  <si>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</si>
  <si>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</si>
  <si>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</si>
  <si>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</si>
  <si>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</si>
  <si>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</si>
  <si>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</si>
  <si>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</si>
  <si>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</si>
  <si>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</si>
  <si>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</si>
  <si>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</si>
  <si>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</si>
  <si>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</si>
  <si>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</si>
  <si>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</si>
  <si>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</si>
  <si>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</si>
  <si>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</si>
  <si>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</si>
  <si>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</si>
  <si>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</si>
  <si>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</si>
  <si>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</si>
  <si>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</si>
  <si>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</si>
  <si>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</si>
  <si>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</si>
  <si>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</si>
  <si>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</si>
  <si>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</si>
  <si>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</si>
  <si>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</si>
  <si>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</si>
  <si>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</si>
  <si>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</si>
  <si>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</si>
  <si>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</si>
  <si>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</si>
  <si>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</si>
  <si>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</si>
  <si>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</si>
  <si>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</si>
  <si>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</si>
  <si>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</si>
  <si>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</si>
  <si>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</si>
  <si>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</si>
  <si>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</si>
  <si>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</si>
  <si>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</si>
  <si>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</si>
  <si>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</si>
  <si>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</si>
  <si>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</si>
  <si>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</si>
  <si>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</si>
  <si>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</si>
  <si>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</si>
  <si>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</si>
  <si>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</si>
  <si>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</si>
  <si>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</si>
  <si>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</si>
  <si>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</si>
  <si>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</si>
  <si>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</si>
  <si>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</si>
  <si>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</si>
  <si>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</si>
  <si>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</si>
  <si>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</si>
  <si>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</si>
  <si>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</si>
  <si>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</si>
  <si>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</si>
  <si>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</si>
  <si>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</si>
  <si>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</si>
  <si>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</si>
  <si>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</si>
  <si>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</si>
  <si>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</si>
  <si>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</si>
  <si>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</si>
  <si>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</si>
  <si>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</si>
  <si>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長野県諏訪市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</si>
  <si>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</si>
  <si>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</si>
  <si>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</si>
  <si>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</si>
  <si>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</si>
  <si>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</si>
  <si>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</si>
  <si>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</si>
  <si>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</si>
  <si>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</si>
  <si>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</si>
  <si>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</si>
  <si>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</si>
  <si>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</si>
  <si>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</si>
  <si>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</si>
  <si>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</si>
  <si>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</si>
  <si>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</si>
  <si>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</si>
  <si>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</si>
  <si>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</si>
  <si>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</si>
  <si>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</si>
  <si>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</si>
  <si>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</si>
  <si>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</si>
  <si>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</si>
  <si>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</si>
  <si>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</si>
  <si>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</si>
  <si>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</si>
  <si>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</si>
  <si>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</si>
  <si>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</si>
  <si>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</si>
  <si>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</si>
  <si>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</si>
  <si>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</si>
  <si>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</si>
  <si>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</si>
  <si>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</si>
  <si>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</si>
  <si>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</si>
  <si>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</si>
  <si>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</si>
  <si>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</si>
  <si>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</si>
  <si>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</si>
  <si>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</si>
  <si>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</si>
  <si>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</si>
  <si>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</si>
  <si>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</si>
  <si>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</si>
  <si>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</si>
  <si>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</si>
  <si>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</si>
  <si>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</si>
  <si>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</si>
  <si>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</si>
  <si>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</si>
  <si>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</si>
  <si>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</si>
  <si>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</si>
  <si>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</si>
  <si>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</si>
  <si>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</si>
  <si>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</si>
  <si>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</si>
  <si>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</si>
  <si>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</si>
  <si>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</si>
  <si>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</si>
  <si>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</si>
  <si>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</si>
  <si>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</si>
  <si>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</si>
  <si>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</si>
  <si>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</si>
  <si>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</si>
  <si>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</si>
  <si>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</si>
  <si>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</si>
  <si>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</si>
  <si>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</si>
  <si>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</si>
  <si>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</si>
  <si>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</si>
  <si>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</si>
  <si>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</si>
  <si>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</si>
  <si>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</si>
  <si>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</si>
  <si>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</si>
  <si>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</si>
  <si>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</si>
  <si>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</si>
  <si>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</si>
  <si>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</si>
  <si>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</si>
  <si>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</si>
  <si>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</si>
  <si>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</si>
  <si>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</si>
  <si>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</si>
  <si>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</si>
  <si>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</si>
  <si>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</si>
  <si>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</si>
  <si>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</si>
  <si>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</si>
  <si>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</si>
  <si>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</si>
  <si>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</si>
  <si>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</si>
  <si>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</si>
  <si>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</si>
  <si>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</si>
  <si>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</si>
  <si>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</si>
  <si>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</si>
  <si>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</si>
  <si>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</si>
  <si>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</si>
  <si>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</si>
  <si>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</si>
  <si>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</si>
  <si>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</si>
  <si>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</si>
  <si>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</si>
  <si>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</si>
  <si>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</si>
  <si>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</si>
  <si>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</si>
  <si>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</si>
  <si>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</si>
  <si>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</si>
  <si>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</si>
  <si>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</si>
  <si>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</si>
  <si>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</si>
  <si>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</si>
  <si>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</si>
  <si>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</si>
  <si>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</si>
  <si>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</si>
  <si>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</si>
  <si>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</si>
  <si>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</si>
  <si>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長野県諏訪市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</si>
  <si>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</si>
  <si>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</si>
  <si>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</si>
  <si>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</si>
  <si>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</si>
  <si>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</si>
  <si>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</si>
  <si>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</si>
  <si>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</si>
  <si>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</si>
  <si>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</si>
  <si>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</si>
  <si>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</si>
  <si>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</si>
  <si>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</si>
  <si>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</si>
  <si>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</si>
  <si>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</si>
  <si>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</si>
  <si>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</si>
  <si>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</si>
  <si>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</si>
  <si>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</si>
  <si>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</si>
  <si>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</si>
  <si>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</si>
  <si>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</si>
  <si>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</si>
  <si>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</si>
  <si>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</si>
  <si>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</si>
  <si>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</si>
  <si>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</si>
  <si>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</si>
  <si>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</si>
  <si>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</si>
  <si>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</si>
  <si>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</si>
  <si>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</si>
  <si>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</si>
  <si>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</si>
  <si>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法適用企業</t>
    <phoneticPr fontId="5"/>
  </si>
  <si>
    <t>温泉事業会計</t>
    <phoneticPr fontId="5"/>
  </si>
  <si>
    <t>公設地方卸売市場事業特別会計</t>
    <phoneticPr fontId="5"/>
  </si>
  <si>
    <t>法非適用企業</t>
    <phoneticPr fontId="5"/>
  </si>
  <si>
    <t>霧ケ峰リフト事業特別会計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</si>
  <si>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</si>
  <si>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</si>
  <si>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</si>
  <si>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</si>
  <si>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</si>
  <si>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</si>
  <si>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</si>
  <si>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</si>
  <si>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</si>
  <si>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</si>
  <si>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</si>
  <si>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</si>
  <si>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</si>
  <si>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</si>
  <si>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</si>
  <si>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</si>
  <si>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</si>
  <si>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</si>
  <si>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</si>
  <si>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</si>
  <si>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</si>
  <si>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</si>
  <si>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</si>
  <si>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</si>
  <si>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</si>
  <si>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</si>
  <si>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</si>
  <si>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</si>
  <si>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</si>
  <si>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</si>
  <si>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</si>
  <si>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</si>
  <si>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</si>
  <si>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</si>
  <si>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</si>
  <si>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</si>
  <si>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</si>
  <si>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</si>
  <si>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</si>
  <si>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</si>
  <si>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</si>
  <si>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</si>
  <si>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</si>
  <si>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</si>
  <si>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</si>
  <si>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</si>
  <si>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</si>
  <si>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</si>
  <si>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</si>
  <si>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</si>
  <si>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</si>
  <si>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</si>
  <si>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</si>
  <si>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</si>
  <si>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</si>
  <si>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</si>
  <si>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</si>
  <si>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</si>
  <si>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</si>
  <si>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</si>
  <si>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</si>
  <si>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</si>
  <si>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</si>
  <si>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温泉事業会計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</si>
  <si>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</si>
  <si>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</si>
  <si>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</si>
  <si>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</si>
  <si>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</si>
  <si>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</si>
  <si>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</si>
  <si>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</si>
  <si>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</si>
  <si>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</si>
  <si>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</si>
  <si>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</si>
  <si>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</si>
  <si>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</si>
  <si>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</si>
  <si>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</si>
  <si>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</si>
  <si>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</si>
  <si>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</si>
  <si>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</si>
  <si>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</si>
  <si>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</si>
  <si>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</si>
  <si>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</si>
  <si>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</si>
  <si>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</si>
  <si>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</si>
  <si>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</si>
  <si>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</si>
  <si>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</si>
  <si>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</si>
  <si>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</si>
  <si>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</si>
  <si>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</si>
  <si>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</si>
  <si>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</si>
  <si>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</si>
  <si>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</si>
  <si>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</si>
  <si>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</si>
  <si>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</si>
  <si>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</si>
  <si>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</si>
  <si>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</si>
  <si>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</si>
  <si>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</si>
  <si>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</si>
  <si>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</si>
  <si>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</si>
  <si>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</si>
  <si>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</si>
  <si>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</si>
  <si>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</si>
  <si>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</si>
  <si>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</si>
  <si>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</si>
  <si>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</si>
  <si>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</si>
  <si>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</si>
  <si>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</si>
  <si>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</si>
  <si>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</si>
  <si>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</si>
  <si>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</si>
  <si>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</si>
  <si>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</si>
  <si>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</si>
  <si>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</si>
  <si>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</si>
  <si>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</si>
  <si>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</si>
  <si>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</si>
  <si>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</si>
  <si>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</si>
  <si>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</si>
  <si>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</si>
  <si>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</si>
  <si>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</si>
  <si>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</si>
  <si>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</si>
  <si>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</si>
  <si>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</si>
  <si>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</si>
  <si>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</si>
  <si>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</si>
  <si>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</si>
  <si>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0.39</t>
  </si>
  <si>
    <t>▲ 2.69</t>
  </si>
  <si>
    <t>温泉事業会計</t>
  </si>
  <si>
    <t>水道事業会計</t>
  </si>
  <si>
    <t>下水道事業会計</t>
  </si>
  <si>
    <t>一般会計</t>
  </si>
  <si>
    <t>国民健康保険特別会計</t>
  </si>
  <si>
    <t>後期高齢者医療特別会計</t>
  </si>
  <si>
    <t>公設地方卸売市場事業特別会計</t>
  </si>
  <si>
    <t>奨学資金特別会計</t>
  </si>
  <si>
    <t>その他会計（赤字）</t>
  </si>
  <si>
    <t>その他会計（黒字）</t>
  </si>
  <si>
    <t>H25末</t>
    <phoneticPr fontId="5"/>
  </si>
  <si>
    <t>H26末</t>
    <phoneticPr fontId="5"/>
  </si>
  <si>
    <t>H27末</t>
    <phoneticPr fontId="5"/>
  </si>
  <si>
    <t>H28末</t>
    <phoneticPr fontId="5"/>
  </si>
  <si>
    <t>H29末</t>
    <phoneticPr fontId="5"/>
  </si>
  <si>
    <t>ふるさと振興基金</t>
    <rPh sb="4" eb="6">
      <t>シンコウ</t>
    </rPh>
    <rPh sb="6" eb="8">
      <t>キキン</t>
    </rPh>
    <phoneticPr fontId="2"/>
  </si>
  <si>
    <t>庁舎整備基金</t>
    <rPh sb="0" eb="2">
      <t>チョウシャ</t>
    </rPh>
    <rPh sb="2" eb="4">
      <t>セイビ</t>
    </rPh>
    <rPh sb="4" eb="6">
      <t>キキン</t>
    </rPh>
    <phoneticPr fontId="2"/>
  </si>
  <si>
    <t>-</t>
    <phoneticPr fontId="2"/>
  </si>
  <si>
    <t>社会福祉基金</t>
    <rPh sb="0" eb="2">
      <t>シャカイ</t>
    </rPh>
    <rPh sb="2" eb="4">
      <t>フクシ</t>
    </rPh>
    <rPh sb="4" eb="6">
      <t>キキン</t>
    </rPh>
    <phoneticPr fontId="2"/>
  </si>
  <si>
    <t>林青少年育成基金</t>
    <rPh sb="0" eb="1">
      <t>ハヤシ</t>
    </rPh>
    <rPh sb="1" eb="4">
      <t>セイショウネン</t>
    </rPh>
    <rPh sb="4" eb="6">
      <t>イクセイ</t>
    </rPh>
    <rPh sb="6" eb="8">
      <t>キキン</t>
    </rPh>
    <phoneticPr fontId="2"/>
  </si>
  <si>
    <t>奨学基金</t>
    <rPh sb="0" eb="2">
      <t>ショウガク</t>
    </rPh>
    <rPh sb="2" eb="4">
      <t>キキン</t>
    </rPh>
    <phoneticPr fontId="2"/>
  </si>
  <si>
    <t>-</t>
    <phoneticPr fontId="2"/>
  </si>
  <si>
    <t>-</t>
    <phoneticPr fontId="2"/>
  </si>
  <si>
    <t>-</t>
    <phoneticPr fontId="2"/>
  </si>
  <si>
    <t>諏訪広域連合</t>
    <rPh sb="0" eb="2">
      <t>スワ</t>
    </rPh>
    <rPh sb="2" eb="4">
      <t>コウイキ</t>
    </rPh>
    <rPh sb="4" eb="6">
      <t>レンゴウ</t>
    </rPh>
    <phoneticPr fontId="2"/>
  </si>
  <si>
    <t>（一般会計）</t>
    <rPh sb="1" eb="3">
      <t>イッパン</t>
    </rPh>
    <rPh sb="3" eb="5">
      <t>カイケイ</t>
    </rPh>
    <phoneticPr fontId="2"/>
  </si>
  <si>
    <t>（救護施設八ヶ岳寮特別会計）</t>
    <rPh sb="1" eb="3">
      <t>キュウゴ</t>
    </rPh>
    <rPh sb="3" eb="5">
      <t>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</si>
  <si>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</si>
  <si>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</si>
  <si>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（ふるさと振興基金事業特別会計）</t>
    <rPh sb="5" eb="7">
      <t>シンコウ</t>
    </rPh>
    <rPh sb="7" eb="9">
      <t>キキン</t>
    </rPh>
    <rPh sb="9" eb="11">
      <t>ジギョウ</t>
    </rPh>
    <rPh sb="11" eb="13">
      <t>トクベツ</t>
    </rPh>
    <rPh sb="13" eb="15">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</si>
  <si>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</si>
  <si>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</si>
  <si>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諏訪中央病院組合</t>
    <rPh sb="0" eb="2">
      <t>スワ</t>
    </rPh>
    <rPh sb="2" eb="4">
      <t>チュウオウ</t>
    </rPh>
    <rPh sb="4" eb="6">
      <t>ビョウイン</t>
    </rPh>
    <rPh sb="6" eb="8">
      <t>クミアイ</t>
    </rPh>
    <phoneticPr fontId="2"/>
  </si>
  <si>
    <t>（病院事業会計）</t>
    <rPh sb="1" eb="3">
      <t>ビョウイン</t>
    </rPh>
    <rPh sb="3" eb="5">
      <t>ジギョウ</t>
    </rPh>
    <rPh sb="5" eb="7">
      <t>カイケイ</t>
    </rPh>
    <phoneticPr fontId="2"/>
  </si>
  <si>
    <t>（介護老人福祉施設特別会計）</t>
    <rPh sb="1" eb="3">
      <t>カイゴ</t>
    </rPh>
    <rPh sb="3" eb="5">
      <t>ロウジン</t>
    </rPh>
    <rPh sb="5" eb="7">
      <t>フクシ</t>
    </rPh>
    <rPh sb="7" eb="9">
      <t>シセツ</t>
    </rPh>
    <rPh sb="9" eb="11">
      <t>トクベツ</t>
    </rPh>
    <rPh sb="11" eb="13">
      <t>カイケイ</t>
    </rPh>
    <phoneticPr fontId="2"/>
  </si>
  <si>
    <t>（看護専門学校特別会計）</t>
    <rPh sb="1" eb="3">
      <t>カンゴ</t>
    </rPh>
    <rPh sb="3" eb="5">
      <t>センモン</t>
    </rPh>
    <rPh sb="5" eb="7">
      <t>ガッコウ</t>
    </rPh>
    <rPh sb="7" eb="9">
      <t>トクベツ</t>
    </rPh>
    <rPh sb="9" eb="11">
      <t>カイケイ</t>
    </rPh>
    <phoneticPr fontId="2"/>
  </si>
  <si>
    <t>諏訪市・茅野市衛生施設組合（一般会計）</t>
    <rPh sb="0" eb="3">
      <t>スワシ</t>
    </rPh>
    <rPh sb="4" eb="7">
      <t>チノシ</t>
    </rPh>
    <rPh sb="7" eb="9">
      <t>エイセイ</t>
    </rPh>
    <rPh sb="9" eb="11">
      <t>シセツ</t>
    </rPh>
    <rPh sb="11" eb="13">
      <t>クミアイ</t>
    </rPh>
    <rPh sb="14" eb="16">
      <t>イッパン</t>
    </rPh>
    <rPh sb="16" eb="18">
      <t>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</si>
  <si>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</si>
  <si>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</si>
  <si>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</si>
  <si>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湖周行政事務組合</t>
    <rPh sb="0" eb="1">
      <t>ミズウミ</t>
    </rPh>
    <rPh sb="1" eb="2">
      <t>シュウ</t>
    </rPh>
    <rPh sb="2" eb="4">
      <t>ギョウセイ</t>
    </rPh>
    <rPh sb="4" eb="6">
      <t>ジム</t>
    </rPh>
    <rPh sb="6" eb="8">
      <t>クミアイ</t>
    </rPh>
    <phoneticPr fontId="2"/>
  </si>
  <si>
    <t>諏訪広域公立大学事務組合</t>
    <rPh sb="0" eb="2">
      <t>スワ</t>
    </rPh>
    <rPh sb="2" eb="4">
      <t>コウイキ</t>
    </rPh>
    <rPh sb="4" eb="6">
      <t>コウリツ</t>
    </rPh>
    <rPh sb="6" eb="8">
      <t>ダイガク</t>
    </rPh>
    <rPh sb="8" eb="10">
      <t>ジム</t>
    </rPh>
    <rPh sb="10" eb="12">
      <t>クミアイ</t>
    </rPh>
    <phoneticPr fontId="2"/>
  </si>
  <si>
    <t>（介護老人保健施設特別会計）</t>
    <rPh sb="1" eb="3">
      <t>カイゴ</t>
    </rPh>
    <rPh sb="3" eb="5">
      <t>ロウジン</t>
    </rPh>
    <rPh sb="5" eb="7">
      <t>ホケン</t>
    </rPh>
    <rPh sb="7" eb="9">
      <t>シセツ</t>
    </rPh>
    <rPh sb="9" eb="11">
      <t>トクベツ</t>
    </rPh>
    <rPh sb="11" eb="13">
      <t>カイケイ</t>
    </rPh>
    <phoneticPr fontId="2"/>
  </si>
  <si>
    <t>-</t>
    <phoneticPr fontId="2"/>
  </si>
  <si>
    <t>○</t>
    <phoneticPr fontId="2"/>
  </si>
  <si>
    <t>諏訪市土地開発公社</t>
    <rPh sb="0" eb="3">
      <t>スワシ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</si>
  <si>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</si>
  <si>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</si>
  <si>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</si>
  <si>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</si>
  <si>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</si>
  <si>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</si>
  <si>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</si>
  <si>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</si>
  <si>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</si>
  <si>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</si>
  <si>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</si>
  <si>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</si>
  <si>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</si>
  <si>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</si>
  <si>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</si>
  <si>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</si>
  <si>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は、土地開発公社保有土地の計画的な買い戻しや地方債の新規借入の抑制により減少傾向にあり、有形固定資産減価償却率は類似団体より若干低いものの、体育館や公民館等の社会教育施設を中心に高くなっており、今後の維持修繕費に多額の費用がかかることが見込まれる。
　今後は、平成29年1月に策定した公共施設等総合管理計画に基づき既存施設の除却・集約化・長寿命化を計画的に行うことで、財政や人口規模に応じた施設総量の最適化を図るとともに、将来的な財政負担の抑制を図っていく。</t>
    <phoneticPr fontId="5"/>
  </si>
  <si>
    <t>　将来負担比率に関しては、平成30年度数値については、新発債の発行に対して償還額が上回ったこともあり、前年度比△8.3％となっている。早期健全化基準（350％）を下回っており、類似団体内平均値に比しては高い傾向にあるものの、年々改善傾向にある。今後も新発債に際して、交付税措置の状況や借入先利率等を比較検討することにより、継続して将来負担比率の抑制、改善に取り組んでいく。
　実質公債比率に関しては、早期健全化判断基準（25％）を大幅に下回っており、健全な状態である。</t>
    <rPh sb="112" eb="114">
      <t>ネンネン</t>
    </rPh>
    <rPh sb="114" eb="116">
      <t>カイゼン</t>
    </rPh>
    <rPh sb="116" eb="118">
      <t>ケイコウ</t>
    </rPh>
    <rPh sb="122" eb="124">
      <t>コンゴ</t>
    </rPh>
    <rPh sb="125" eb="127">
      <t>シンパツ</t>
    </rPh>
    <rPh sb="127" eb="128">
      <t>サイ</t>
    </rPh>
    <rPh sb="129" eb="130">
      <t>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</si>
</sst>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98B1-45BF-A9B6-432E6973F9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42310</c:v>
                </c:pt>
                <c:pt idx="1">
                  <c:v>55621</c:v>
                </c:pt>
                <c:pt idx="2">
                  <c:v>49708</c:v>
                </c:pt>
                <c:pt idx="3">
                  <c:v>63718</c:v>
                </c:pt>
                <c:pt idx="4">
                  <c:v>43646</c:v>
                </c:pt>
              </c:numCache>
            </c:numRef>
          </c:val>
          <c:smooth val="0"/>
          <c:extLst>
            <c:ext xmlns:c16="http://schemas.microsoft.com/office/drawing/2014/chart" uri="{C3380CC4-5D6E-409C-BE32-E72D297353CC}">
              <c16:uniqueId val="{00000001-98B1-45BF-A9B6-432E6973F90C}"/>
            </c:ext>
          </c:extLst>
        </c:ser>
        <c:dLbls>
          <c:showLegendKey val="0"/>
          <c:showVal val="0"/>
          <c:showCatName val="0"/>
          <c:showSerName val="0"/>
          <c:showPercent val="0"/>
          <c:showBubbleSize val="0"/>
        </c:dLbls>
        <c:marker val="1"/>
        <c:smooth val="0"/>
        <c:axId val="457686832"/>
        <c:axId val="457688400"/>
      </c:lineChart>
      <c:catAx>
        <c:axId val="457686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7688400"/>
        <c:crosses val="autoZero"/>
        <c:auto val="1"/>
        <c:lblAlgn val="ctr"/>
        <c:lblOffset val="100"/>
        <c:tickLblSkip val="1"/>
        <c:tickMarkSkip val="1"/>
        <c:noMultiLvlLbl val="0"/>
      </c:catAx>
      <c:valAx>
        <c:axId val="4576884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7686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4.74</c:v>
                </c:pt>
                <c:pt idx="1">
                  <c:v>6.82</c:v>
                </c:pt>
                <c:pt idx="2">
                  <c:v>6.44</c:v>
                </c:pt>
                <c:pt idx="3">
                  <c:v>6.94</c:v>
                </c:pt>
                <c:pt idx="4">
                  <c:v>6.98</c:v>
                </c:pt>
              </c:numCache>
            </c:numRef>
          </c:val>
          <c:extLst>
            <c:ext xmlns:c16="http://schemas.microsoft.com/office/drawing/2014/chart" uri="{C3380CC4-5D6E-409C-BE32-E72D297353CC}">
              <c16:uniqueId val="{00000000-A7F8-4BEF-A9D1-D6189ACFD7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16.420000000000002</c:v>
                </c:pt>
                <c:pt idx="1">
                  <c:v>15.09</c:v>
                </c:pt>
                <c:pt idx="2">
                  <c:v>17.73</c:v>
                </c:pt>
                <c:pt idx="3">
                  <c:v>19.149999999999999</c:v>
                </c:pt>
                <c:pt idx="4">
                  <c:v>15.98</c:v>
                </c:pt>
              </c:numCache>
            </c:numRef>
          </c:val>
          <c:extLst>
            <c:ext xmlns:c16="http://schemas.microsoft.com/office/drawing/2014/chart" uri="{C3380CC4-5D6E-409C-BE32-E72D297353CC}">
              <c16:uniqueId val="{00000001-A7F8-4BEF-A9D1-D6189ACFD7B8}"/>
            </c:ext>
          </c:extLst>
        </c:ser>
        <c:dLbls>
          <c:showLegendKey val="0"/>
          <c:showVal val="0"/>
          <c:showCatName val="0"/>
          <c:showSerName val="0"/>
          <c:showPercent val="0"/>
          <c:showBubbleSize val="0"/>
        </c:dLbls>
        <c:gapWidth val="250"/>
        <c:overlap val="100"/>
        <c:axId val="457690360"/>
        <c:axId val="457692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-0.39</c:v>
                </c:pt>
                <c:pt idx="1">
                  <c:v>1.17</c:v>
                </c:pt>
                <c:pt idx="2">
                  <c:v>2.17</c:v>
                </c:pt>
                <c:pt idx="3">
                  <c:v>2.02</c:v>
                </c:pt>
                <c:pt idx="4">
                  <c:v>-2.69</c:v>
                </c:pt>
              </c:numCache>
            </c:numRef>
          </c:val>
          <c:smooth val="0"/>
          <c:extLst>
            <c:ext xmlns:c16="http://schemas.microsoft.com/office/drawing/2014/chart" uri="{C3380CC4-5D6E-409C-BE32-E72D297353CC}">
              <c16:uniqueId val="{00000002-A7F8-4BEF-A9D1-D6189ACFD7B8}"/>
            </c:ext>
          </c:extLst>
        </c:ser>
        <c:dLbls>
          <c:showLegendKey val="0"/>
          <c:showVal val="0"/>
          <c:showCatName val="0"/>
          <c:showSerName val="0"/>
          <c:showPercent val="0"/>
          <c:showBubbleSize val="0"/>
        </c:dLbls>
        <c:marker val="1"/>
        <c:smooth val="0"/>
        <c:axId val="457690360"/>
        <c:axId val="457692712"/>
      </c:lineChart>
      <c:catAx>
        <c:axId val="457690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7692712"/>
        <c:crosses val="autoZero"/>
        <c:auto val="1"/>
        <c:lblAlgn val="ctr"/>
        <c:lblOffset val="100"/>
        <c:tickLblSkip val="1"/>
        <c:tickMarkSkip val="1"/>
        <c:noMultiLvlLbl val="0"/>
      </c:catAx>
      <c:valAx>
        <c:axId val="457692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690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22.92</c:v>
                </c:pt>
                <c:pt idx="2">
                  <c:v>#N/A</c:v>
                </c:pt>
                <c:pt idx="3">
                  <c:v>23.11</c:v>
                </c:pt>
                <c:pt idx="4">
                  <c:v>#N/A</c:v>
                </c:pt>
                <c:pt idx="5">
                  <c:v>0.01</c:v>
                </c:pt>
                <c:pt idx="6">
                  <c:v>#N/A</c:v>
                </c:pt>
                <c:pt idx="7">
                  <c:v>0.01</c:v>
                </c:pt>
                <c:pt idx="8">
                  <c:v>#N/A</c:v>
                </c:pt>
                <c:pt idx="9">
                  <c:v>0</c:v>
                </c:pt>
              </c:numCache>
            </c:numRef>
          </c:val>
          <c:extLst>
            <c:ext xmlns:c16="http://schemas.microsoft.com/office/drawing/2014/chart" uri="{C3380CC4-5D6E-409C-BE32-E72D297353CC}">
              <c16:uniqueId val="{00000000-3163-4E6A-A80E-CE8F886611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63-4E6A-A80E-CE8F88661179}"/>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163-4E6A-A80E-CE8F88661179}"/>
            </c:ext>
          </c:extLst>
        </c:ser>
        <c:ser>
          <c:idx val="3"/>
          <c:order val="3"/>
          <c:tx>
            <c:strRef>
              <c:f>データシート!$A$30</c:f>
              <c:strCache>
                <c:ptCount val="1"/>
                <c:pt idx="0">
                  <c:v>公設地方卸売市場事業特別会計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0.09</c:v>
                </c:pt>
                <c:pt idx="4">
                  <c:v>#N/A</c:v>
                </c:pt>
                <c:pt idx="5">
                  <c:v>7.0000000000000007E-2</c:v>
                </c:pt>
                <c:pt idx="6">
                  <c:v>#N/A</c:v>
                </c:pt>
                <c:pt idx="7">
                  <c:v>0.08</c:v>
                </c:pt>
                <c:pt idx="8">
                  <c:v>#N/A</c:v>
                </c:pt>
                <c:pt idx="9">
                  <c:v>0.06</c:v>
                </c:pt>
              </c:numCache>
            </c:numRef>
          </c:val>
          <c:extLst>
            <c:ext xmlns:c16="http://schemas.microsoft.com/office/drawing/2014/chart" uri="{C3380CC4-5D6E-409C-BE32-E72D297353CC}">
              <c16:uniqueId val="{00000003-3163-4E6A-A80E-CE8F8866117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0.2</c:v>
                </c:pt>
                <c:pt idx="4">
                  <c:v>#N/A</c:v>
                </c:pt>
                <c:pt idx="5">
                  <c:v>0.15</c:v>
                </c:pt>
                <c:pt idx="6">
                  <c:v>#N/A</c:v>
                </c:pt>
                <c:pt idx="7">
                  <c:v>0.15</c:v>
                </c:pt>
                <c:pt idx="8">
                  <c:v>#N/A</c:v>
                </c:pt>
                <c:pt idx="9">
                  <c:v>0.31</c:v>
                </c:pt>
              </c:numCache>
            </c:numRef>
          </c:val>
          <c:extLst>
            <c:ext xmlns:c16="http://schemas.microsoft.com/office/drawing/2014/chart" uri="{C3380CC4-5D6E-409C-BE32-E72D297353CC}">
              <c16:uniqueId val="{00000004-3163-4E6A-A80E-CE8F8866117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1.72</c:v>
                </c:pt>
                <c:pt idx="2">
                  <c:v>#N/A</c:v>
                </c:pt>
                <c:pt idx="3">
                  <c:v>0.04</c:v>
                </c:pt>
                <c:pt idx="4">
                  <c:v>#N/A</c:v>
                </c:pt>
                <c:pt idx="5">
                  <c:v>0.36</c:v>
                </c:pt>
                <c:pt idx="6">
                  <c:v>#N/A</c:v>
                </c:pt>
                <c:pt idx="7">
                  <c:v>2.15</c:v>
                </c:pt>
                <c:pt idx="8">
                  <c:v>#N/A</c:v>
                </c:pt>
                <c:pt idx="9">
                  <c:v>0.86</c:v>
                </c:pt>
              </c:numCache>
            </c:numRef>
          </c:val>
          <c:extLst>
            <c:ext xmlns:c16="http://schemas.microsoft.com/office/drawing/2014/chart" uri="{C3380CC4-5D6E-409C-BE32-E72D297353CC}">
              <c16:uniqueId val="{00000005-3163-4E6A-A80E-CE8F8866117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4.7300000000000004</c:v>
                </c:pt>
                <c:pt idx="2">
                  <c:v>#N/A</c:v>
                </c:pt>
                <c:pt idx="3">
                  <c:v>6.81</c:v>
                </c:pt>
                <c:pt idx="4">
                  <c:v>#N/A</c:v>
                </c:pt>
                <c:pt idx="5">
                  <c:v>6.44</c:v>
                </c:pt>
                <c:pt idx="6">
                  <c:v>#N/A</c:v>
                </c:pt>
                <c:pt idx="7">
                  <c:v>6.92</c:v>
                </c:pt>
                <c:pt idx="8">
                  <c:v>#N/A</c:v>
                </c:pt>
                <c:pt idx="9">
                  <c:v>6.98</c:v>
                </c:pt>
              </c:numCache>
            </c:numRef>
          </c:val>
          <c:extLst>
            <c:ext xmlns:c16="http://schemas.microsoft.com/office/drawing/2014/chart" uri="{C3380CC4-5D6E-409C-BE32-E72D297353CC}">
              <c16:uniqueId val="{00000006-3163-4E6A-A80E-CE8F8866117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6.65</c:v>
                </c:pt>
                <c:pt idx="2">
                  <c:v>#N/A</c:v>
                </c:pt>
                <c:pt idx="3">
                  <c:v>6.77</c:v>
                </c:pt>
                <c:pt idx="4">
                  <c:v>#N/A</c:v>
                </c:pt>
                <c:pt idx="5">
                  <c:v>7.83</c:v>
                </c:pt>
                <c:pt idx="6">
                  <c:v>#N/A</c:v>
                </c:pt>
                <c:pt idx="7">
                  <c:v>7.51</c:v>
                </c:pt>
                <c:pt idx="8">
                  <c:v>#N/A</c:v>
                </c:pt>
                <c:pt idx="9">
                  <c:v>8.0399999999999991</c:v>
                </c:pt>
              </c:numCache>
            </c:numRef>
          </c:val>
          <c:extLst>
            <c:ext xmlns:c16="http://schemas.microsoft.com/office/drawing/2014/chart" uri="{C3380CC4-5D6E-409C-BE32-E72D297353CC}">
              <c16:uniqueId val="{00000007-3163-4E6A-A80E-CE8F8866117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#N/A</c:v>
                </c:pt>
                <c:pt idx="5">
                  <c:v>10.3</c:v>
                </c:pt>
                <c:pt idx="6">
                  <c:v>#N/A</c:v>
                </c:pt>
                <c:pt idx="7">
                  <c:v>10.54</c:v>
                </c:pt>
                <c:pt idx="8">
                  <c:v>#N/A</c:v>
                </c:pt>
                <c:pt idx="9">
                  <c:v>10.130000000000001</c:v>
                </c:pt>
              </c:numCache>
            </c:numRef>
          </c:val>
          <c:extLst>
            <c:ext xmlns:c16="http://schemas.microsoft.com/office/drawing/2014/chart" uri="{C3380CC4-5D6E-409C-BE32-E72D297353CC}">
              <c16:uniqueId val="{00000008-3163-4E6A-A80E-CE8F88661179}"/>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#N/A</c:v>
                </c:pt>
                <c:pt idx="5">
                  <c:v>14.11</c:v>
                </c:pt>
                <c:pt idx="6">
                  <c:v>#N/A</c:v>
                </c:pt>
                <c:pt idx="7">
                  <c:v>14.84</c:v>
                </c:pt>
                <c:pt idx="8">
                  <c:v>#N/A</c:v>
                </c:pt>
                <c:pt idx="9">
                  <c:v>15.54</c:v>
                </c:pt>
              </c:numCache>
            </c:numRef>
          </c:val>
          <c:extLst>
            <c:ext xmlns:c16="http://schemas.microsoft.com/office/drawing/2014/chart" uri="{C3380CC4-5D6E-409C-BE32-E72D297353CC}">
              <c16:uniqueId val="{00000009-3163-4E6A-A80E-CE8F88661179}"/>
            </c:ext>
          </c:extLst>
        </c:ser>
        <c:dLbls>
          <c:showLegendKey val="0"/>
          <c:showVal val="0"/>
          <c:showCatName val="0"/>
          <c:showSerName val="0"/>
          <c:showPercent val="0"/>
          <c:showBubbleSize val="0"/>
        </c:dLbls>
        <c:gapWidth val="150"/>
        <c:overlap val="100"/>
        <c:axId val="457693496"/>
        <c:axId val="457673112"/>
      </c:barChart>
      <c:catAx>
        <c:axId val="457693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673112"/>
        <c:crosses val="autoZero"/>
        <c:auto val="1"/>
        <c:lblAlgn val="ctr"/>
        <c:lblOffset val="100"/>
        <c:tickLblSkip val="1"/>
        <c:tickMarkSkip val="1"/>
        <c:noMultiLvlLbl val="0"/>
      </c:catAx>
      <c:valAx>
        <c:axId val="457673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693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2313</c:v>
                </c:pt>
                <c:pt idx="5">
                  <c:v>2237</c:v>
                </c:pt>
                <c:pt idx="8">
                  <c:v>2185</c:v>
                </c:pt>
                <c:pt idx="11">
                  <c:v>2214</c:v>
                </c:pt>
                <c:pt idx="14">
                  <c:v>2198</c:v>
                </c:pt>
              </c:numCache>
            </c:numRef>
          </c:val>
          <c:extLst>
            <c:ext xmlns:c16="http://schemas.microsoft.com/office/drawing/2014/chart" uri="{C3380CC4-5D6E-409C-BE32-E72D297353CC}">
              <c16:uniqueId val="{00000000-21D8-4981-9C9E-10E9C978BB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D8-4981-9C9E-10E9C978BB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199</c:v>
                </c:pt>
                <c:pt idx="3">
                  <c:v>197</c:v>
                </c:pt>
                <c:pt idx="6">
                  <c:v>205</c:v>
                </c:pt>
                <c:pt idx="9">
                  <c:v>198</c:v>
                </c:pt>
                <c:pt idx="12">
                  <c:v>187</c:v>
                </c:pt>
              </c:numCache>
            </c:numRef>
          </c:val>
          <c:extLst>
            <c:ext xmlns:c16="http://schemas.microsoft.com/office/drawing/2014/chart" uri="{C3380CC4-5D6E-409C-BE32-E72D297353CC}">
              <c16:uniqueId val="{00000002-21D8-4981-9C9E-10E9C978BB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c:v>
                </c:pt>
                <c:pt idx="3">
                  <c:v>46</c:v>
                </c:pt>
                <c:pt idx="6">
                  <c:v>57</c:v>
                </c:pt>
                <c:pt idx="9">
                  <c:v>81</c:v>
                </c:pt>
                <c:pt idx="12">
                  <c:v>102</c:v>
                </c:pt>
              </c:numCache>
            </c:numRef>
          </c:val>
          <c:extLst>
            <c:ext xmlns:c16="http://schemas.microsoft.com/office/drawing/2014/chart" uri="{C3380CC4-5D6E-409C-BE32-E72D297353CC}">
              <c16:uniqueId val="{00000003-21D8-4981-9C9E-10E9C978BB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583</c:v>
                </c:pt>
                <c:pt idx="3">
                  <c:v>555</c:v>
                </c:pt>
                <c:pt idx="6">
                  <c:v>583</c:v>
                </c:pt>
                <c:pt idx="9">
                  <c:v>533</c:v>
                </c:pt>
                <c:pt idx="12">
                  <c:v>526</c:v>
                </c:pt>
              </c:numCache>
            </c:numRef>
          </c:val>
          <c:extLst>
            <c:ext xmlns:c16="http://schemas.microsoft.com/office/drawing/2014/chart" uri="{C3380CC4-5D6E-409C-BE32-E72D297353CC}">
              <c16:uniqueId val="{00000004-21D8-4981-9C9E-10E9C978BB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D8-4981-9C9E-10E9C978BB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D8-4981-9C9E-10E9C978BB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1913</c:v>
                </c:pt>
                <c:pt idx="3">
                  <c:v>1767</c:v>
                </c:pt>
                <c:pt idx="6">
                  <c:v>1773</c:v>
                </c:pt>
                <c:pt idx="9">
                  <c:v>1771</c:v>
                </c:pt>
                <c:pt idx="12">
                  <c:v>1770</c:v>
                </c:pt>
              </c:numCache>
            </c:numRef>
          </c:val>
          <c:extLst>
            <c:ext xmlns:c16="http://schemas.microsoft.com/office/drawing/2014/chart" uri="{C3380CC4-5D6E-409C-BE32-E72D297353CC}">
              <c16:uniqueId val="{00000007-21D8-4981-9C9E-10E9C978BB4F}"/>
            </c:ext>
          </c:extLst>
        </c:ser>
        <c:dLbls>
          <c:showLegendKey val="0"/>
          <c:showVal val="0"/>
          <c:showCatName val="0"/>
          <c:showSerName val="0"/>
          <c:showPercent val="0"/>
          <c:showBubbleSize val="0"/>
        </c:dLbls>
        <c:gapWidth val="100"/>
        <c:overlap val="100"/>
        <c:axId val="545680608"/>
        <c:axId val="545700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429</c:v>
                </c:pt>
                <c:pt idx="2">
                  <c:v>#N/A</c:v>
                </c:pt>
                <c:pt idx="3">
                  <c:v>#N/A</c:v>
                </c:pt>
                <c:pt idx="4">
                  <c:v>328</c:v>
                </c:pt>
                <c:pt idx="5">
                  <c:v>#N/A</c:v>
                </c:pt>
                <c:pt idx="6">
                  <c:v>#N/A</c:v>
                </c:pt>
                <c:pt idx="7">
                  <c:v>433</c:v>
                </c:pt>
                <c:pt idx="8">
                  <c:v>#N/A</c:v>
                </c:pt>
                <c:pt idx="9">
                  <c:v>#N/A</c:v>
                </c:pt>
                <c:pt idx="10">
                  <c:v>369</c:v>
                </c:pt>
                <c:pt idx="11">
                  <c:v>#N/A</c:v>
                </c:pt>
                <c:pt idx="12">
                  <c:v>#N/A</c:v>
                </c:pt>
                <c:pt idx="13">
                  <c:v>387</c:v>
                </c:pt>
                <c:pt idx="14">
                  <c:v>#N/A</c:v>
                </c:pt>
              </c:numCache>
            </c:numRef>
          </c:val>
          <c:smooth val="0"/>
          <c:extLst>
            <c:ext xmlns:c16="http://schemas.microsoft.com/office/drawing/2014/chart" uri="{C3380CC4-5D6E-409C-BE32-E72D297353CC}">
              <c16:uniqueId val="{00000008-21D8-4981-9C9E-10E9C978BB4F}"/>
            </c:ext>
          </c:extLst>
        </c:ser>
        <c:dLbls>
          <c:showLegendKey val="0"/>
          <c:showVal val="0"/>
          <c:showCatName val="0"/>
          <c:showSerName val="0"/>
          <c:showPercent val="0"/>
          <c:showBubbleSize val="0"/>
        </c:dLbls>
        <c:marker val="1"/>
        <c:smooth val="0"/>
        <c:axId val="545680608"/>
        <c:axId val="545700992"/>
      </c:lineChart>
      <c:catAx>
        <c:axId val="54568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5700992"/>
        <c:crosses val="autoZero"/>
        <c:auto val="1"/>
        <c:lblAlgn val="ctr"/>
        <c:lblOffset val="100"/>
        <c:tickLblSkip val="1"/>
        <c:tickMarkSkip val="1"/>
        <c:noMultiLvlLbl val="0"/>
      </c:catAx>
      <c:valAx>
        <c:axId val="54570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68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22253</c:v>
                </c:pt>
                <c:pt idx="5">
                  <c:v>22027</c:v>
                </c:pt>
                <c:pt idx="8">
                  <c:v>21919</c:v>
                </c:pt>
                <c:pt idx="11">
                  <c:v>21295</c:v>
                </c:pt>
                <c:pt idx="14">
                  <c:v>20843</c:v>
                </c:pt>
              </c:numCache>
            </c:numRef>
          </c:val>
          <c:extLst>
            <c:ext xmlns:c16="http://schemas.microsoft.com/office/drawing/2014/chart" uri="{C3380CC4-5D6E-409C-BE32-E72D297353CC}">
              <c16:uniqueId val="{00000000-A386-45F2-A6BD-47CC83FD1C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2665</c:v>
                </c:pt>
                <c:pt idx="5">
                  <c:v>2641</c:v>
                </c:pt>
                <c:pt idx="8">
                  <c:v>2476</c:v>
                </c:pt>
                <c:pt idx="11">
                  <c:v>2512</c:v>
                </c:pt>
                <c:pt idx="14">
                  <c:v>2385</c:v>
                </c:pt>
              </c:numCache>
            </c:numRef>
          </c:val>
          <c:extLst>
            <c:ext xmlns:c16="http://schemas.microsoft.com/office/drawing/2014/chart" uri="{C3380CC4-5D6E-409C-BE32-E72D297353CC}">
              <c16:uniqueId val="{00000001-A386-45F2-A6BD-47CC83FD1C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4293</c:v>
                </c:pt>
                <c:pt idx="5">
                  <c:v>4284</c:v>
                </c:pt>
                <c:pt idx="8">
                  <c:v>4377</c:v>
                </c:pt>
                <c:pt idx="11">
                  <c:v>4334</c:v>
                </c:pt>
                <c:pt idx="14">
                  <c:v>4339</c:v>
                </c:pt>
              </c:numCache>
            </c:numRef>
          </c:val>
          <c:extLst>
            <c:ext xmlns:c16="http://schemas.microsoft.com/office/drawing/2014/chart" uri="{C3380CC4-5D6E-409C-BE32-E72D297353CC}">
              <c16:uniqueId val="{00000002-A386-45F2-A6BD-47CC83FD1C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86-45F2-A6BD-47CC83FD1C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86-45F2-A6BD-47CC83FD1C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5266</c:v>
                </c:pt>
                <c:pt idx="3">
                  <c:v>4974</c:v>
                </c:pt>
                <c:pt idx="6">
                  <c:v>4427</c:v>
                </c:pt>
                <c:pt idx="9">
                  <c:v>4131</c:v>
                </c:pt>
                <c:pt idx="12">
                  <c:v>3934</c:v>
                </c:pt>
              </c:numCache>
            </c:numRef>
          </c:val>
          <c:extLst>
            <c:ext xmlns:c16="http://schemas.microsoft.com/office/drawing/2014/chart" uri="{C3380CC4-5D6E-409C-BE32-E72D297353CC}">
              <c16:uniqueId val="{00000005-A386-45F2-A6BD-47CC83FD1C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3381</c:v>
                </c:pt>
                <c:pt idx="3">
                  <c:v>3156</c:v>
                </c:pt>
                <c:pt idx="6">
                  <c:v>3058</c:v>
                </c:pt>
                <c:pt idx="9">
                  <c:v>3118</c:v>
                </c:pt>
                <c:pt idx="12">
                  <c:v>2985</c:v>
                </c:pt>
              </c:numCache>
            </c:numRef>
          </c:val>
          <c:extLst>
            <c:ext xmlns:c16="http://schemas.microsoft.com/office/drawing/2014/chart" uri="{C3380CC4-5D6E-409C-BE32-E72D297353CC}">
              <c16:uniqueId val="{00000006-A386-45F2-A6BD-47CC83FD1C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957</c:v>
                </c:pt>
                <c:pt idx="3">
                  <c:v>2123</c:v>
                </c:pt>
                <c:pt idx="6">
                  <c:v>2807</c:v>
                </c:pt>
                <c:pt idx="9">
                  <c:v>2688</c:v>
                </c:pt>
                <c:pt idx="12">
                  <c:v>2647</c:v>
                </c:pt>
              </c:numCache>
            </c:numRef>
          </c:val>
          <c:extLst>
            <c:ext xmlns:c16="http://schemas.microsoft.com/office/drawing/2014/chart" uri="{C3380CC4-5D6E-409C-BE32-E72D297353CC}">
              <c16:uniqueId val="{00000007-A386-45F2-A6BD-47CC83FD1C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6829</c:v>
                </c:pt>
                <c:pt idx="3">
                  <c:v>6380</c:v>
                </c:pt>
                <c:pt idx="6">
                  <c:v>6042</c:v>
                </c:pt>
                <c:pt idx="9">
                  <c:v>5571</c:v>
                </c:pt>
                <c:pt idx="12">
                  <c:v>5177</c:v>
                </c:pt>
              </c:numCache>
            </c:numRef>
          </c:val>
          <c:extLst>
            <c:ext xmlns:c16="http://schemas.microsoft.com/office/drawing/2014/chart" uri="{C3380CC4-5D6E-409C-BE32-E72D297353CC}">
              <c16:uniqueId val="{00000008-A386-45F2-A6BD-47CC83FD1C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2827</c:v>
                </c:pt>
                <c:pt idx="3">
                  <c:v>2647</c:v>
                </c:pt>
                <c:pt idx="6">
                  <c:v>2443</c:v>
                </c:pt>
                <c:pt idx="9">
                  <c:v>2246</c:v>
                </c:pt>
                <c:pt idx="12">
                  <c:v>2049</c:v>
                </c:pt>
              </c:numCache>
            </c:numRef>
          </c:val>
          <c:extLst>
            <c:ext xmlns:c16="http://schemas.microsoft.com/office/drawing/2014/chart" uri="{C3380CC4-5D6E-409C-BE32-E72D297353CC}">
              <c16:uniqueId val="{00000009-A386-45F2-A6BD-47CC83FD1C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19509</c:v>
                </c:pt>
                <c:pt idx="3">
                  <c:v>19587</c:v>
                </c:pt>
                <c:pt idx="6">
                  <c:v>19142</c:v>
                </c:pt>
                <c:pt idx="9">
                  <c:v>19771</c:v>
                </c:pt>
                <c:pt idx="12">
                  <c:v>19546</c:v>
                </c:pt>
              </c:numCache>
            </c:numRef>
          </c:val>
          <c:extLst>
            <c:ext xmlns:c16="http://schemas.microsoft.com/office/drawing/2014/chart" uri="{C3380CC4-5D6E-409C-BE32-E72D297353CC}">
              <c16:uniqueId val="{0000000A-A386-45F2-A6BD-47CC83FD1C3D}"/>
            </c:ext>
          </c:extLst>
        </c:ser>
        <c:dLbls>
          <c:showLegendKey val="0"/>
          <c:showVal val="0"/>
          <c:showCatName val="0"/>
          <c:showSerName val="0"/>
          <c:showPercent val="0"/>
          <c:showBubbleSize val="0"/>
        </c:dLbls>
        <c:gapWidth val="100"/>
        <c:overlap val="100"/>
        <c:axId val="545705304"/>
        <c:axId val="54570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9557</c:v>
                </c:pt>
                <c:pt idx="2">
                  <c:v>#N/A</c:v>
                </c:pt>
                <c:pt idx="3">
                  <c:v>#N/A</c:v>
                </c:pt>
                <c:pt idx="4">
                  <c:v>9914</c:v>
                </c:pt>
                <c:pt idx="5">
                  <c:v>#N/A</c:v>
                </c:pt>
                <c:pt idx="6">
                  <c:v>#N/A</c:v>
                </c:pt>
                <c:pt idx="7">
                  <c:v>9147</c:v>
                </c:pt>
                <c:pt idx="8">
                  <c:v>#N/A</c:v>
                </c:pt>
                <c:pt idx="9">
                  <c:v>#N/A</c:v>
                </c:pt>
                <c:pt idx="10">
                  <c:v>9383</c:v>
                </c:pt>
                <c:pt idx="11">
                  <c:v>#N/A</c:v>
                </c:pt>
                <c:pt idx="12">
                  <c:v>#N/A</c:v>
                </c:pt>
                <c:pt idx="13">
                  <c:v>8771</c:v>
                </c:pt>
                <c:pt idx="14">
                  <c:v>#N/A</c:v>
                </c:pt>
              </c:numCache>
            </c:numRef>
          </c:val>
          <c:smooth val="0"/>
          <c:extLst>
            <c:ext xmlns:c16="http://schemas.microsoft.com/office/drawing/2014/chart" uri="{C3380CC4-5D6E-409C-BE32-E72D297353CC}">
              <c16:uniqueId val="{0000000B-A386-45F2-A6BD-47CC83FD1C3D}"/>
            </c:ext>
          </c:extLst>
        </c:ser>
        <c:dLbls>
          <c:showLegendKey val="0"/>
          <c:showVal val="0"/>
          <c:showCatName val="0"/>
          <c:showSerName val="0"/>
          <c:showPercent val="0"/>
          <c:showBubbleSize val="0"/>
        </c:dLbls>
        <c:marker val="1"/>
        <c:smooth val="0"/>
        <c:axId val="545705304"/>
        <c:axId val="545700208"/>
      </c:lineChart>
      <c:catAx>
        <c:axId val="54570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5700208"/>
        <c:crosses val="autoZero"/>
        <c:auto val="1"/>
        <c:lblAlgn val="ctr"/>
        <c:lblOffset val="100"/>
        <c:tickLblSkip val="1"/>
        <c:tickMarkSkip val="1"/>
        <c:noMultiLvlLbl val="0"/>
      </c:catAx>
      <c:valAx>
        <c:axId val="54570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70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2027</c:v>
                </c:pt>
                <c:pt idx="1">
                  <c:v>2199</c:v>
                </c:pt>
                <c:pt idx="2">
                  <c:v>1866</c:v>
                </c:pt>
              </c:numCache>
            </c:numRef>
          </c:val>
          <c:extLst>
            <c:ext xmlns:c16="http://schemas.microsoft.com/office/drawing/2014/chart" uri="{C3380CC4-5D6E-409C-BE32-E72D297353CC}">
              <c16:uniqueId val="{00000000-1376-494A-B0CE-24590256BD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1269</c:v>
                </c:pt>
                <c:pt idx="1">
                  <c:v>1010</c:v>
                </c:pt>
                <c:pt idx="2">
                  <c:v>1011</c:v>
                </c:pt>
              </c:numCache>
            </c:numRef>
          </c:val>
          <c:extLst>
            <c:ext xmlns:c16="http://schemas.microsoft.com/office/drawing/2014/chart" uri="{C3380CC4-5D6E-409C-BE32-E72D297353CC}">
              <c16:uniqueId val="{00000001-1376-494A-B0CE-24590256BD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1053</c:v>
                </c:pt>
                <c:pt idx="1">
                  <c:v>1097</c:v>
                </c:pt>
                <c:pt idx="2">
                  <c:v>1238</c:v>
                </c:pt>
              </c:numCache>
            </c:numRef>
          </c:val>
          <c:extLst>
            <c:ext xmlns:c16="http://schemas.microsoft.com/office/drawing/2014/chart" uri="{C3380CC4-5D6E-409C-BE32-E72D297353CC}">
              <c16:uniqueId val="{00000002-1376-494A-B0CE-24590256BD18}"/>
            </c:ext>
          </c:extLst>
        </c:ser>
        <c:dLbls>
          <c:showLegendKey val="0"/>
          <c:showVal val="0"/>
          <c:showCatName val="0"/>
          <c:showSerName val="0"/>
          <c:showPercent val="0"/>
          <c:showBubbleSize val="0"/>
        </c:dLbls>
        <c:gapWidth val="120"/>
        <c:overlap val="100"/>
        <c:axId val="545700600"/>
        <c:axId val="545701384"/>
      </c:barChart>
      <c:catAx>
        <c:axId val="54570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5701384"/>
        <c:crosses val="autoZero"/>
        <c:auto val="1"/>
        <c:lblAlgn val="ctr"/>
        <c:lblOffset val="100"/>
        <c:tickLblSkip val="1"/>
        <c:tickMarkSkip val="1"/>
        <c:noMultiLvlLbl val="0"/>
      </c:catAx>
      <c:valAx>
        <c:axId val="545701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570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{88BC05DB-6F02-4310-90E8-C62DE335A922}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DE4-42B1-977C-822D72441D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{496B1AEA-79DB-4574-9007-654502C051F2}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E4-42B1-977C-822D72441D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{9C1732C4-5B5E-4A7B-84CD-5EDBAECD9C25}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E4-42B1-977C-822D72441D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{963AB913-2461-410D-91B9-80843D33390A}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E4-42B1-977C-822D72441D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{3CE523B3-F6D6-4ED3-A7A4-4F2194395367}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E4-42B1-977C-822D72441DC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{E433E4A2-6ACE-45E1-8951-C970F9D7822D}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DE4-42B1-977C-822D72441DC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{BB920B99-8468-44A4-B9D3-09F0192A1D1F}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DE4-42B1-977C-822D72441DC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{F5330050-E35C-4656-AEBE-9FDE738F7374}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DE4-42B1-977C-822D72441DC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{7EFB0419-7D6C-48C5-A410-3DC3312AFA6A}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DE4-42B1-977C-822D72441D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54.5</c:v>
                </c:pt>
                <c:pt idx="16">
                  <c:v>56</c:v>
                </c:pt>
                <c:pt idx="24">
                  <c:v>59.8</c:v>
                </c:pt>
                <c:pt idx="32">
                  <c:v>61.1</c:v>
                </c:pt>
              </c:numCache>
            </c:numRef>
          </c:xVal>
          <c:yVal>
            <c:numRef>
              <c:f>公会計指標分析・財政指標組合せ分析表!$BP$51:$DC$51</c:f>
              <c:numCache>
                <c:formatCode>#,##0.0;"▲ "#,##0.0</c:formatCode>
                <c:ptCount val="40"/>
                <c:pt idx="8">
                  <c:v>103.8</c:v>
                </c:pt>
                <c:pt idx="16">
                  <c:v>96.4</c:v>
                </c:pt>
                <c:pt idx="24">
                  <c:v>98.2</c:v>
                </c:pt>
                <c:pt idx="32">
                  <c:v>89.9</c:v>
                </c:pt>
              </c:numCache>
            </c:numRef>
          </c:yVal>
          <c:smooth val="0"/>
          <c:extLst>
            <c:ext xmlns:c16="http://schemas.microsoft.com/office/drawing/2014/chart" uri="{C3380CC4-5D6E-409C-BE32-E72D297353CC}">
              <c16:uniqueId val="{00000009-4DE4-42B1-977C-822D72441D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{BEFCC634-CB7E-4FD0-BCC5-B5B1CEB5A804}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DE4-42B1-977C-822D72441D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{7243FC5F-6A49-435D-9E99-27A12F68D4CE}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E4-42B1-977C-822D72441D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{D6B0612D-AC33-4C72-9FBF-4803376F8E9F}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E4-42B1-977C-822D72441D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{8CD49EA6-FCCE-4BC7-BDCF-F8523F1D5FFD}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E4-42B1-977C-822D72441D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{CE5F7486-6191-411E-9310-884B4737CFD5}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E4-42B1-977C-822D72441DC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{B10B61BC-CAA2-4E9E-ADC6-0DEC9330231E}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DE4-42B1-977C-822D72441DC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{7A4B75B5-E583-450C-A20B-AA162B71A536}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DE4-42B1-977C-822D72441DC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{A763A3DF-EEAD-4BD5-9F5B-9E303FD83924}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DE4-42B1-977C-822D72441DC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{4BE5070F-1A08-4E8C-A31D-B6B5704EDA8D}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DE4-42B1-977C-822D72441D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4DE4-42B1-977C-822D72441DCB}"/>
            </c:ext>
          </c:extLst>
        </c:ser>
        <c:dLbls>
          <c:showLegendKey val="0"/>
          <c:showVal val="1"/>
          <c:showCatName val="0"/>
          <c:showSerName val="0"/>
          <c:showPercent val="0"/>
          <c:showBubbleSize val="0"/>
        </c:dLbls>
        <c:axId val="545703736"/>
        <c:axId val="545704128"/>
      </c:scatterChart>
      <c:valAx>
        <c:axId val="545703736"/>
        <c:scaling>
          <c:orientation val="minMax"/>
          <c:max val="61.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5704128"/>
        <c:crosses val="autoZero"/>
        <c:crossBetween val="midCat"/>
      </c:valAx>
      <c:valAx>
        <c:axId val="545704128"/>
        <c:scaling>
          <c:orientation val="minMax"/>
          <c:max val="11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5703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{9741B438-9677-4477-A36E-0A45E27FF646}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20F-4853-89B1-C360509DB4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{43FE527C-8531-4E6E-A03A-AEF77096F0BC}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0F-4853-89B1-C360509DB4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{6E0BD896-A583-410D-A16E-A21BFF3DA5E8}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0F-4853-89B1-C360509DB4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{3C24D568-AFCA-4290-950E-17147098D8D3}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0F-4853-89B1-C360509DB4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{A865456C-E1BC-4749-B717-127D32645F26}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0F-4853-89B1-C360509DB4A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{6F15588F-CB5A-4221-8E96-B14C098AE34D}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20F-4853-89B1-C360509DB4A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{42C16FA5-B22B-47BB-8FF6-59D6A96373B1}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20F-4853-89B1-C360509DB4A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{0B519719-C452-4635-9B44-EF5606BFA29B}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20F-4853-89B1-C360509DB4A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{6389BC13-DE09-4CCF-BA79-FF8359594908}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20F-4853-89B1-C360509DB4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4.7</c:v>
                </c:pt>
                <c:pt idx="16">
                  <c:v>4.2</c:v>
                </c:pt>
                <c:pt idx="24">
                  <c:v>3.9</c:v>
                </c:pt>
                <c:pt idx="32">
                  <c:v>4.0999999999999996</c:v>
                </c:pt>
              </c:numCache>
            </c:numRef>
          </c:xVal>
          <c:yVal>
            <c:numRef>
              <c:f>公会計指標分析・財政指標組合せ分析表!$BP$73:$DC$73</c:f>
              <c:numCache>
                <c:formatCode>#,##0.0;"▲ "#,##0.0</c:formatCode>
                <c:ptCount val="40"/>
                <c:pt idx="0">
                  <c:v>103</c:v>
                </c:pt>
                <c:pt idx="8">
                  <c:v>103.8</c:v>
                </c:pt>
                <c:pt idx="16">
                  <c:v>96.4</c:v>
                </c:pt>
                <c:pt idx="24">
                  <c:v>98.2</c:v>
                </c:pt>
                <c:pt idx="32">
                  <c:v>89.9</c:v>
                </c:pt>
              </c:numCache>
            </c:numRef>
          </c:yVal>
          <c:smooth val="0"/>
          <c:extLst>
            <c:ext xmlns:c16="http://schemas.microsoft.com/office/drawing/2014/chart" uri="{C3380CC4-5D6E-409C-BE32-E72D297353CC}">
              <c16:uniqueId val="{00000009-D20F-4853-89B1-C360509DB4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{0F11A5BD-AAEC-4AEB-ADF2-3F0079D600D3}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20F-4853-89B1-C360509DB4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{C493823D-67C0-4FA6-A0B9-FCCEF6E6DBE3}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0F-4853-89B1-C360509DB4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{4A89E276-BFB7-4BF4-B6C5-CB6435187B85}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0F-4853-89B1-C360509DB4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{32886371-81E7-4854-A239-C31A1A072457}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0F-4853-89B1-C360509DB4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{CBB00064-CB0E-4975-A62A-6D56C72C9AF0}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0F-4853-89B1-C360509DB4A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{23FA32B1-9EC8-4E64-984E-1AF742A826A8}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20F-4853-89B1-C360509DB4A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{D4D924A3-14ED-463E-846F-FB0E95F43C37}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20F-4853-89B1-C360509DB4A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{04F4C9EF-BC16-418E-8564-CB902DBB972A}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20F-4853-89B1-C360509DB4A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{32849499-F773-47C9-9692-191004995FAD}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20F-4853-89B1-C360509DB4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D20F-4853-89B1-C360509DB4A7}"/>
            </c:ext>
          </c:extLst>
        </c:ser>
        <c:dLbls>
          <c:showLegendKey val="0"/>
          <c:showVal val="1"/>
          <c:showCatName val="0"/>
          <c:showSerName val="0"/>
          <c:showPercent val="0"/>
          <c:showBubbleSize val="0"/>
        </c:dLbls>
        <c:axId val="545706088"/>
        <c:axId val="545707264"/>
      </c:scatterChart>
      <c:valAx>
        <c:axId val="545706088"/>
        <c:scaling>
          <c:orientation val="minMax"/>
          <c:max val="9.2999999999999989"/>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5707264"/>
        <c:crosses val="autoZero"/>
        <c:crossBetween val="midCat"/>
      </c:valAx>
      <c:valAx>
        <c:axId val="545707264"/>
        <c:scaling>
          <c:orientation val="minMax"/>
          <c:max val="11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5706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の分子構造の主要な算定項目である「元利償還金」については、高利率の地方債償還は減少しているものの、臨時財政対策債に係る元利償還金の増加及び大型の学校整備事業に係る元金償還が始まったこと等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増加に転じ、ほぼ横ばいとなっています。また、一部事務組合によるごみ処理施設建設事業の実施に伴い組合等が起こした地方債の元利償還金に対する負担金等額が増加しており、実質公債費比率の分子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年度において一旦減少したものの、再び増加に転じる結果となりました。この傾向は、大型ハード事業に係る地方債の元利償還金の増加に伴い、今後も継続することが予想されます。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主に下水道事業債の減少見込みにより「公営企業債等繰入見込額」が、また、土地開発公社保有土地の計画的な買戻しの実施により「設立法人等の負債額等負担見込額」が減少したことをはじめ、全体として減少しており、充当可能特定歳入及び基準財政需要額算入見込額の減少はあったものの、結果として将来負担比率の分子は減少に転じ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長野県諏訪市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年度実質収支の地方財政法の規定等による積立（財政調整基金及び庁舎整備基金）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億円を行う一方、当初予算編成及び年度途中の補正予算編成における財源不足に対し財政調整基金から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・近年の当初予算編成及び補正予算編成における財源不足や大型事業の実施により、短期的には財政調整基金を始め基金全体では減少傾向にあります。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々の基金については、設置目的に合致した積み立て及び取り崩しを行っていくとともに、使途の明確化を図るために、決算時の「主要な施策の成果を説明する書類」等で積み立て及び取り崩し状況等を引き続き明示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・ふるさと振興基金：ふるさと寄附を有効に活用し、当市の可能性を未来につなぐまちづくりのための基金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・社会福祉基金：社会福祉の増進（地域福祉の向上又は社会福祉施設整備）を図るための基金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・庁舎整備基金：現市庁舎の老朽化に伴う将来の建替等を視野に入れ、平成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年度に基金を新たに設置し、平成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年度に、諏訪南中学校武道場整備事業の財源として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億円、諏訪市土地開発公社保有地の再取得の財源として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万円、また、ふるさと寄附に対する返礼品等の財源として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年度に、ふるさと寄附に対する返礼品等の財源として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万円の取り崩しを行った一方、ふるさと寄附等により平成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・庁舎整備基金：将来の市庁舎の整備のため、財政状況等を勘案しながら、毎年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億円程度を積み立てを予定しています。（総額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・ふるさと振興基金：ふるさと寄附による積み立てを行うとともに、駅前公共スペース整備事業（令和元年度）、柳並線道路整備事業（令和元年度～令和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年度）等を実施するため、国の補助金及び市債の充当後の一般財源に対して取り崩しを予定しています。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年度実質収支の地方財政法の規定等による積立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億円を行いましたが、財源不足により、当初予算編成において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万円、また年度途中の補正予算編成において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万円の取り崩しをったこと等により、前年度と比較して減少となりました。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や、高齢化等に伴う扶助費の増加、一部事務組合で共同実施するごみ処理施設整備・運営に対する補助費等の増加等により、短期的には減少傾向にありますが、引き続き徹底した行政改革を推進して歳入確保と歳出抑制に取り組むことにより、経済情勢の変動等による財源不足への対応のため、現状（減債基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億円程度）の積立規模を維持していく必要があります。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年度においては、市債の償還の財源に充てるための取り崩しを行わなかったことにより、前年度と比較して増加となりました。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・経済情勢の変動等による財源不足への対応のため、財政調整基金と同様に、現状の積立規模を維持していく必要があります。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有形固定資産減価償却率は、類似団体と比較しわずかに</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回るものの、ほぼ同様の水準である。これは昭和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年代後半以降に多くの公共施設の整備が進んだこと、とりわけその整備が高度経済成長期に集中したことが起因するためである。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これらの施設は老朽化が進み、維持管理・修繕に多額の費用がかかっている。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このため諏訪市では、公共施設等を総合的かつ計画的に管理するための基本的な方針を示すことを目的とした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「諏訪市公共施設等総合管理計画」を策定し、施設の廃止や民間譲渡等を行い、施設総量の適正化を計画的に実施し、次世代に大きな負担を残さない、安全かつ利便性の高い公共サービスの提供を行う。</a:t>
          </a:r>
          <a:endParaRPr kumimoji="1" lang="ja-JP" altLang="en-US" sz="9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49983</xdr:rowOff>
    </xdr:from>
    <xdr:to>
      <xdr:col>23</xdr:col>
      <xdr:colOff>136525</xdr:colOff>
      <xdr:row>29</xdr:row>
      <xdr:rowOff>151583</xdr:rowOff>
    </xdr:to>
    <xdr:sp macro="" textlink="">
      <xdr:nvSpPr>
        <xdr:cNvPr id="81" name="楕円 80"/>
        <xdr:cNvSpPr/>
      </xdr:nvSpPr>
      <xdr:spPr>
        <a:xfrm>
          <a:off x="47117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72860</xdr:rowOff>
    </xdr:from>
    <xdr:ext cx="405111" cy="259045"/>
    <xdr:sp macro="" textlink="">
      <xdr:nvSpPr>
        <xdr:cNvPr id="82" name="有形固定資産減価償却率該当値テキスト"/>
        <xdr:cNvSpPr txBox="1"/>
      </xdr:nvSpPr>
      <xdr:spPr>
        <a:xfrm>
          <a:off x="4813300" y="564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83" name="楕円 82"/>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100783</xdr:rowOff>
    </xdr:from>
    <xdr:to>
      <xdr:col>23</xdr:col>
      <xdr:colOff>85725</xdr:colOff>
      <xdr:row>29</xdr:row>
      <xdr:rowOff>140879</xdr:rowOff>
    </xdr:to>
    <xdr:cxnSp macro="">
      <xdr:nvCxnSpPr>
        <xdr:cNvPr id="84" name="直線コネクタ 83"/>
        <xdr:cNvCxnSpPr/>
      </xdr:nvCxnSpPr>
      <xdr:spPr>
        <a:xfrm flipV="1">
          <a:off x="4051300" y="5844358"/>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5" name="楕円 84"/>
        <xdr:cNvSpPr/>
      </xdr:nvSpPr>
      <xdr:spPr>
        <a:xfrm>
          <a:off x="323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30</xdr:row>
      <xdr:rowOff>86632</xdr:rowOff>
    </xdr:to>
    <xdr:cxnSp macro="">
      <xdr:nvCxnSpPr>
        <xdr:cNvPr id="86" name="直線コネクタ 85"/>
        <xdr:cNvCxnSpPr/>
      </xdr:nvCxnSpPr>
      <xdr:spPr>
        <a:xfrm flipV="1">
          <a:off x="3289300" y="5884454"/>
          <a:ext cx="762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82097</xdr:rowOff>
    </xdr:from>
    <xdr:to>
      <xdr:col>11</xdr:col>
      <xdr:colOff>187325</xdr:colOff>
      <xdr:row>31</xdr:row>
      <xdr:rowOff>12247</xdr:rowOff>
    </xdr:to>
    <xdr:sp macro="" textlink="">
      <xdr:nvSpPr>
        <xdr:cNvPr id="87" name="楕円 86"/>
        <xdr:cNvSpPr/>
      </xdr:nvSpPr>
      <xdr:spPr>
        <a:xfrm>
          <a:off x="2476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86632</xdr:rowOff>
    </xdr:from>
    <xdr:to>
      <xdr:col>15</xdr:col>
      <xdr:colOff>136525</xdr:colOff>
      <xdr:row>30</xdr:row>
      <xdr:rowOff>132897</xdr:rowOff>
    </xdr:to>
    <xdr:cxnSp macro="">
      <xdr:nvCxnSpPr>
        <xdr:cNvPr id="88" name="直線コネクタ 87"/>
        <xdr:cNvCxnSpPr/>
      </xdr:nvCxnSpPr>
      <xdr:spPr>
        <a:xfrm flipV="1">
          <a:off x="2527300" y="6001657"/>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92" name="n_1mainValue有形固定資産減価償却率"/>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93" name="n_2mainValue有形固定資産減価償却率"/>
        <xdr:cNvSpPr txBox="1"/>
      </xdr:nvSpPr>
      <xdr:spPr>
        <a:xfrm>
          <a:off x="3086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3374</xdr:rowOff>
    </xdr:from>
    <xdr:ext cx="405111" cy="259045"/>
    <xdr:sp macro="" textlink="">
      <xdr:nvSpPr>
        <xdr:cNvPr id="94" name="n_3mainValue有形固定資産減価償却率"/>
        <xdr:cNvSpPr txBox="1"/>
      </xdr:nvSpPr>
      <xdr:spPr>
        <a:xfrm>
          <a:off x="2324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債務償還比率は類似団体より高くなっている。その主な要因としては、土地開発公社の負債や債務負担行為に基づく支出予定額が将来負担額の約</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％を占めており、大きな負担となっていることや、類似団体と比較して人件費の水準が高いことが考えられる。</a:t>
          </a:r>
        </a:p>
        <a:p>
          <a:r>
            <a:rPr kumimoji="1" lang="ja-JP" altLang="en-US" sz="1100">
              <a:latin typeface="ＭＳ Ｐゴシック" panose="020B0600070205080204" pitchFamily="50" charset="-128"/>
              <a:ea typeface="ＭＳ Ｐゴシック" panose="020B0600070205080204" pitchFamily="50" charset="-128"/>
            </a:rPr>
            <a:t>　今後、土地開発公社保有土地の計画的な買い戻しや地方債の新規借入の抑制、職員配置適正化計画に基づく人員削減に取り組み、債務償還比率の改善に取り組んでいく。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106426</xdr:rowOff>
    </xdr:from>
    <xdr:to>
      <xdr:col>76</xdr:col>
      <xdr:colOff>73025</xdr:colOff>
      <xdr:row>30</xdr:row>
      <xdr:rowOff>36576</xdr:rowOff>
    </xdr:to>
    <xdr:sp macro="" textlink="">
      <xdr:nvSpPr>
        <xdr:cNvPr id="136" name="楕円 135"/>
        <xdr:cNvSpPr/>
      </xdr:nvSpPr>
      <xdr:spPr>
        <a:xfrm>
          <a:off x="14744700" y="58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129303</xdr:rowOff>
    </xdr:from>
    <xdr:ext cx="469744" cy="259045"/>
    <xdr:sp macro="" textlink="">
      <xdr:nvSpPr>
        <xdr:cNvPr id="137" name="債務償還比率該当値テキスト"/>
        <xdr:cNvSpPr txBox="1"/>
      </xdr:nvSpPr>
      <xdr:spPr>
        <a:xfrm>
          <a:off x="14846300" y="570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43335</xdr:rowOff>
    </xdr:from>
    <xdr:to>
      <xdr:col>72</xdr:col>
      <xdr:colOff>123825</xdr:colOff>
      <xdr:row>29</xdr:row>
      <xdr:rowOff>144935</xdr:rowOff>
    </xdr:to>
    <xdr:sp macro="" textlink="">
      <xdr:nvSpPr>
        <xdr:cNvPr id="138" name="楕円 137"/>
        <xdr:cNvSpPr/>
      </xdr:nvSpPr>
      <xdr:spPr>
        <a:xfrm>
          <a:off x="14033500" y="57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94135</xdr:rowOff>
    </xdr:from>
    <xdr:to>
      <xdr:col>76</xdr:col>
      <xdr:colOff>22225</xdr:colOff>
      <xdr:row>29</xdr:row>
      <xdr:rowOff>157226</xdr:rowOff>
    </xdr:to>
    <xdr:cxnSp macro="">
      <xdr:nvCxnSpPr>
        <xdr:cNvPr id="139" name="直線コネクタ 138"/>
        <xdr:cNvCxnSpPr/>
      </xdr:nvCxnSpPr>
      <xdr:spPr>
        <a:xfrm>
          <a:off x="14084300" y="5837710"/>
          <a:ext cx="711200" cy="6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161462</xdr:rowOff>
    </xdr:from>
    <xdr:ext cx="469744" cy="259045"/>
    <xdr:sp macro="" textlink="">
      <xdr:nvSpPr>
        <xdr:cNvPr id="141" name="n_1mainValue債務償還比率"/>
        <xdr:cNvSpPr txBox="1"/>
      </xdr:nvSpPr>
      <xdr:spPr>
        <a:xfrm>
          <a:off x="13836727" y="556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109220</xdr:rowOff>
    </xdr:from>
    <xdr:to>
      <xdr:col>24</xdr:col>
      <xdr:colOff>114300</xdr:colOff>
      <xdr:row>39</xdr:row>
      <xdr:rowOff>39370</xdr:rowOff>
    </xdr:to>
    <xdr:sp macro="" textlink="">
      <xdr:nvSpPr>
        <xdr:cNvPr id="71" name="楕円 70"/>
        <xdr:cNvSpPr/>
      </xdr:nvSpPr>
      <xdr:spPr>
        <a:xfrm>
          <a:off x="4584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87647</xdr:rowOff>
    </xdr:from>
    <xdr:ext cx="405111" cy="259045"/>
    <xdr:sp macro="" textlink="">
      <xdr:nvSpPr>
        <xdr:cNvPr id="72" name="【道路】&#10;有形固定資産減価償却率該当値テキスト"/>
        <xdr:cNvSpPr txBox="1"/>
      </xdr:nvSpPr>
      <xdr:spPr>
        <a:xfrm>
          <a:off x="4673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3" name="楕円 72"/>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39</xdr:row>
      <xdr:rowOff>15240</xdr:rowOff>
    </xdr:to>
    <xdr:cxnSp macro="">
      <xdr:nvCxnSpPr>
        <xdr:cNvPr id="74" name="直線コネクタ 73"/>
        <xdr:cNvCxnSpPr/>
      </xdr:nvCxnSpPr>
      <xdr:spPr>
        <a:xfrm flipV="1">
          <a:off x="3797300" y="66751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166370</xdr:rowOff>
    </xdr:from>
    <xdr:to>
      <xdr:col>15</xdr:col>
      <xdr:colOff>101600</xdr:colOff>
      <xdr:row>39</xdr:row>
      <xdr:rowOff>96520</xdr:rowOff>
    </xdr:to>
    <xdr:sp macro="" textlink="">
      <xdr:nvSpPr>
        <xdr:cNvPr id="75" name="楕円 74"/>
        <xdr:cNvSpPr/>
      </xdr:nvSpPr>
      <xdr:spPr>
        <a:xfrm>
          <a:off x="2857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xdr:rowOff>
    </xdr:from>
    <xdr:to>
      <xdr:col>19</xdr:col>
      <xdr:colOff>177800</xdr:colOff>
      <xdr:row>39</xdr:row>
      <xdr:rowOff>45720</xdr:rowOff>
    </xdr:to>
    <xdr:cxnSp macro="">
      <xdr:nvCxnSpPr>
        <xdr:cNvPr id="76" name="直線コネクタ 75"/>
        <xdr:cNvCxnSpPr/>
      </xdr:nvCxnSpPr>
      <xdr:spPr>
        <a:xfrm flipV="1">
          <a:off x="2908300" y="6701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27305</xdr:rowOff>
    </xdr:from>
    <xdr:to>
      <xdr:col>10</xdr:col>
      <xdr:colOff>165100</xdr:colOff>
      <xdr:row>39</xdr:row>
      <xdr:rowOff>128905</xdr:rowOff>
    </xdr:to>
    <xdr:sp macro="" textlink="">
      <xdr:nvSpPr>
        <xdr:cNvPr id="77" name="楕円 76"/>
        <xdr:cNvSpPr/>
      </xdr:nvSpPr>
      <xdr:spPr>
        <a:xfrm>
          <a:off x="1968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45720</xdr:rowOff>
    </xdr:from>
    <xdr:to>
      <xdr:col>15</xdr:col>
      <xdr:colOff>50800</xdr:colOff>
      <xdr:row>39</xdr:row>
      <xdr:rowOff>78105</xdr:rowOff>
    </xdr:to>
    <xdr:cxnSp macro="">
      <xdr:nvCxnSpPr>
        <xdr:cNvPr id="78" name="直線コネクタ 77"/>
        <xdr:cNvCxnSpPr/>
      </xdr:nvCxnSpPr>
      <xdr:spPr>
        <a:xfrm flipV="1">
          <a:off x="2019300" y="6732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82" name="n_1mainValue【道路】&#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87647</xdr:rowOff>
    </xdr:from>
    <xdr:ext cx="405111" cy="259045"/>
    <xdr:sp macro="" textlink="">
      <xdr:nvSpPr>
        <xdr:cNvPr id="83" name="n_2mainValue【道路】&#10;有形固定資産減価償却率"/>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120032</xdr:rowOff>
    </xdr:from>
    <xdr:ext cx="405111" cy="259045"/>
    <xdr:sp macro="" textlink="">
      <xdr:nvSpPr>
        <xdr:cNvPr id="84" name="n_3mainValue【道路】&#10;有形固定資産減価償却率"/>
        <xdr:cNvSpPr txBox="1"/>
      </xdr:nvSpPr>
      <xdr:spPr>
        <a:xfrm>
          <a:off x="1816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74320</xdr:rowOff>
    </xdr:from>
    <xdr:to>
      <xdr:col>55</xdr:col>
      <xdr:colOff>50800</xdr:colOff>
      <xdr:row>41</xdr:row>
      <xdr:rowOff>4470</xdr:rowOff>
    </xdr:to>
    <xdr:sp macro="" textlink="">
      <xdr:nvSpPr>
        <xdr:cNvPr id="123" name="楕円 122"/>
        <xdr:cNvSpPr/>
      </xdr:nvSpPr>
      <xdr:spPr>
        <a:xfrm>
          <a:off x="10426700" y="69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52747</xdr:rowOff>
    </xdr:from>
    <xdr:ext cx="534377" cy="259045"/>
    <xdr:sp macro="" textlink="">
      <xdr:nvSpPr>
        <xdr:cNvPr id="124" name="【道路】&#10;一人当たり延長該当値テキスト"/>
        <xdr:cNvSpPr txBox="1"/>
      </xdr:nvSpPr>
      <xdr:spPr>
        <a:xfrm>
          <a:off x="10515600" y="69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85541</xdr:rowOff>
    </xdr:from>
    <xdr:to>
      <xdr:col>50</xdr:col>
      <xdr:colOff>165100</xdr:colOff>
      <xdr:row>41</xdr:row>
      <xdr:rowOff>15691</xdr:rowOff>
    </xdr:to>
    <xdr:sp macro="" textlink="">
      <xdr:nvSpPr>
        <xdr:cNvPr id="125" name="楕円 124"/>
        <xdr:cNvSpPr/>
      </xdr:nvSpPr>
      <xdr:spPr>
        <a:xfrm>
          <a:off x="9588500" y="69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125120</xdr:rowOff>
    </xdr:from>
    <xdr:to>
      <xdr:col>55</xdr:col>
      <xdr:colOff>0</xdr:colOff>
      <xdr:row>40</xdr:row>
      <xdr:rowOff>136341</xdr:rowOff>
    </xdr:to>
    <xdr:cxnSp macro="">
      <xdr:nvCxnSpPr>
        <xdr:cNvPr id="126" name="直線コネクタ 125"/>
        <xdr:cNvCxnSpPr/>
      </xdr:nvCxnSpPr>
      <xdr:spPr>
        <a:xfrm flipV="1">
          <a:off x="9639300" y="6983120"/>
          <a:ext cx="8382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86817</xdr:rowOff>
    </xdr:from>
    <xdr:to>
      <xdr:col>46</xdr:col>
      <xdr:colOff>38100</xdr:colOff>
      <xdr:row>41</xdr:row>
      <xdr:rowOff>16967</xdr:rowOff>
    </xdr:to>
    <xdr:sp macro="" textlink="">
      <xdr:nvSpPr>
        <xdr:cNvPr id="127" name="楕円 126"/>
        <xdr:cNvSpPr/>
      </xdr:nvSpPr>
      <xdr:spPr>
        <a:xfrm>
          <a:off x="8699500" y="69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136341</xdr:rowOff>
    </xdr:from>
    <xdr:to>
      <xdr:col>50</xdr:col>
      <xdr:colOff>114300</xdr:colOff>
      <xdr:row>40</xdr:row>
      <xdr:rowOff>137617</xdr:rowOff>
    </xdr:to>
    <xdr:cxnSp macro="">
      <xdr:nvCxnSpPr>
        <xdr:cNvPr id="128" name="直線コネクタ 127"/>
        <xdr:cNvCxnSpPr/>
      </xdr:nvCxnSpPr>
      <xdr:spPr>
        <a:xfrm flipV="1">
          <a:off x="8750300" y="6994341"/>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88874</xdr:rowOff>
    </xdr:from>
    <xdr:to>
      <xdr:col>41</xdr:col>
      <xdr:colOff>101600</xdr:colOff>
      <xdr:row>41</xdr:row>
      <xdr:rowOff>19024</xdr:rowOff>
    </xdr:to>
    <xdr:sp macro="" textlink="">
      <xdr:nvSpPr>
        <xdr:cNvPr id="129" name="楕円 128"/>
        <xdr:cNvSpPr/>
      </xdr:nvSpPr>
      <xdr:spPr>
        <a:xfrm>
          <a:off x="7810500" y="69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137617</xdr:rowOff>
    </xdr:from>
    <xdr:to>
      <xdr:col>45</xdr:col>
      <xdr:colOff>177800</xdr:colOff>
      <xdr:row>40</xdr:row>
      <xdr:rowOff>139674</xdr:rowOff>
    </xdr:to>
    <xdr:cxnSp macro="">
      <xdr:nvCxnSpPr>
        <xdr:cNvPr id="130" name="直線コネクタ 129"/>
        <xdr:cNvCxnSpPr/>
      </xdr:nvCxnSpPr>
      <xdr:spPr>
        <a:xfrm flipV="1">
          <a:off x="7861300" y="699561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6818</xdr:rowOff>
    </xdr:from>
    <xdr:ext cx="534377" cy="259045"/>
    <xdr:sp macro="" textlink="">
      <xdr:nvSpPr>
        <xdr:cNvPr id="134" name="n_1mainValue【道路】&#10;一人当たり延長"/>
        <xdr:cNvSpPr txBox="1"/>
      </xdr:nvSpPr>
      <xdr:spPr>
        <a:xfrm>
          <a:off x="9359411" y="70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8094</xdr:rowOff>
    </xdr:from>
    <xdr:ext cx="534377" cy="259045"/>
    <xdr:sp macro="" textlink="">
      <xdr:nvSpPr>
        <xdr:cNvPr id="135" name="n_2mainValue【道路】&#10;一人当たり延長"/>
        <xdr:cNvSpPr txBox="1"/>
      </xdr:nvSpPr>
      <xdr:spPr>
        <a:xfrm>
          <a:off x="8483111" y="703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10151</xdr:rowOff>
    </xdr:from>
    <xdr:ext cx="534377" cy="259045"/>
    <xdr:sp macro="" textlink="">
      <xdr:nvSpPr>
        <xdr:cNvPr id="136" name="n_3mainValue【道路】&#10;一人当たり延長"/>
        <xdr:cNvSpPr txBox="1"/>
      </xdr:nvSpPr>
      <xdr:spPr>
        <a:xfrm>
          <a:off x="7594111" y="70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36830</xdr:rowOff>
    </xdr:from>
    <xdr:to>
      <xdr:col>24</xdr:col>
      <xdr:colOff>114300</xdr:colOff>
      <xdr:row>59</xdr:row>
      <xdr:rowOff>138430</xdr:rowOff>
    </xdr:to>
    <xdr:sp macro="" textlink="">
      <xdr:nvSpPr>
        <xdr:cNvPr id="176" name="楕円 175"/>
        <xdr:cNvSpPr/>
      </xdr:nvSpPr>
      <xdr:spPr>
        <a:xfrm>
          <a:off x="4584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59707</xdr:rowOff>
    </xdr:from>
    <xdr:ext cx="405111" cy="259045"/>
    <xdr:sp macro="" textlink="">
      <xdr:nvSpPr>
        <xdr:cNvPr id="177" name="【橋りょう・トンネル】&#10;有形固定資産減価償却率該当値テキスト"/>
        <xdr:cNvSpPr txBox="1"/>
      </xdr:nvSpPr>
      <xdr:spPr>
        <a:xfrm>
          <a:off x="4673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78" name="楕円 177"/>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87630</xdr:rowOff>
    </xdr:from>
    <xdr:to>
      <xdr:col>24</xdr:col>
      <xdr:colOff>63500</xdr:colOff>
      <xdr:row>59</xdr:row>
      <xdr:rowOff>116205</xdr:rowOff>
    </xdr:to>
    <xdr:cxnSp macro="">
      <xdr:nvCxnSpPr>
        <xdr:cNvPr id="179" name="直線コネクタ 178"/>
        <xdr:cNvCxnSpPr/>
      </xdr:nvCxnSpPr>
      <xdr:spPr>
        <a:xfrm flipV="1">
          <a:off x="3797300" y="102031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80" name="楕円 179"/>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140970</xdr:rowOff>
    </xdr:to>
    <xdr:cxnSp macro="">
      <xdr:nvCxnSpPr>
        <xdr:cNvPr id="181" name="直線コネクタ 180"/>
        <xdr:cNvCxnSpPr/>
      </xdr:nvCxnSpPr>
      <xdr:spPr>
        <a:xfrm flipV="1">
          <a:off x="2908300" y="102317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76835</xdr:rowOff>
    </xdr:from>
    <xdr:to>
      <xdr:col>10</xdr:col>
      <xdr:colOff>165100</xdr:colOff>
      <xdr:row>60</xdr:row>
      <xdr:rowOff>6985</xdr:rowOff>
    </xdr:to>
    <xdr:sp macro="" textlink="">
      <xdr:nvSpPr>
        <xdr:cNvPr id="182" name="楕円 181"/>
        <xdr:cNvSpPr/>
      </xdr:nvSpPr>
      <xdr:spPr>
        <a:xfrm>
          <a:off x="1968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127635</xdr:rowOff>
    </xdr:from>
    <xdr:to>
      <xdr:col>15</xdr:col>
      <xdr:colOff>50800</xdr:colOff>
      <xdr:row>59</xdr:row>
      <xdr:rowOff>140970</xdr:rowOff>
    </xdr:to>
    <xdr:cxnSp macro="">
      <xdr:nvCxnSpPr>
        <xdr:cNvPr id="183" name="直線コネクタ 182"/>
        <xdr:cNvCxnSpPr/>
      </xdr:nvCxnSpPr>
      <xdr:spPr>
        <a:xfrm>
          <a:off x="2019300" y="102431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187" name="n_1mainValue【橋りょう・トンネル】&#10;有形固定資産減価償却率"/>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36847</xdr:rowOff>
    </xdr:from>
    <xdr:ext cx="405111" cy="259045"/>
    <xdr:sp macro="" textlink="">
      <xdr:nvSpPr>
        <xdr:cNvPr id="188" name="n_2mainValue【橋りょう・トンネル】&#10;有形固定資産減価償却率"/>
        <xdr:cNvSpPr txBox="1"/>
      </xdr:nvSpPr>
      <xdr:spPr>
        <a:xfrm>
          <a:off x="2705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23512</xdr:rowOff>
    </xdr:from>
    <xdr:ext cx="405111" cy="259045"/>
    <xdr:sp macro="" textlink="">
      <xdr:nvSpPr>
        <xdr:cNvPr id="189" name="n_3mainValue【橋りょう・トンネル】&#10;有形固定資産減価償却率"/>
        <xdr:cNvSpPr txBox="1"/>
      </xdr:nvSpPr>
      <xdr:spPr>
        <a:xfrm>
          <a:off x="1816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103877</xdr:rowOff>
    </xdr:from>
    <xdr:to>
      <xdr:col>55</xdr:col>
      <xdr:colOff>50800</xdr:colOff>
      <xdr:row>62</xdr:row>
      <xdr:rowOff>34027</xdr:rowOff>
    </xdr:to>
    <xdr:sp macro="" textlink="">
      <xdr:nvSpPr>
        <xdr:cNvPr id="226" name="楕円 225"/>
        <xdr:cNvSpPr/>
      </xdr:nvSpPr>
      <xdr:spPr>
        <a:xfrm>
          <a:off x="10426700" y="10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82304</xdr:rowOff>
    </xdr:from>
    <xdr:ext cx="599010" cy="259045"/>
    <xdr:sp macro="" textlink="">
      <xdr:nvSpPr>
        <xdr:cNvPr id="227" name="【橋りょう・トンネル】&#10;一人当たり有形固定資産（償却資産）額該当値テキスト"/>
        <xdr:cNvSpPr txBox="1"/>
      </xdr:nvSpPr>
      <xdr:spPr>
        <a:xfrm>
          <a:off x="10515600" y="105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106278</xdr:rowOff>
    </xdr:from>
    <xdr:to>
      <xdr:col>50</xdr:col>
      <xdr:colOff>165100</xdr:colOff>
      <xdr:row>62</xdr:row>
      <xdr:rowOff>36428</xdr:rowOff>
    </xdr:to>
    <xdr:sp macro="" textlink="">
      <xdr:nvSpPr>
        <xdr:cNvPr id="228" name="楕円 227"/>
        <xdr:cNvSpPr/>
      </xdr:nvSpPr>
      <xdr:spPr>
        <a:xfrm>
          <a:off x="9588500" y="105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154677</xdr:rowOff>
    </xdr:from>
    <xdr:to>
      <xdr:col>55</xdr:col>
      <xdr:colOff>0</xdr:colOff>
      <xdr:row>61</xdr:row>
      <xdr:rowOff>157078</xdr:rowOff>
    </xdr:to>
    <xdr:cxnSp macro="">
      <xdr:nvCxnSpPr>
        <xdr:cNvPr id="229" name="直線コネクタ 228"/>
        <xdr:cNvCxnSpPr/>
      </xdr:nvCxnSpPr>
      <xdr:spPr>
        <a:xfrm flipV="1">
          <a:off x="9639300" y="10613127"/>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108993</xdr:rowOff>
    </xdr:from>
    <xdr:to>
      <xdr:col>46</xdr:col>
      <xdr:colOff>38100</xdr:colOff>
      <xdr:row>62</xdr:row>
      <xdr:rowOff>39143</xdr:rowOff>
    </xdr:to>
    <xdr:sp macro="" textlink="">
      <xdr:nvSpPr>
        <xdr:cNvPr id="230" name="楕円 229"/>
        <xdr:cNvSpPr/>
      </xdr:nvSpPr>
      <xdr:spPr>
        <a:xfrm>
          <a:off x="8699500" y="105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157078</xdr:rowOff>
    </xdr:from>
    <xdr:to>
      <xdr:col>50</xdr:col>
      <xdr:colOff>114300</xdr:colOff>
      <xdr:row>61</xdr:row>
      <xdr:rowOff>159793</xdr:rowOff>
    </xdr:to>
    <xdr:cxnSp macro="">
      <xdr:nvCxnSpPr>
        <xdr:cNvPr id="231" name="直線コネクタ 230"/>
        <xdr:cNvCxnSpPr/>
      </xdr:nvCxnSpPr>
      <xdr:spPr>
        <a:xfrm flipV="1">
          <a:off x="8750300" y="10615528"/>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123251</xdr:rowOff>
    </xdr:from>
    <xdr:to>
      <xdr:col>41</xdr:col>
      <xdr:colOff>101600</xdr:colOff>
      <xdr:row>62</xdr:row>
      <xdr:rowOff>53401</xdr:rowOff>
    </xdr:to>
    <xdr:sp macro="" textlink="">
      <xdr:nvSpPr>
        <xdr:cNvPr id="232" name="楕円 231"/>
        <xdr:cNvSpPr/>
      </xdr:nvSpPr>
      <xdr:spPr>
        <a:xfrm>
          <a:off x="7810500" y="105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159793</xdr:rowOff>
    </xdr:from>
    <xdr:to>
      <xdr:col>45</xdr:col>
      <xdr:colOff>177800</xdr:colOff>
      <xdr:row>62</xdr:row>
      <xdr:rowOff>2601</xdr:rowOff>
    </xdr:to>
    <xdr:cxnSp macro="">
      <xdr:nvCxnSpPr>
        <xdr:cNvPr id="233" name="直線コネクタ 232"/>
        <xdr:cNvCxnSpPr/>
      </xdr:nvCxnSpPr>
      <xdr:spPr>
        <a:xfrm flipV="1">
          <a:off x="7861300" y="10618243"/>
          <a:ext cx="8890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27555</xdr:rowOff>
    </xdr:from>
    <xdr:ext cx="599010" cy="259045"/>
    <xdr:sp macro="" textlink="">
      <xdr:nvSpPr>
        <xdr:cNvPr id="237" name="n_1mainValue【橋りょう・トンネル】&#10;一人当たり有形固定資産（償却資産）額"/>
        <xdr:cNvSpPr txBox="1"/>
      </xdr:nvSpPr>
      <xdr:spPr>
        <a:xfrm>
          <a:off x="9327095" y="1065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30270</xdr:rowOff>
    </xdr:from>
    <xdr:ext cx="599010" cy="259045"/>
    <xdr:sp macro="" textlink="">
      <xdr:nvSpPr>
        <xdr:cNvPr id="238" name="n_2mainValue【橋りょう・トンネル】&#10;一人当たり有形固定資産（償却資産）額"/>
        <xdr:cNvSpPr txBox="1"/>
      </xdr:nvSpPr>
      <xdr:spPr>
        <a:xfrm>
          <a:off x="8450795" y="1066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44528</xdr:rowOff>
    </xdr:from>
    <xdr:ext cx="599010" cy="259045"/>
    <xdr:sp macro="" textlink="">
      <xdr:nvSpPr>
        <xdr:cNvPr id="239" name="n_3mainValue【橋りょう・トンネル】&#10;一人当たり有形固定資産（償却資産）額"/>
        <xdr:cNvSpPr txBox="1"/>
      </xdr:nvSpPr>
      <xdr:spPr>
        <a:xfrm>
          <a:off x="7561795" y="1067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80373</xdr:rowOff>
    </xdr:from>
    <xdr:to>
      <xdr:col>24</xdr:col>
      <xdr:colOff>114300</xdr:colOff>
      <xdr:row>83</xdr:row>
      <xdr:rowOff>10523</xdr:rowOff>
    </xdr:to>
    <xdr:sp macro="" textlink="">
      <xdr:nvSpPr>
        <xdr:cNvPr id="280" name="楕円 279"/>
        <xdr:cNvSpPr/>
      </xdr:nvSpPr>
      <xdr:spPr>
        <a:xfrm>
          <a:off x="4584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58800</xdr:rowOff>
    </xdr:from>
    <xdr:ext cx="405111" cy="259045"/>
    <xdr:sp macro="" textlink="">
      <xdr:nvSpPr>
        <xdr:cNvPr id="281" name="【公営住宅】&#10;有形固定資産減価償却率該当値テキスト"/>
        <xdr:cNvSpPr txBox="1"/>
      </xdr:nvSpPr>
      <xdr:spPr>
        <a:xfrm>
          <a:off x="4673600"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82" name="楕円 281"/>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82</xdr:row>
      <xdr:rowOff>131173</xdr:rowOff>
    </xdr:to>
    <xdr:cxnSp macro="">
      <xdr:nvCxnSpPr>
        <xdr:cNvPr id="283" name="直線コネクタ 282"/>
        <xdr:cNvCxnSpPr/>
      </xdr:nvCxnSpPr>
      <xdr:spPr>
        <a:xfrm>
          <a:off x="3797300" y="13868400"/>
          <a:ext cx="8382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101600</xdr:rowOff>
    </xdr:from>
    <xdr:to>
      <xdr:col>15</xdr:col>
      <xdr:colOff>101600</xdr:colOff>
      <xdr:row>78</xdr:row>
      <xdr:rowOff>31750</xdr:rowOff>
    </xdr:to>
    <xdr:sp macro="" textlink="">
      <xdr:nvSpPr>
        <xdr:cNvPr id="284" name="楕円 283"/>
        <xdr:cNvSpPr/>
      </xdr:nvSpPr>
      <xdr:spPr>
        <a:xfrm>
          <a:off x="2857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152400</xdr:rowOff>
    </xdr:from>
    <xdr:to>
      <xdr:col>19</xdr:col>
      <xdr:colOff>177800</xdr:colOff>
      <xdr:row>80</xdr:row>
      <xdr:rowOff>152400</xdr:rowOff>
    </xdr:to>
    <xdr:cxnSp macro="">
      <xdr:nvCxnSpPr>
        <xdr:cNvPr id="285" name="直線コネクタ 284"/>
        <xdr:cNvCxnSpPr/>
      </xdr:nvCxnSpPr>
      <xdr:spPr>
        <a:xfrm>
          <a:off x="2908300" y="1335405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113030</xdr:rowOff>
    </xdr:from>
    <xdr:to>
      <xdr:col>10</xdr:col>
      <xdr:colOff>165100</xdr:colOff>
      <xdr:row>78</xdr:row>
      <xdr:rowOff>43180</xdr:rowOff>
    </xdr:to>
    <xdr:sp macro="" textlink="">
      <xdr:nvSpPr>
        <xdr:cNvPr id="286" name="楕円 285"/>
        <xdr:cNvSpPr/>
      </xdr:nvSpPr>
      <xdr:spPr>
        <a:xfrm>
          <a:off x="1968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152400</xdr:rowOff>
    </xdr:from>
    <xdr:to>
      <xdr:col>15</xdr:col>
      <xdr:colOff>50800</xdr:colOff>
      <xdr:row>77</xdr:row>
      <xdr:rowOff>163830</xdr:rowOff>
    </xdr:to>
    <xdr:cxnSp macro="">
      <xdr:nvCxnSpPr>
        <xdr:cNvPr id="287" name="直線コネクタ 286"/>
        <xdr:cNvCxnSpPr/>
      </xdr:nvCxnSpPr>
      <xdr:spPr>
        <a:xfrm flipV="1">
          <a:off x="2019300" y="13354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22877</xdr:rowOff>
    </xdr:from>
    <xdr:ext cx="405111" cy="259045"/>
    <xdr:sp macro="" textlink="">
      <xdr:nvSpPr>
        <xdr:cNvPr id="291" name="n_1mainValue【公営住宅】&#10;有形固定資産減価償却率"/>
        <xdr:cNvSpPr txBox="1"/>
      </xdr:nvSpPr>
      <xdr:spPr>
        <a:xfrm>
          <a:off x="3582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48277</xdr:rowOff>
    </xdr:from>
    <xdr:ext cx="405111" cy="259045"/>
    <xdr:sp macro="" textlink="">
      <xdr:nvSpPr>
        <xdr:cNvPr id="292" name="n_2mainValue【公営住宅】&#10;有形固定資産減価償却率"/>
        <xdr:cNvSpPr txBox="1"/>
      </xdr:nvSpPr>
      <xdr:spPr>
        <a:xfrm>
          <a:off x="2705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59707</xdr:rowOff>
    </xdr:from>
    <xdr:ext cx="405111" cy="259045"/>
    <xdr:sp macro="" textlink="">
      <xdr:nvSpPr>
        <xdr:cNvPr id="293" name="n_3mainValue【公営住宅】&#10;有形固定資産減価償却率"/>
        <xdr:cNvSpPr txBox="1"/>
      </xdr:nvSpPr>
      <xdr:spPr>
        <a:xfrm>
          <a:off x="1816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69596</xdr:rowOff>
    </xdr:from>
    <xdr:to>
      <xdr:col>55</xdr:col>
      <xdr:colOff>50800</xdr:colOff>
      <xdr:row>85</xdr:row>
      <xdr:rowOff>171196</xdr:rowOff>
    </xdr:to>
    <xdr:sp macro="" textlink="">
      <xdr:nvSpPr>
        <xdr:cNvPr id="332" name="楕円 331"/>
        <xdr:cNvSpPr/>
      </xdr:nvSpPr>
      <xdr:spPr>
        <a:xfrm>
          <a:off x="104267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48023</xdr:rowOff>
    </xdr:from>
    <xdr:ext cx="469744" cy="259045"/>
    <xdr:sp macro="" textlink="">
      <xdr:nvSpPr>
        <xdr:cNvPr id="333" name="【公営住宅】&#10;一人当たり面積該当値テキスト"/>
        <xdr:cNvSpPr txBox="1"/>
      </xdr:nvSpPr>
      <xdr:spPr>
        <a:xfrm>
          <a:off x="10515600"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55118</xdr:rowOff>
    </xdr:from>
    <xdr:to>
      <xdr:col>50</xdr:col>
      <xdr:colOff>165100</xdr:colOff>
      <xdr:row>85</xdr:row>
      <xdr:rowOff>156718</xdr:rowOff>
    </xdr:to>
    <xdr:sp macro="" textlink="">
      <xdr:nvSpPr>
        <xdr:cNvPr id="334" name="楕円 333"/>
        <xdr:cNvSpPr/>
      </xdr:nvSpPr>
      <xdr:spPr>
        <a:xfrm>
          <a:off x="95885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105918</xdr:rowOff>
    </xdr:from>
    <xdr:to>
      <xdr:col>55</xdr:col>
      <xdr:colOff>0</xdr:colOff>
      <xdr:row>85</xdr:row>
      <xdr:rowOff>120396</xdr:rowOff>
    </xdr:to>
    <xdr:cxnSp macro="">
      <xdr:nvCxnSpPr>
        <xdr:cNvPr id="335" name="直線コネクタ 334"/>
        <xdr:cNvCxnSpPr/>
      </xdr:nvCxnSpPr>
      <xdr:spPr>
        <a:xfrm>
          <a:off x="9639300" y="146791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167894</xdr:rowOff>
    </xdr:from>
    <xdr:to>
      <xdr:col>46</xdr:col>
      <xdr:colOff>38100</xdr:colOff>
      <xdr:row>86</xdr:row>
      <xdr:rowOff>98044</xdr:rowOff>
    </xdr:to>
    <xdr:sp macro="" textlink="">
      <xdr:nvSpPr>
        <xdr:cNvPr id="336" name="楕円 335"/>
        <xdr:cNvSpPr/>
      </xdr:nvSpPr>
      <xdr:spPr>
        <a:xfrm>
          <a:off x="8699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105918</xdr:rowOff>
    </xdr:from>
    <xdr:to>
      <xdr:col>50</xdr:col>
      <xdr:colOff>114300</xdr:colOff>
      <xdr:row>86</xdr:row>
      <xdr:rowOff>47244</xdr:rowOff>
    </xdr:to>
    <xdr:cxnSp macro="">
      <xdr:nvCxnSpPr>
        <xdr:cNvPr id="337" name="直線コネクタ 336"/>
        <xdr:cNvCxnSpPr/>
      </xdr:nvCxnSpPr>
      <xdr:spPr>
        <a:xfrm flipV="1">
          <a:off x="8750300" y="14679168"/>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68835</xdr:rowOff>
    </xdr:from>
    <xdr:to>
      <xdr:col>41</xdr:col>
      <xdr:colOff>101600</xdr:colOff>
      <xdr:row>85</xdr:row>
      <xdr:rowOff>170435</xdr:rowOff>
    </xdr:to>
    <xdr:sp macro="" textlink="">
      <xdr:nvSpPr>
        <xdr:cNvPr id="338" name="楕円 337"/>
        <xdr:cNvSpPr/>
      </xdr:nvSpPr>
      <xdr:spPr>
        <a:xfrm>
          <a:off x="7810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119635</xdr:rowOff>
    </xdr:from>
    <xdr:to>
      <xdr:col>45</xdr:col>
      <xdr:colOff>177800</xdr:colOff>
      <xdr:row>86</xdr:row>
      <xdr:rowOff>47244</xdr:rowOff>
    </xdr:to>
    <xdr:cxnSp macro="">
      <xdr:nvCxnSpPr>
        <xdr:cNvPr id="339" name="直線コネクタ 338"/>
        <xdr:cNvCxnSpPr/>
      </xdr:nvCxnSpPr>
      <xdr:spPr>
        <a:xfrm>
          <a:off x="7861300" y="14692885"/>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147845</xdr:rowOff>
    </xdr:from>
    <xdr:ext cx="469744" cy="259045"/>
    <xdr:sp macro="" textlink="">
      <xdr:nvSpPr>
        <xdr:cNvPr id="343" name="n_1mainValue【公営住宅】&#10;一人当たり面積"/>
        <xdr:cNvSpPr txBox="1"/>
      </xdr:nvSpPr>
      <xdr:spPr>
        <a:xfrm>
          <a:off x="9391727" y="147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89171</xdr:rowOff>
    </xdr:from>
    <xdr:ext cx="469744" cy="259045"/>
    <xdr:sp macro="" textlink="">
      <xdr:nvSpPr>
        <xdr:cNvPr id="344" name="n_2mainValue【公営住宅】&#10;一人当たり面積"/>
        <xdr:cNvSpPr txBox="1"/>
      </xdr:nvSpPr>
      <xdr:spPr>
        <a:xfrm>
          <a:off x="85154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161562</xdr:rowOff>
    </xdr:from>
    <xdr:ext cx="469744" cy="259045"/>
    <xdr:sp macro="" textlink="">
      <xdr:nvSpPr>
        <xdr:cNvPr id="345" name="n_3mainValue【公営住宅】&#10;一人当たり面積"/>
        <xdr:cNvSpPr txBox="1"/>
      </xdr:nvSpPr>
      <xdr:spPr>
        <a:xfrm>
          <a:off x="7626427" y="1473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91"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01" name="楕円 400"/>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402" name="【認定こども園・幼稚園・保育所】&#10;有形固定資産減価償却率該当値テキスト"/>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403" name="楕円 402"/>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106680</xdr:rowOff>
    </xdr:to>
    <xdr:cxnSp macro="">
      <xdr:nvCxnSpPr>
        <xdr:cNvPr id="404" name="直線コネクタ 403"/>
        <xdr:cNvCxnSpPr/>
      </xdr:nvCxnSpPr>
      <xdr:spPr>
        <a:xfrm flipV="1">
          <a:off x="15481300" y="6591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88265</xdr:rowOff>
    </xdr:from>
    <xdr:to>
      <xdr:col>76</xdr:col>
      <xdr:colOff>165100</xdr:colOff>
      <xdr:row>39</xdr:row>
      <xdr:rowOff>18415</xdr:rowOff>
    </xdr:to>
    <xdr:sp macro="" textlink="">
      <xdr:nvSpPr>
        <xdr:cNvPr id="405" name="楕円 404"/>
        <xdr:cNvSpPr/>
      </xdr:nvSpPr>
      <xdr:spPr>
        <a:xfrm>
          <a:off x="14541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38</xdr:row>
      <xdr:rowOff>139065</xdr:rowOff>
    </xdr:to>
    <xdr:cxnSp macro="">
      <xdr:nvCxnSpPr>
        <xdr:cNvPr id="406" name="直線コネクタ 405"/>
        <xdr:cNvCxnSpPr/>
      </xdr:nvCxnSpPr>
      <xdr:spPr>
        <a:xfrm flipV="1">
          <a:off x="14592300" y="66217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143510</xdr:rowOff>
    </xdr:from>
    <xdr:to>
      <xdr:col>72</xdr:col>
      <xdr:colOff>38100</xdr:colOff>
      <xdr:row>39</xdr:row>
      <xdr:rowOff>73660</xdr:rowOff>
    </xdr:to>
    <xdr:sp macro="" textlink="">
      <xdr:nvSpPr>
        <xdr:cNvPr id="407" name="楕円 406"/>
        <xdr:cNvSpPr/>
      </xdr:nvSpPr>
      <xdr:spPr>
        <a:xfrm>
          <a:off x="1365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139065</xdr:rowOff>
    </xdr:from>
    <xdr:to>
      <xdr:col>76</xdr:col>
      <xdr:colOff>114300</xdr:colOff>
      <xdr:row>39</xdr:row>
      <xdr:rowOff>22860</xdr:rowOff>
    </xdr:to>
    <xdr:cxnSp macro="">
      <xdr:nvCxnSpPr>
        <xdr:cNvPr id="408" name="直線コネクタ 407"/>
        <xdr:cNvCxnSpPr/>
      </xdr:nvCxnSpPr>
      <xdr:spPr>
        <a:xfrm flipV="1">
          <a:off x="13703300" y="66541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0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1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1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412" name="n_1mainValue【認定こども園・幼稚園・保育所】&#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9542</xdr:rowOff>
    </xdr:from>
    <xdr:ext cx="405111" cy="259045"/>
    <xdr:sp macro="" textlink="">
      <xdr:nvSpPr>
        <xdr:cNvPr id="413" name="n_2mainValue【認定こども園・幼稚園・保育所】&#10;有形固定資産減価償却率"/>
        <xdr:cNvSpPr txBox="1"/>
      </xdr:nvSpPr>
      <xdr:spPr>
        <a:xfrm>
          <a:off x="14389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64787</xdr:rowOff>
    </xdr:from>
    <xdr:ext cx="405111" cy="259045"/>
    <xdr:sp macro="" textlink="">
      <xdr:nvSpPr>
        <xdr:cNvPr id="414" name="n_3mainValue【認定こども園・幼稚園・保育所】&#10;有形固定資産減価償却率"/>
        <xdr:cNvSpPr txBox="1"/>
      </xdr:nvSpPr>
      <xdr:spPr>
        <a:xfrm>
          <a:off x="13500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132080</xdr:rowOff>
    </xdr:from>
    <xdr:to>
      <xdr:col>116</xdr:col>
      <xdr:colOff>114300</xdr:colOff>
      <xdr:row>35</xdr:row>
      <xdr:rowOff>62230</xdr:rowOff>
    </xdr:to>
    <xdr:sp macro="" textlink="">
      <xdr:nvSpPr>
        <xdr:cNvPr id="453" name="楕円 452"/>
        <xdr:cNvSpPr/>
      </xdr:nvSpPr>
      <xdr:spPr>
        <a:xfrm>
          <a:off x="22110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154957</xdr:rowOff>
    </xdr:from>
    <xdr:ext cx="469744" cy="259045"/>
    <xdr:sp macro="" textlink="">
      <xdr:nvSpPr>
        <xdr:cNvPr id="454" name="【認定こども園・幼稚園・保育所】&#10;一人当たり面積該当値テキスト"/>
        <xdr:cNvSpPr txBox="1"/>
      </xdr:nvSpPr>
      <xdr:spPr>
        <a:xfrm>
          <a:off x="22199600"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139700</xdr:rowOff>
    </xdr:from>
    <xdr:to>
      <xdr:col>112</xdr:col>
      <xdr:colOff>38100</xdr:colOff>
      <xdr:row>35</xdr:row>
      <xdr:rowOff>69850</xdr:rowOff>
    </xdr:to>
    <xdr:sp macro="" textlink="">
      <xdr:nvSpPr>
        <xdr:cNvPr id="455" name="楕円 454"/>
        <xdr:cNvSpPr/>
      </xdr:nvSpPr>
      <xdr:spPr>
        <a:xfrm>
          <a:off x="21272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11430</xdr:rowOff>
    </xdr:from>
    <xdr:to>
      <xdr:col>116</xdr:col>
      <xdr:colOff>63500</xdr:colOff>
      <xdr:row>35</xdr:row>
      <xdr:rowOff>19050</xdr:rowOff>
    </xdr:to>
    <xdr:cxnSp macro="">
      <xdr:nvCxnSpPr>
        <xdr:cNvPr id="456" name="直線コネクタ 455"/>
        <xdr:cNvCxnSpPr/>
      </xdr:nvCxnSpPr>
      <xdr:spPr>
        <a:xfrm flipV="1">
          <a:off x="21323300" y="6012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147320</xdr:rowOff>
    </xdr:from>
    <xdr:to>
      <xdr:col>107</xdr:col>
      <xdr:colOff>101600</xdr:colOff>
      <xdr:row>35</xdr:row>
      <xdr:rowOff>77470</xdr:rowOff>
    </xdr:to>
    <xdr:sp macro="" textlink="">
      <xdr:nvSpPr>
        <xdr:cNvPr id="457" name="楕円 456"/>
        <xdr:cNvSpPr/>
      </xdr:nvSpPr>
      <xdr:spPr>
        <a:xfrm>
          <a:off x="20383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19050</xdr:rowOff>
    </xdr:from>
    <xdr:to>
      <xdr:col>111</xdr:col>
      <xdr:colOff>177800</xdr:colOff>
      <xdr:row>35</xdr:row>
      <xdr:rowOff>26670</xdr:rowOff>
    </xdr:to>
    <xdr:cxnSp macro="">
      <xdr:nvCxnSpPr>
        <xdr:cNvPr id="458" name="直線コネクタ 457"/>
        <xdr:cNvCxnSpPr/>
      </xdr:nvCxnSpPr>
      <xdr:spPr>
        <a:xfrm flipV="1">
          <a:off x="20434300" y="6019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40640</xdr:rowOff>
    </xdr:from>
    <xdr:to>
      <xdr:col>102</xdr:col>
      <xdr:colOff>165100</xdr:colOff>
      <xdr:row>35</xdr:row>
      <xdr:rowOff>142240</xdr:rowOff>
    </xdr:to>
    <xdr:sp macro="" textlink="">
      <xdr:nvSpPr>
        <xdr:cNvPr id="459" name="楕円 458"/>
        <xdr:cNvSpPr/>
      </xdr:nvSpPr>
      <xdr:spPr>
        <a:xfrm>
          <a:off x="19494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26670</xdr:rowOff>
    </xdr:from>
    <xdr:to>
      <xdr:col>107</xdr:col>
      <xdr:colOff>50800</xdr:colOff>
      <xdr:row>35</xdr:row>
      <xdr:rowOff>91440</xdr:rowOff>
    </xdr:to>
    <xdr:cxnSp macro="">
      <xdr:nvCxnSpPr>
        <xdr:cNvPr id="460" name="直線コネクタ 459"/>
        <xdr:cNvCxnSpPr/>
      </xdr:nvCxnSpPr>
      <xdr:spPr>
        <a:xfrm flipV="1">
          <a:off x="19545300" y="60274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86377</xdr:rowOff>
    </xdr:from>
    <xdr:ext cx="469744" cy="259045"/>
    <xdr:sp macro="" textlink="">
      <xdr:nvSpPr>
        <xdr:cNvPr id="464" name="n_1mainValue【認定こども園・幼稚園・保育所】&#10;一人当たり面積"/>
        <xdr:cNvSpPr txBox="1"/>
      </xdr:nvSpPr>
      <xdr:spPr>
        <a:xfrm>
          <a:off x="21075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93997</xdr:rowOff>
    </xdr:from>
    <xdr:ext cx="469744" cy="259045"/>
    <xdr:sp macro="" textlink="">
      <xdr:nvSpPr>
        <xdr:cNvPr id="465" name="n_2mainValue【認定こども園・幼稚園・保育所】&#10;一人当たり面積"/>
        <xdr:cNvSpPr txBox="1"/>
      </xdr:nvSpPr>
      <xdr:spPr>
        <a:xfrm>
          <a:off x="20199427"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158767</xdr:rowOff>
    </xdr:from>
    <xdr:ext cx="469744" cy="259045"/>
    <xdr:sp macro="" textlink="">
      <xdr:nvSpPr>
        <xdr:cNvPr id="466" name="n_3mainValue【認定こども園・幼稚園・保育所】&#10;一人当たり面積"/>
        <xdr:cNvSpPr txBox="1"/>
      </xdr:nvSpPr>
      <xdr:spPr>
        <a:xfrm>
          <a:off x="19310427" y="58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98"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508" name="楕円 507"/>
        <xdr:cNvSpPr/>
      </xdr:nvSpPr>
      <xdr:spPr>
        <a:xfrm>
          <a:off x="16268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509" name="【学校施設】&#10;有形固定資産減価償却率該当値テキスト"/>
        <xdr:cNvSpPr txBox="1"/>
      </xdr:nvSpPr>
      <xdr:spPr>
        <a:xfrm>
          <a:off x="16357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76563</xdr:rowOff>
    </xdr:from>
    <xdr:to>
      <xdr:col>81</xdr:col>
      <xdr:colOff>101600</xdr:colOff>
      <xdr:row>61</xdr:row>
      <xdr:rowOff>6713</xdr:rowOff>
    </xdr:to>
    <xdr:sp macro="" textlink="">
      <xdr:nvSpPr>
        <xdr:cNvPr id="510" name="楕円 509"/>
        <xdr:cNvSpPr/>
      </xdr:nvSpPr>
      <xdr:spPr>
        <a:xfrm>
          <a:off x="15430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127363</xdr:rowOff>
    </xdr:to>
    <xdr:cxnSp macro="">
      <xdr:nvCxnSpPr>
        <xdr:cNvPr id="511" name="直線コネクタ 510"/>
        <xdr:cNvCxnSpPr/>
      </xdr:nvCxnSpPr>
      <xdr:spPr>
        <a:xfrm flipV="1">
          <a:off x="15481300" y="1034904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122283</xdr:rowOff>
    </xdr:from>
    <xdr:to>
      <xdr:col>76</xdr:col>
      <xdr:colOff>165100</xdr:colOff>
      <xdr:row>61</xdr:row>
      <xdr:rowOff>52433</xdr:rowOff>
    </xdr:to>
    <xdr:sp macro="" textlink="">
      <xdr:nvSpPr>
        <xdr:cNvPr id="512" name="楕円 511"/>
        <xdr:cNvSpPr/>
      </xdr:nvSpPr>
      <xdr:spPr>
        <a:xfrm>
          <a:off x="14541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127363</xdr:rowOff>
    </xdr:from>
    <xdr:to>
      <xdr:col>81</xdr:col>
      <xdr:colOff>50800</xdr:colOff>
      <xdr:row>61</xdr:row>
      <xdr:rowOff>1633</xdr:rowOff>
    </xdr:to>
    <xdr:cxnSp macro="">
      <xdr:nvCxnSpPr>
        <xdr:cNvPr id="513" name="直線コネクタ 512"/>
        <xdr:cNvCxnSpPr/>
      </xdr:nvCxnSpPr>
      <xdr:spPr>
        <a:xfrm flipV="1">
          <a:off x="14592300" y="104143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19413</xdr:rowOff>
    </xdr:from>
    <xdr:to>
      <xdr:col>72</xdr:col>
      <xdr:colOff>38100</xdr:colOff>
      <xdr:row>61</xdr:row>
      <xdr:rowOff>121013</xdr:rowOff>
    </xdr:to>
    <xdr:sp macro="" textlink="">
      <xdr:nvSpPr>
        <xdr:cNvPr id="514" name="楕円 513"/>
        <xdr:cNvSpPr/>
      </xdr:nvSpPr>
      <xdr:spPr>
        <a:xfrm>
          <a:off x="1365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1633</xdr:rowOff>
    </xdr:from>
    <xdr:to>
      <xdr:col>76</xdr:col>
      <xdr:colOff>114300</xdr:colOff>
      <xdr:row>61</xdr:row>
      <xdr:rowOff>70213</xdr:rowOff>
    </xdr:to>
    <xdr:cxnSp macro="">
      <xdr:nvCxnSpPr>
        <xdr:cNvPr id="515" name="直線コネクタ 514"/>
        <xdr:cNvCxnSpPr/>
      </xdr:nvCxnSpPr>
      <xdr:spPr>
        <a:xfrm flipV="1">
          <a:off x="13703300" y="104600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17"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18"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169290</xdr:rowOff>
    </xdr:from>
    <xdr:ext cx="405111" cy="259045"/>
    <xdr:sp macro="" textlink="">
      <xdr:nvSpPr>
        <xdr:cNvPr id="519" name="n_1mainValue【学校施設】&#10;有形固定資産減価償却率"/>
        <xdr:cNvSpPr txBox="1"/>
      </xdr:nvSpPr>
      <xdr:spPr>
        <a:xfrm>
          <a:off x="15266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43560</xdr:rowOff>
    </xdr:from>
    <xdr:ext cx="405111" cy="259045"/>
    <xdr:sp macro="" textlink="">
      <xdr:nvSpPr>
        <xdr:cNvPr id="520" name="n_2mainValue【学校施設】&#10;有形固定資産減価償却率"/>
        <xdr:cNvSpPr txBox="1"/>
      </xdr:nvSpPr>
      <xdr:spPr>
        <a:xfrm>
          <a:off x="14389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112140</xdr:rowOff>
    </xdr:from>
    <xdr:ext cx="405111" cy="259045"/>
    <xdr:sp macro="" textlink="">
      <xdr:nvSpPr>
        <xdr:cNvPr id="521" name="n_3mainValue【学校施設】&#10;有形固定資産減価償却率"/>
        <xdr:cNvSpPr txBox="1"/>
      </xdr:nvSpPr>
      <xdr:spPr>
        <a:xfrm>
          <a:off x="13500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76835</xdr:rowOff>
    </xdr:from>
    <xdr:to>
      <xdr:col>116</xdr:col>
      <xdr:colOff>114300</xdr:colOff>
      <xdr:row>61</xdr:row>
      <xdr:rowOff>6985</xdr:rowOff>
    </xdr:to>
    <xdr:sp macro="" textlink="">
      <xdr:nvSpPr>
        <xdr:cNvPr id="565" name="楕円 564"/>
        <xdr:cNvSpPr/>
      </xdr:nvSpPr>
      <xdr:spPr>
        <a:xfrm>
          <a:off x="22110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99712</xdr:rowOff>
    </xdr:from>
    <xdr:ext cx="469744" cy="259045"/>
    <xdr:sp macro="" textlink="">
      <xdr:nvSpPr>
        <xdr:cNvPr id="566" name="【学校施設】&#10;一人当たり面積該当値テキスト"/>
        <xdr:cNvSpPr txBox="1"/>
      </xdr:nvSpPr>
      <xdr:spPr>
        <a:xfrm>
          <a:off x="22199600"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87313</xdr:rowOff>
    </xdr:from>
    <xdr:to>
      <xdr:col>112</xdr:col>
      <xdr:colOff>38100</xdr:colOff>
      <xdr:row>61</xdr:row>
      <xdr:rowOff>17463</xdr:rowOff>
    </xdr:to>
    <xdr:sp macro="" textlink="">
      <xdr:nvSpPr>
        <xdr:cNvPr id="567" name="楕円 566"/>
        <xdr:cNvSpPr/>
      </xdr:nvSpPr>
      <xdr:spPr>
        <a:xfrm>
          <a:off x="21272500" y="1037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127635</xdr:rowOff>
    </xdr:from>
    <xdr:to>
      <xdr:col>116</xdr:col>
      <xdr:colOff>63500</xdr:colOff>
      <xdr:row>60</xdr:row>
      <xdr:rowOff>138113</xdr:rowOff>
    </xdr:to>
    <xdr:cxnSp macro="">
      <xdr:nvCxnSpPr>
        <xdr:cNvPr id="568" name="直線コネクタ 567"/>
        <xdr:cNvCxnSpPr/>
      </xdr:nvCxnSpPr>
      <xdr:spPr>
        <a:xfrm flipV="1">
          <a:off x="21323300" y="10414635"/>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109220</xdr:rowOff>
    </xdr:from>
    <xdr:to>
      <xdr:col>107</xdr:col>
      <xdr:colOff>101600</xdr:colOff>
      <xdr:row>61</xdr:row>
      <xdr:rowOff>39370</xdr:rowOff>
    </xdr:to>
    <xdr:sp macro="" textlink="">
      <xdr:nvSpPr>
        <xdr:cNvPr id="569" name="楕円 568"/>
        <xdr:cNvSpPr/>
      </xdr:nvSpPr>
      <xdr:spPr>
        <a:xfrm>
          <a:off x="2038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138113</xdr:rowOff>
    </xdr:from>
    <xdr:to>
      <xdr:col>111</xdr:col>
      <xdr:colOff>177800</xdr:colOff>
      <xdr:row>60</xdr:row>
      <xdr:rowOff>160020</xdr:rowOff>
    </xdr:to>
    <xdr:cxnSp macro="">
      <xdr:nvCxnSpPr>
        <xdr:cNvPr id="570" name="直線コネクタ 569"/>
        <xdr:cNvCxnSpPr/>
      </xdr:nvCxnSpPr>
      <xdr:spPr>
        <a:xfrm flipV="1">
          <a:off x="20434300" y="10425113"/>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122555</xdr:rowOff>
    </xdr:from>
    <xdr:to>
      <xdr:col>102</xdr:col>
      <xdr:colOff>165100</xdr:colOff>
      <xdr:row>61</xdr:row>
      <xdr:rowOff>52705</xdr:rowOff>
    </xdr:to>
    <xdr:sp macro="" textlink="">
      <xdr:nvSpPr>
        <xdr:cNvPr id="571" name="楕円 570"/>
        <xdr:cNvSpPr/>
      </xdr:nvSpPr>
      <xdr:spPr>
        <a:xfrm>
          <a:off x="19494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160020</xdr:rowOff>
    </xdr:from>
    <xdr:to>
      <xdr:col>107</xdr:col>
      <xdr:colOff>50800</xdr:colOff>
      <xdr:row>61</xdr:row>
      <xdr:rowOff>1905</xdr:rowOff>
    </xdr:to>
    <xdr:cxnSp macro="">
      <xdr:nvCxnSpPr>
        <xdr:cNvPr id="572" name="直線コネクタ 571"/>
        <xdr:cNvCxnSpPr/>
      </xdr:nvCxnSpPr>
      <xdr:spPr>
        <a:xfrm flipV="1">
          <a:off x="19545300" y="10447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33990</xdr:rowOff>
    </xdr:from>
    <xdr:ext cx="469744" cy="259045"/>
    <xdr:sp macro="" textlink="">
      <xdr:nvSpPr>
        <xdr:cNvPr id="576" name="n_1mainValue【学校施設】&#10;一人当たり面積"/>
        <xdr:cNvSpPr txBox="1"/>
      </xdr:nvSpPr>
      <xdr:spPr>
        <a:xfrm>
          <a:off x="21075727" y="1014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577" name="n_2mainValue【学校施設】&#10;一人当たり面積"/>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43832</xdr:rowOff>
    </xdr:from>
    <xdr:ext cx="469744" cy="259045"/>
    <xdr:sp macro="" textlink="">
      <xdr:nvSpPr>
        <xdr:cNvPr id="578" name="n_3mainValue【学校施設】&#10;一人当たり面積"/>
        <xdr:cNvSpPr txBox="1"/>
      </xdr:nvSpPr>
      <xdr:spPr>
        <a:xfrm>
          <a:off x="19310427" y="105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5" name="テキスト ボックス 6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6" name="直線コネクタ 6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7" name="テキスト ボックス 6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8" name="直線コネクタ 6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9" name="テキスト ボックス 6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0" name="直線コネクタ 6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1" name="テキスト ボックス 6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2" name="直線コネクタ 6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3" name="テキスト ボックス 6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4" name="直線コネクタ 6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5" name="テキスト ボックス 6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7" name="テキスト ボックス 6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19" name="直線コネクタ 618"/>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20"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21" name="直線コネクタ 620"/>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3" name="直線コネクタ 62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24"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25" name="フローチャート: 判断 624"/>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6" name="フローチャート: 判断 625"/>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27" name="フローチャート: 判断 626"/>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28" name="フローチャート: 判断 627"/>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86361</xdr:rowOff>
    </xdr:from>
    <xdr:to>
      <xdr:col>85</xdr:col>
      <xdr:colOff>177800</xdr:colOff>
      <xdr:row>101</xdr:row>
      <xdr:rowOff>16511</xdr:rowOff>
    </xdr:to>
    <xdr:sp macro="" textlink="">
      <xdr:nvSpPr>
        <xdr:cNvPr id="634" name="楕円 633"/>
        <xdr:cNvSpPr/>
      </xdr:nvSpPr>
      <xdr:spPr>
        <a:xfrm>
          <a:off x="162687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109238</xdr:rowOff>
    </xdr:from>
    <xdr:ext cx="405111" cy="259045"/>
    <xdr:sp macro="" textlink="">
      <xdr:nvSpPr>
        <xdr:cNvPr id="635" name="【公民館】&#10;有形固定資産減価償却率該当値テキスト"/>
        <xdr:cNvSpPr txBox="1"/>
      </xdr:nvSpPr>
      <xdr:spPr>
        <a:xfrm>
          <a:off x="16357600"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10161</xdr:rowOff>
    </xdr:from>
    <xdr:to>
      <xdr:col>81</xdr:col>
      <xdr:colOff>101600</xdr:colOff>
      <xdr:row>101</xdr:row>
      <xdr:rowOff>111761</xdr:rowOff>
    </xdr:to>
    <xdr:sp macro="" textlink="">
      <xdr:nvSpPr>
        <xdr:cNvPr id="636" name="楕円 635"/>
        <xdr:cNvSpPr/>
      </xdr:nvSpPr>
      <xdr:spPr>
        <a:xfrm>
          <a:off x="15430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137161</xdr:rowOff>
    </xdr:from>
    <xdr:to>
      <xdr:col>85</xdr:col>
      <xdr:colOff>127000</xdr:colOff>
      <xdr:row>101</xdr:row>
      <xdr:rowOff>60961</xdr:rowOff>
    </xdr:to>
    <xdr:cxnSp macro="">
      <xdr:nvCxnSpPr>
        <xdr:cNvPr id="637" name="直線コネクタ 636"/>
        <xdr:cNvCxnSpPr/>
      </xdr:nvCxnSpPr>
      <xdr:spPr>
        <a:xfrm flipV="1">
          <a:off x="15481300" y="1728216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52070</xdr:rowOff>
    </xdr:from>
    <xdr:to>
      <xdr:col>76</xdr:col>
      <xdr:colOff>165100</xdr:colOff>
      <xdr:row>101</xdr:row>
      <xdr:rowOff>153670</xdr:rowOff>
    </xdr:to>
    <xdr:sp macro="" textlink="">
      <xdr:nvSpPr>
        <xdr:cNvPr id="638" name="楕円 637"/>
        <xdr:cNvSpPr/>
      </xdr:nvSpPr>
      <xdr:spPr>
        <a:xfrm>
          <a:off x="14541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60961</xdr:rowOff>
    </xdr:from>
    <xdr:to>
      <xdr:col>81</xdr:col>
      <xdr:colOff>50800</xdr:colOff>
      <xdr:row>101</xdr:row>
      <xdr:rowOff>102870</xdr:rowOff>
    </xdr:to>
    <xdr:cxnSp macro="">
      <xdr:nvCxnSpPr>
        <xdr:cNvPr id="639" name="直線コネクタ 638"/>
        <xdr:cNvCxnSpPr/>
      </xdr:nvCxnSpPr>
      <xdr:spPr>
        <a:xfrm flipV="1">
          <a:off x="14592300" y="173774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93980</xdr:rowOff>
    </xdr:from>
    <xdr:to>
      <xdr:col>72</xdr:col>
      <xdr:colOff>38100</xdr:colOff>
      <xdr:row>102</xdr:row>
      <xdr:rowOff>24130</xdr:rowOff>
    </xdr:to>
    <xdr:sp macro="" textlink="">
      <xdr:nvSpPr>
        <xdr:cNvPr id="640" name="楕円 639"/>
        <xdr:cNvSpPr/>
      </xdr:nvSpPr>
      <xdr:spPr>
        <a:xfrm>
          <a:off x="13652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102870</xdr:rowOff>
    </xdr:from>
    <xdr:to>
      <xdr:col>76</xdr:col>
      <xdr:colOff>114300</xdr:colOff>
      <xdr:row>101</xdr:row>
      <xdr:rowOff>144780</xdr:rowOff>
    </xdr:to>
    <xdr:cxnSp macro="">
      <xdr:nvCxnSpPr>
        <xdr:cNvPr id="641" name="直線コネクタ 640"/>
        <xdr:cNvCxnSpPr/>
      </xdr:nvCxnSpPr>
      <xdr:spPr>
        <a:xfrm flipV="1">
          <a:off x="13703300" y="17419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42"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43"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44"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128288</xdr:rowOff>
    </xdr:from>
    <xdr:ext cx="405111" cy="259045"/>
    <xdr:sp macro="" textlink="">
      <xdr:nvSpPr>
        <xdr:cNvPr id="645" name="n_1mainValue【公民館】&#10;有形固定資産減価償却率"/>
        <xdr:cNvSpPr txBox="1"/>
      </xdr:nvSpPr>
      <xdr:spPr>
        <a:xfrm>
          <a:off x="152660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170197</xdr:rowOff>
    </xdr:from>
    <xdr:ext cx="405111" cy="259045"/>
    <xdr:sp macro="" textlink="">
      <xdr:nvSpPr>
        <xdr:cNvPr id="646" name="n_2mainValue【公民館】&#10;有形固定資産減価償却率"/>
        <xdr:cNvSpPr txBox="1"/>
      </xdr:nvSpPr>
      <xdr:spPr>
        <a:xfrm>
          <a:off x="143897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40657</xdr:rowOff>
    </xdr:from>
    <xdr:ext cx="405111" cy="259045"/>
    <xdr:sp macro="" textlink="">
      <xdr:nvSpPr>
        <xdr:cNvPr id="647" name="n_3mainValue【公民館】&#10;有形固定資産減価償却率"/>
        <xdr:cNvSpPr txBox="1"/>
      </xdr:nvSpPr>
      <xdr:spPr>
        <a:xfrm>
          <a:off x="13500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1" name="直線コネクタ 67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7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73" name="直線コネクタ 67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7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75" name="直線コネクタ 67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76"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77" name="フローチャート: 判断 67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78" name="フローチャート: 判断 67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79" name="フローチャート: 判断 67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80" name="フローチャート: 判断 67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686" name="楕円 685"/>
        <xdr:cNvSpPr/>
      </xdr:nvSpPr>
      <xdr:spPr>
        <a:xfrm>
          <a:off x="22110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125747</xdr:rowOff>
    </xdr:from>
    <xdr:ext cx="469744" cy="259045"/>
    <xdr:sp macro="" textlink="">
      <xdr:nvSpPr>
        <xdr:cNvPr id="687" name="【公民館】&#10;一人当たり面積該当値テキスト"/>
        <xdr:cNvSpPr txBox="1"/>
      </xdr:nvSpPr>
      <xdr:spPr>
        <a:xfrm>
          <a:off x="221996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97789</xdr:rowOff>
    </xdr:from>
    <xdr:to>
      <xdr:col>112</xdr:col>
      <xdr:colOff>38100</xdr:colOff>
      <xdr:row>107</xdr:row>
      <xdr:rowOff>27939</xdr:rowOff>
    </xdr:to>
    <xdr:sp macro="" textlink="">
      <xdr:nvSpPr>
        <xdr:cNvPr id="688" name="楕円 687"/>
        <xdr:cNvSpPr/>
      </xdr:nvSpPr>
      <xdr:spPr>
        <a:xfrm>
          <a:off x="2127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26670</xdr:rowOff>
    </xdr:from>
    <xdr:to>
      <xdr:col>116</xdr:col>
      <xdr:colOff>63500</xdr:colOff>
      <xdr:row>106</xdr:row>
      <xdr:rowOff>148589</xdr:rowOff>
    </xdr:to>
    <xdr:cxnSp macro="">
      <xdr:nvCxnSpPr>
        <xdr:cNvPr id="689" name="直線コネクタ 688"/>
        <xdr:cNvCxnSpPr/>
      </xdr:nvCxnSpPr>
      <xdr:spPr>
        <a:xfrm flipV="1">
          <a:off x="21323300" y="1820037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101600</xdr:rowOff>
    </xdr:from>
    <xdr:to>
      <xdr:col>107</xdr:col>
      <xdr:colOff>101600</xdr:colOff>
      <xdr:row>107</xdr:row>
      <xdr:rowOff>31750</xdr:rowOff>
    </xdr:to>
    <xdr:sp macro="" textlink="">
      <xdr:nvSpPr>
        <xdr:cNvPr id="690" name="楕円 689"/>
        <xdr:cNvSpPr/>
      </xdr:nvSpPr>
      <xdr:spPr>
        <a:xfrm>
          <a:off x="2038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148589</xdr:rowOff>
    </xdr:from>
    <xdr:to>
      <xdr:col>111</xdr:col>
      <xdr:colOff>177800</xdr:colOff>
      <xdr:row>106</xdr:row>
      <xdr:rowOff>152400</xdr:rowOff>
    </xdr:to>
    <xdr:cxnSp macro="">
      <xdr:nvCxnSpPr>
        <xdr:cNvPr id="691" name="直線コネクタ 690"/>
        <xdr:cNvCxnSpPr/>
      </xdr:nvCxnSpPr>
      <xdr:spPr>
        <a:xfrm flipV="1">
          <a:off x="20434300" y="1832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101600</xdr:rowOff>
    </xdr:from>
    <xdr:to>
      <xdr:col>102</xdr:col>
      <xdr:colOff>165100</xdr:colOff>
      <xdr:row>107</xdr:row>
      <xdr:rowOff>31750</xdr:rowOff>
    </xdr:to>
    <xdr:sp macro="" textlink="">
      <xdr:nvSpPr>
        <xdr:cNvPr id="692" name="楕円 691"/>
        <xdr:cNvSpPr/>
      </xdr:nvSpPr>
      <xdr:spPr>
        <a:xfrm>
          <a:off x="19494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152400</xdr:rowOff>
    </xdr:from>
    <xdr:to>
      <xdr:col>107</xdr:col>
      <xdr:colOff>50800</xdr:colOff>
      <xdr:row>106</xdr:row>
      <xdr:rowOff>152400</xdr:rowOff>
    </xdr:to>
    <xdr:cxnSp macro="">
      <xdr:nvCxnSpPr>
        <xdr:cNvPr id="693" name="直線コネクタ 692"/>
        <xdr:cNvCxnSpPr/>
      </xdr:nvCxnSpPr>
      <xdr:spPr>
        <a:xfrm>
          <a:off x="19545300" y="1832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94"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95"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96"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19066</xdr:rowOff>
    </xdr:from>
    <xdr:ext cx="469744" cy="259045"/>
    <xdr:sp macro="" textlink="">
      <xdr:nvSpPr>
        <xdr:cNvPr id="697" name="n_1mainValue【公民館】&#10;一人当たり面積"/>
        <xdr:cNvSpPr txBox="1"/>
      </xdr:nvSpPr>
      <xdr:spPr>
        <a:xfrm>
          <a:off x="210757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22877</xdr:rowOff>
    </xdr:from>
    <xdr:ext cx="469744" cy="259045"/>
    <xdr:sp macro="" textlink="">
      <xdr:nvSpPr>
        <xdr:cNvPr id="698" name="n_2mainValue【公民館】&#10;一人当たり面積"/>
        <xdr:cNvSpPr txBox="1"/>
      </xdr:nvSpPr>
      <xdr:spPr>
        <a:xfrm>
          <a:off x="20199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22877</xdr:rowOff>
    </xdr:from>
    <xdr:ext cx="469744" cy="259045"/>
    <xdr:sp macro="" textlink="">
      <xdr:nvSpPr>
        <xdr:cNvPr id="699" name="n_3mainValue【公民館】&#10;一人当たり面積"/>
        <xdr:cNvSpPr txBox="1"/>
      </xdr:nvSpPr>
      <xdr:spPr>
        <a:xfrm>
          <a:off x="19310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有形固定資産減価償却率が類似団体を上回っているものは、「橋りょう・トンネル」及び「公民館」であり、下回っているものは、「道路」、「認定こども園・幼稚園・保育所」及び「学校施設」である。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次に施設類型別分析について、「橋りょう・トンネル」は、「橋梁長寿命化修繕計画」（令和元年度策定）に基づき、緊急時の避難路や主要路線に架かる重要な橋りょうの順次耐震化対策を進めている。「公民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を除き、新耐震基準を満たしており、今後、市民の利便性と利用実態を考慮した計画的な修繕を実施していく。「認定こども園・幼稚園・保育所」及び「学校施設」は、計画的な修繕を実施している。いずれの施設も、再編計画にも基づいた施設の集約化・修繕を検討していく。「公営住宅」は、「諏訪市公営住宅等長寿命化計画」及び「諏訪市公共施設等総合管理計画」に基づき建替え・修繕が進めら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諏訪市の施設は、全国的な傾向と同様に築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年以上の建物が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％を占め、老朽化が著しく進行しているが、「諏訪市公共施設等総合管理計画」（平成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年度策定）に基づき、見直しを図っている。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2" name="楕円 71"/>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3" name="【図書館】&#10;有形固定資産減価償却率該当値テキスト"/>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4" name="楕円 73"/>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68036</xdr:rowOff>
    </xdr:to>
    <xdr:cxnSp macro="">
      <xdr:nvCxnSpPr>
        <xdr:cNvPr id="75" name="直線コネクタ 74"/>
        <xdr:cNvCxnSpPr/>
      </xdr:nvCxnSpPr>
      <xdr:spPr>
        <a:xfrm flipV="1">
          <a:off x="3797300" y="63790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6" name="楕円 75"/>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7" name="直線コネクタ 76"/>
        <xdr:cNvCxnSpPr/>
      </xdr:nvCxnSpPr>
      <xdr:spPr>
        <a:xfrm flipV="1">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8" name="楕円 77"/>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79" name="直線コネクタ 78"/>
        <xdr:cNvCxnSpPr/>
      </xdr:nvCxnSpPr>
      <xdr:spPr>
        <a:xfrm flipV="1">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135363</xdr:rowOff>
    </xdr:from>
    <xdr:ext cx="405111" cy="259045"/>
    <xdr:sp macro="" textlink="">
      <xdr:nvSpPr>
        <xdr:cNvPr id="83" name="n_1mainValue【図書館】&#10;有形固定資産減価償却率"/>
        <xdr:cNvSpPr txBox="1"/>
      </xdr:nvSpPr>
      <xdr:spPr>
        <a:xfrm>
          <a:off x="358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4" name="n_2mainValue【図書館】&#10;有形固定資産減価償却率"/>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mainValue【図書館】&#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24" name="楕円 123"/>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25" name="【図書館】&#10;一人当たり面積該当値テキスト"/>
        <xdr:cNvSpPr txBox="1"/>
      </xdr:nvSpPr>
      <xdr:spPr>
        <a:xfrm>
          <a:off x="105156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6" name="楕円 125"/>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63500</xdr:rowOff>
    </xdr:from>
    <xdr:to>
      <xdr:col>55</xdr:col>
      <xdr:colOff>0</xdr:colOff>
      <xdr:row>38</xdr:row>
      <xdr:rowOff>76200</xdr:rowOff>
    </xdr:to>
    <xdr:cxnSp macro="">
      <xdr:nvCxnSpPr>
        <xdr:cNvPr id="127" name="直線コネクタ 126"/>
        <xdr:cNvCxnSpPr/>
      </xdr:nvCxnSpPr>
      <xdr:spPr>
        <a:xfrm flipV="1">
          <a:off x="9639300" y="657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8" name="楕円 127"/>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29" name="直線コネクタ 128"/>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0" name="楕円 129"/>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1" name="直線コネクタ 130"/>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35"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6"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7"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48804</xdr:rowOff>
    </xdr:from>
    <xdr:to>
      <xdr:col>24</xdr:col>
      <xdr:colOff>114300</xdr:colOff>
      <xdr:row>55</xdr:row>
      <xdr:rowOff>150404</xdr:rowOff>
    </xdr:to>
    <xdr:sp macro="" textlink="">
      <xdr:nvSpPr>
        <xdr:cNvPr id="178" name="楕円 177"/>
        <xdr:cNvSpPr/>
      </xdr:nvSpPr>
      <xdr:spPr>
        <a:xfrm>
          <a:off x="45847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135181</xdr:rowOff>
    </xdr:from>
    <xdr:ext cx="405111" cy="259045"/>
    <xdr:sp macro="" textlink="">
      <xdr:nvSpPr>
        <xdr:cNvPr id="179" name="【体育館・プール】&#10;有形固定資産減価償却率該当値テキスト"/>
        <xdr:cNvSpPr txBox="1"/>
      </xdr:nvSpPr>
      <xdr:spPr>
        <a:xfrm>
          <a:off x="4673600" y="9393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65133</xdr:rowOff>
    </xdr:from>
    <xdr:to>
      <xdr:col>20</xdr:col>
      <xdr:colOff>38100</xdr:colOff>
      <xdr:row>55</xdr:row>
      <xdr:rowOff>166733</xdr:rowOff>
    </xdr:to>
    <xdr:sp macro="" textlink="">
      <xdr:nvSpPr>
        <xdr:cNvPr id="180" name="楕円 179"/>
        <xdr:cNvSpPr/>
      </xdr:nvSpPr>
      <xdr:spPr>
        <a:xfrm>
          <a:off x="37465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99604</xdr:rowOff>
    </xdr:from>
    <xdr:to>
      <xdr:col>24</xdr:col>
      <xdr:colOff>63500</xdr:colOff>
      <xdr:row>55</xdr:row>
      <xdr:rowOff>115933</xdr:rowOff>
    </xdr:to>
    <xdr:cxnSp macro="">
      <xdr:nvCxnSpPr>
        <xdr:cNvPr id="181" name="直線コネクタ 180"/>
        <xdr:cNvCxnSpPr/>
      </xdr:nvCxnSpPr>
      <xdr:spPr>
        <a:xfrm flipV="1">
          <a:off x="3797300" y="952935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89626</xdr:rowOff>
    </xdr:from>
    <xdr:to>
      <xdr:col>15</xdr:col>
      <xdr:colOff>101600</xdr:colOff>
      <xdr:row>56</xdr:row>
      <xdr:rowOff>19776</xdr:rowOff>
    </xdr:to>
    <xdr:sp macro="" textlink="">
      <xdr:nvSpPr>
        <xdr:cNvPr id="182" name="楕円 181"/>
        <xdr:cNvSpPr/>
      </xdr:nvSpPr>
      <xdr:spPr>
        <a:xfrm>
          <a:off x="2857500" y="95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115933</xdr:rowOff>
    </xdr:from>
    <xdr:to>
      <xdr:col>19</xdr:col>
      <xdr:colOff>177800</xdr:colOff>
      <xdr:row>55</xdr:row>
      <xdr:rowOff>140426</xdr:rowOff>
    </xdr:to>
    <xdr:cxnSp macro="">
      <xdr:nvCxnSpPr>
        <xdr:cNvPr id="183" name="直線コネクタ 182"/>
        <xdr:cNvCxnSpPr/>
      </xdr:nvCxnSpPr>
      <xdr:spPr>
        <a:xfrm flipV="1">
          <a:off x="2908300" y="95456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122283</xdr:rowOff>
    </xdr:from>
    <xdr:to>
      <xdr:col>10</xdr:col>
      <xdr:colOff>165100</xdr:colOff>
      <xdr:row>56</xdr:row>
      <xdr:rowOff>52433</xdr:rowOff>
    </xdr:to>
    <xdr:sp macro="" textlink="">
      <xdr:nvSpPr>
        <xdr:cNvPr id="184" name="楕円 183"/>
        <xdr:cNvSpPr/>
      </xdr:nvSpPr>
      <xdr:spPr>
        <a:xfrm>
          <a:off x="1968500" y="95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140426</xdr:rowOff>
    </xdr:from>
    <xdr:to>
      <xdr:col>15</xdr:col>
      <xdr:colOff>50800</xdr:colOff>
      <xdr:row>56</xdr:row>
      <xdr:rowOff>1633</xdr:rowOff>
    </xdr:to>
    <xdr:cxnSp macro="">
      <xdr:nvCxnSpPr>
        <xdr:cNvPr id="185" name="直線コネクタ 184"/>
        <xdr:cNvCxnSpPr/>
      </xdr:nvCxnSpPr>
      <xdr:spPr>
        <a:xfrm flipV="1">
          <a:off x="2019300" y="95701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11810</xdr:rowOff>
    </xdr:from>
    <xdr:ext cx="405111" cy="259045"/>
    <xdr:sp macro="" textlink="">
      <xdr:nvSpPr>
        <xdr:cNvPr id="189" name="n_1mainValue【体育館・プール】&#10;有形固定資産減価償却率"/>
        <xdr:cNvSpPr txBox="1"/>
      </xdr:nvSpPr>
      <xdr:spPr>
        <a:xfrm>
          <a:off x="3582044" y="927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36303</xdr:rowOff>
    </xdr:from>
    <xdr:ext cx="405111" cy="259045"/>
    <xdr:sp macro="" textlink="">
      <xdr:nvSpPr>
        <xdr:cNvPr id="190" name="n_2mainValue【体育館・プール】&#10;有形固定資産減価償却率"/>
        <xdr:cNvSpPr txBox="1"/>
      </xdr:nvSpPr>
      <xdr:spPr>
        <a:xfrm>
          <a:off x="2705744" y="92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68960</xdr:rowOff>
    </xdr:from>
    <xdr:ext cx="405111" cy="259045"/>
    <xdr:sp macro="" textlink="">
      <xdr:nvSpPr>
        <xdr:cNvPr id="191" name="n_3mainValue【体育館・プール】&#10;有形固定資産減価償却率"/>
        <xdr:cNvSpPr txBox="1"/>
      </xdr:nvSpPr>
      <xdr:spPr>
        <a:xfrm>
          <a:off x="1816744" y="932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142367</xdr:rowOff>
    </xdr:from>
    <xdr:to>
      <xdr:col>55</xdr:col>
      <xdr:colOff>50800</xdr:colOff>
      <xdr:row>64</xdr:row>
      <xdr:rowOff>72517</xdr:rowOff>
    </xdr:to>
    <xdr:sp macro="" textlink="">
      <xdr:nvSpPr>
        <xdr:cNvPr id="230" name="楕円 229"/>
        <xdr:cNvSpPr/>
      </xdr:nvSpPr>
      <xdr:spPr>
        <a:xfrm>
          <a:off x="10426700" y="109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142748</xdr:rowOff>
    </xdr:from>
    <xdr:to>
      <xdr:col>50</xdr:col>
      <xdr:colOff>165100</xdr:colOff>
      <xdr:row>64</xdr:row>
      <xdr:rowOff>72898</xdr:rowOff>
    </xdr:to>
    <xdr:sp macro="" textlink="">
      <xdr:nvSpPr>
        <xdr:cNvPr id="232" name="楕円 231"/>
        <xdr:cNvSpPr/>
      </xdr:nvSpPr>
      <xdr:spPr>
        <a:xfrm>
          <a:off x="9588500" y="10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21717</xdr:rowOff>
    </xdr:from>
    <xdr:to>
      <xdr:col>55</xdr:col>
      <xdr:colOff>0</xdr:colOff>
      <xdr:row>64</xdr:row>
      <xdr:rowOff>22098</xdr:rowOff>
    </xdr:to>
    <xdr:cxnSp macro="">
      <xdr:nvCxnSpPr>
        <xdr:cNvPr id="233" name="直線コネクタ 232"/>
        <xdr:cNvCxnSpPr/>
      </xdr:nvCxnSpPr>
      <xdr:spPr>
        <a:xfrm flipV="1">
          <a:off x="9639300" y="1099451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143129</xdr:rowOff>
    </xdr:from>
    <xdr:to>
      <xdr:col>46</xdr:col>
      <xdr:colOff>38100</xdr:colOff>
      <xdr:row>64</xdr:row>
      <xdr:rowOff>73279</xdr:rowOff>
    </xdr:to>
    <xdr:sp macro="" textlink="">
      <xdr:nvSpPr>
        <xdr:cNvPr id="234" name="楕円 233"/>
        <xdr:cNvSpPr/>
      </xdr:nvSpPr>
      <xdr:spPr>
        <a:xfrm>
          <a:off x="86995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22098</xdr:rowOff>
    </xdr:from>
    <xdr:to>
      <xdr:col>50</xdr:col>
      <xdr:colOff>114300</xdr:colOff>
      <xdr:row>64</xdr:row>
      <xdr:rowOff>22479</xdr:rowOff>
    </xdr:to>
    <xdr:cxnSp macro="">
      <xdr:nvCxnSpPr>
        <xdr:cNvPr id="235" name="直線コネクタ 234"/>
        <xdr:cNvCxnSpPr/>
      </xdr:nvCxnSpPr>
      <xdr:spPr>
        <a:xfrm flipV="1">
          <a:off x="8750300" y="1099489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143510</xdr:rowOff>
    </xdr:from>
    <xdr:to>
      <xdr:col>41</xdr:col>
      <xdr:colOff>101600</xdr:colOff>
      <xdr:row>64</xdr:row>
      <xdr:rowOff>73660</xdr:rowOff>
    </xdr:to>
    <xdr:sp macro="" textlink="">
      <xdr:nvSpPr>
        <xdr:cNvPr id="236" name="楕円 235"/>
        <xdr:cNvSpPr/>
      </xdr:nvSpPr>
      <xdr:spPr>
        <a:xfrm>
          <a:off x="781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22479</xdr:rowOff>
    </xdr:from>
    <xdr:to>
      <xdr:col>45</xdr:col>
      <xdr:colOff>177800</xdr:colOff>
      <xdr:row>64</xdr:row>
      <xdr:rowOff>22860</xdr:rowOff>
    </xdr:to>
    <xdr:cxnSp macro="">
      <xdr:nvCxnSpPr>
        <xdr:cNvPr id="237" name="直線コネクタ 236"/>
        <xdr:cNvCxnSpPr/>
      </xdr:nvCxnSpPr>
      <xdr:spPr>
        <a:xfrm flipV="1">
          <a:off x="7861300" y="109952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64025</xdr:rowOff>
    </xdr:from>
    <xdr:ext cx="469744" cy="259045"/>
    <xdr:sp macro="" textlink="">
      <xdr:nvSpPr>
        <xdr:cNvPr id="241" name="n_1mainValue【体育館・プール】&#10;一人当たり面積"/>
        <xdr:cNvSpPr txBox="1"/>
      </xdr:nvSpPr>
      <xdr:spPr>
        <a:xfrm>
          <a:off x="9391727" y="1103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64406</xdr:rowOff>
    </xdr:from>
    <xdr:ext cx="469744" cy="259045"/>
    <xdr:sp macro="" textlink="">
      <xdr:nvSpPr>
        <xdr:cNvPr id="242" name="n_2mainValue【体育館・プール】&#10;一人当たり面積"/>
        <xdr:cNvSpPr txBox="1"/>
      </xdr:nvSpPr>
      <xdr:spPr>
        <a:xfrm>
          <a:off x="8515427" y="110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64787</xdr:rowOff>
    </xdr:from>
    <xdr:ext cx="469744" cy="259045"/>
    <xdr:sp macro="" textlink="">
      <xdr:nvSpPr>
        <xdr:cNvPr id="243" name="n_3mainValue【体育館・プール】&#10;一人当たり面積"/>
        <xdr:cNvSpPr txBox="1"/>
      </xdr:nvSpPr>
      <xdr:spPr>
        <a:xfrm>
          <a:off x="7626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83" name="楕円 282"/>
        <xdr:cNvSpPr/>
      </xdr:nvSpPr>
      <xdr:spPr>
        <a:xfrm>
          <a:off x="4584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160672</xdr:rowOff>
    </xdr:from>
    <xdr:ext cx="405111" cy="259045"/>
    <xdr:sp macro="" textlink="">
      <xdr:nvSpPr>
        <xdr:cNvPr id="284" name="【福祉施設】&#10;有形固定資産減価償却率該当値テキスト"/>
        <xdr:cNvSpPr txBox="1"/>
      </xdr:nvSpPr>
      <xdr:spPr>
        <a:xfrm>
          <a:off x="4673600"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85" name="楕円 284"/>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17145</xdr:rowOff>
    </xdr:from>
    <xdr:to>
      <xdr:col>24</xdr:col>
      <xdr:colOff>63500</xdr:colOff>
      <xdr:row>82</xdr:row>
      <xdr:rowOff>60961</xdr:rowOff>
    </xdr:to>
    <xdr:cxnSp macro="">
      <xdr:nvCxnSpPr>
        <xdr:cNvPr id="286" name="直線コネクタ 285"/>
        <xdr:cNvCxnSpPr/>
      </xdr:nvCxnSpPr>
      <xdr:spPr>
        <a:xfrm flipV="1">
          <a:off x="3797300" y="140760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87" name="楕円 286"/>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89536</xdr:rowOff>
    </xdr:to>
    <xdr:cxnSp macro="">
      <xdr:nvCxnSpPr>
        <xdr:cNvPr id="288" name="直線コネクタ 287"/>
        <xdr:cNvCxnSpPr/>
      </xdr:nvCxnSpPr>
      <xdr:spPr>
        <a:xfrm flipV="1">
          <a:off x="2908300" y="141198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9" name="楕円 288"/>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89536</xdr:rowOff>
    </xdr:from>
    <xdr:to>
      <xdr:col>15</xdr:col>
      <xdr:colOff>50800</xdr:colOff>
      <xdr:row>82</xdr:row>
      <xdr:rowOff>133350</xdr:rowOff>
    </xdr:to>
    <xdr:cxnSp macro="">
      <xdr:nvCxnSpPr>
        <xdr:cNvPr id="290" name="直線コネクタ 289"/>
        <xdr:cNvCxnSpPr/>
      </xdr:nvCxnSpPr>
      <xdr:spPr>
        <a:xfrm flipV="1">
          <a:off x="2019300" y="141484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128288</xdr:rowOff>
    </xdr:from>
    <xdr:ext cx="405111" cy="259045"/>
    <xdr:sp macro="" textlink="">
      <xdr:nvSpPr>
        <xdr:cNvPr id="294" name="n_1main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156863</xdr:rowOff>
    </xdr:from>
    <xdr:ext cx="405111" cy="259045"/>
    <xdr:sp macro="" textlink="">
      <xdr:nvSpPr>
        <xdr:cNvPr id="295" name="n_2mainValue【福祉施設】&#10;有形固定資産減価償却率"/>
        <xdr:cNvSpPr txBox="1"/>
      </xdr:nvSpPr>
      <xdr:spPr>
        <a:xfrm>
          <a:off x="2705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6" name="n_3mainValue【福祉施設】&#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18324</xdr:rowOff>
    </xdr:from>
    <xdr:to>
      <xdr:col>55</xdr:col>
      <xdr:colOff>50800</xdr:colOff>
      <xdr:row>83</xdr:row>
      <xdr:rowOff>119924</xdr:rowOff>
    </xdr:to>
    <xdr:sp macro="" textlink="">
      <xdr:nvSpPr>
        <xdr:cNvPr id="337" name="楕円 336"/>
        <xdr:cNvSpPr/>
      </xdr:nvSpPr>
      <xdr:spPr>
        <a:xfrm>
          <a:off x="104267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41201</xdr:rowOff>
    </xdr:from>
    <xdr:ext cx="469744" cy="259045"/>
    <xdr:sp macro="" textlink="">
      <xdr:nvSpPr>
        <xdr:cNvPr id="338" name="【福祉施設】&#10;一人当たり面積該当値テキスト"/>
        <xdr:cNvSpPr txBox="1"/>
      </xdr:nvSpPr>
      <xdr:spPr>
        <a:xfrm>
          <a:off x="10515600" y="14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37919</xdr:rowOff>
    </xdr:from>
    <xdr:to>
      <xdr:col>50</xdr:col>
      <xdr:colOff>165100</xdr:colOff>
      <xdr:row>83</xdr:row>
      <xdr:rowOff>139519</xdr:rowOff>
    </xdr:to>
    <xdr:sp macro="" textlink="">
      <xdr:nvSpPr>
        <xdr:cNvPr id="339" name="楕円 338"/>
        <xdr:cNvSpPr/>
      </xdr:nvSpPr>
      <xdr:spPr>
        <a:xfrm>
          <a:off x="9588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69124</xdr:rowOff>
    </xdr:from>
    <xdr:to>
      <xdr:col>55</xdr:col>
      <xdr:colOff>0</xdr:colOff>
      <xdr:row>83</xdr:row>
      <xdr:rowOff>88719</xdr:rowOff>
    </xdr:to>
    <xdr:cxnSp macro="">
      <xdr:nvCxnSpPr>
        <xdr:cNvPr id="340" name="直線コネクタ 339"/>
        <xdr:cNvCxnSpPr/>
      </xdr:nvCxnSpPr>
      <xdr:spPr>
        <a:xfrm flipV="1">
          <a:off x="9639300" y="142994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5262</xdr:rowOff>
    </xdr:from>
    <xdr:to>
      <xdr:col>46</xdr:col>
      <xdr:colOff>38100</xdr:colOff>
      <xdr:row>83</xdr:row>
      <xdr:rowOff>106862</xdr:rowOff>
    </xdr:to>
    <xdr:sp macro="" textlink="">
      <xdr:nvSpPr>
        <xdr:cNvPr id="341" name="楕円 340"/>
        <xdr:cNvSpPr/>
      </xdr:nvSpPr>
      <xdr:spPr>
        <a:xfrm>
          <a:off x="8699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56062</xdr:rowOff>
    </xdr:from>
    <xdr:to>
      <xdr:col>50</xdr:col>
      <xdr:colOff>114300</xdr:colOff>
      <xdr:row>83</xdr:row>
      <xdr:rowOff>88719</xdr:rowOff>
    </xdr:to>
    <xdr:cxnSp macro="">
      <xdr:nvCxnSpPr>
        <xdr:cNvPr id="342" name="直線コネクタ 341"/>
        <xdr:cNvCxnSpPr/>
      </xdr:nvCxnSpPr>
      <xdr:spPr>
        <a:xfrm>
          <a:off x="8750300" y="14286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11793</xdr:rowOff>
    </xdr:from>
    <xdr:to>
      <xdr:col>41</xdr:col>
      <xdr:colOff>101600</xdr:colOff>
      <xdr:row>83</xdr:row>
      <xdr:rowOff>113393</xdr:rowOff>
    </xdr:to>
    <xdr:sp macro="" textlink="">
      <xdr:nvSpPr>
        <xdr:cNvPr id="343" name="楕円 342"/>
        <xdr:cNvSpPr/>
      </xdr:nvSpPr>
      <xdr:spPr>
        <a:xfrm>
          <a:off x="7810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56062</xdr:rowOff>
    </xdr:from>
    <xdr:to>
      <xdr:col>45</xdr:col>
      <xdr:colOff>177800</xdr:colOff>
      <xdr:row>83</xdr:row>
      <xdr:rowOff>62593</xdr:rowOff>
    </xdr:to>
    <xdr:cxnSp macro="">
      <xdr:nvCxnSpPr>
        <xdr:cNvPr id="344" name="直線コネクタ 343"/>
        <xdr:cNvCxnSpPr/>
      </xdr:nvCxnSpPr>
      <xdr:spPr>
        <a:xfrm flipV="1">
          <a:off x="7861300" y="14286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47"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156046</xdr:rowOff>
    </xdr:from>
    <xdr:ext cx="469744" cy="259045"/>
    <xdr:sp macro="" textlink="">
      <xdr:nvSpPr>
        <xdr:cNvPr id="348" name="n_1mainValue【福祉施設】&#10;一人当たり面積"/>
        <xdr:cNvSpPr txBox="1"/>
      </xdr:nvSpPr>
      <xdr:spPr>
        <a:xfrm>
          <a:off x="93917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123389</xdr:rowOff>
    </xdr:from>
    <xdr:ext cx="469744" cy="259045"/>
    <xdr:sp macro="" textlink="">
      <xdr:nvSpPr>
        <xdr:cNvPr id="349" name="n_2mainValue【福祉施設】&#10;一人当たり面積"/>
        <xdr:cNvSpPr txBox="1"/>
      </xdr:nvSpPr>
      <xdr:spPr>
        <a:xfrm>
          <a:off x="8515427" y="1401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129920</xdr:rowOff>
    </xdr:from>
    <xdr:ext cx="469744" cy="259045"/>
    <xdr:sp macro="" textlink="">
      <xdr:nvSpPr>
        <xdr:cNvPr id="350" name="n_3mainValue【福祉施設】&#10;一人当たり面積"/>
        <xdr:cNvSpPr txBox="1"/>
      </xdr:nvSpPr>
      <xdr:spPr>
        <a:xfrm>
          <a:off x="7626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165826</xdr:rowOff>
    </xdr:from>
    <xdr:to>
      <xdr:col>24</xdr:col>
      <xdr:colOff>114300</xdr:colOff>
      <xdr:row>102</xdr:row>
      <xdr:rowOff>95976</xdr:rowOff>
    </xdr:to>
    <xdr:sp macro="" textlink="">
      <xdr:nvSpPr>
        <xdr:cNvPr id="391" name="楕円 390"/>
        <xdr:cNvSpPr/>
      </xdr:nvSpPr>
      <xdr:spPr>
        <a:xfrm>
          <a:off x="45847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17253</xdr:rowOff>
    </xdr:from>
    <xdr:ext cx="405111" cy="259045"/>
    <xdr:sp macro="" textlink="">
      <xdr:nvSpPr>
        <xdr:cNvPr id="392" name="【市民会館】&#10;有形固定資産減価償却率該当値テキスト"/>
        <xdr:cNvSpPr txBox="1"/>
      </xdr:nvSpPr>
      <xdr:spPr>
        <a:xfrm>
          <a:off x="4673600"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393" name="楕円 392"/>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102</xdr:row>
      <xdr:rowOff>45176</xdr:rowOff>
    </xdr:to>
    <xdr:cxnSp macro="">
      <xdr:nvCxnSpPr>
        <xdr:cNvPr id="394" name="直線コネクタ 393"/>
        <xdr:cNvCxnSpPr/>
      </xdr:nvCxnSpPr>
      <xdr:spPr>
        <a:xfrm>
          <a:off x="3797300" y="17090571"/>
          <a:ext cx="838200" cy="44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95" name="楕円 394"/>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117021</xdr:rowOff>
    </xdr:to>
    <xdr:cxnSp macro="">
      <xdr:nvCxnSpPr>
        <xdr:cNvPr id="396" name="直線コネクタ 395"/>
        <xdr:cNvCxnSpPr/>
      </xdr:nvCxnSpPr>
      <xdr:spPr>
        <a:xfrm>
          <a:off x="2908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397" name="楕円 396"/>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117021</xdr:rowOff>
    </xdr:to>
    <xdr:cxnSp macro="">
      <xdr:nvCxnSpPr>
        <xdr:cNvPr id="398" name="直線コネクタ 397"/>
        <xdr:cNvCxnSpPr/>
      </xdr:nvCxnSpPr>
      <xdr:spPr>
        <a:xfrm>
          <a:off x="2019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12898</xdr:rowOff>
    </xdr:from>
    <xdr:ext cx="469744" cy="259045"/>
    <xdr:sp macro="" textlink="">
      <xdr:nvSpPr>
        <xdr:cNvPr id="402" name="n_1mainValue【市民会館】&#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403"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12898</xdr:rowOff>
    </xdr:from>
    <xdr:ext cx="469744" cy="259045"/>
    <xdr:sp macro="" textlink="">
      <xdr:nvSpPr>
        <xdr:cNvPr id="404" name="n_3mainValue【市民会館】&#10;有形固定資産減価償却率"/>
        <xdr:cNvSpPr txBox="1"/>
      </xdr:nvSpPr>
      <xdr:spPr>
        <a:xfrm>
          <a:off x="1784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56424</xdr:rowOff>
    </xdr:from>
    <xdr:to>
      <xdr:col>55</xdr:col>
      <xdr:colOff>50800</xdr:colOff>
      <xdr:row>107</xdr:row>
      <xdr:rowOff>158024</xdr:rowOff>
    </xdr:to>
    <xdr:sp macro="" textlink="">
      <xdr:nvSpPr>
        <xdr:cNvPr id="445" name="楕円 444"/>
        <xdr:cNvSpPr/>
      </xdr:nvSpPr>
      <xdr:spPr>
        <a:xfrm>
          <a:off x="10426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34851</xdr:rowOff>
    </xdr:from>
    <xdr:ext cx="469744" cy="259045"/>
    <xdr:sp macro="" textlink="">
      <xdr:nvSpPr>
        <xdr:cNvPr id="446" name="【市民会館】&#10;一人当たり面積該当値テキスト"/>
        <xdr:cNvSpPr txBox="1"/>
      </xdr:nvSpPr>
      <xdr:spPr>
        <a:xfrm>
          <a:off x="10515600"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447" name="楕円 446"/>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107224</xdr:rowOff>
    </xdr:from>
    <xdr:to>
      <xdr:col>55</xdr:col>
      <xdr:colOff>0</xdr:colOff>
      <xdr:row>107</xdr:row>
      <xdr:rowOff>133350</xdr:rowOff>
    </xdr:to>
    <xdr:cxnSp macro="">
      <xdr:nvCxnSpPr>
        <xdr:cNvPr id="448" name="直線コネクタ 447"/>
        <xdr:cNvCxnSpPr/>
      </xdr:nvCxnSpPr>
      <xdr:spPr>
        <a:xfrm flipV="1">
          <a:off x="9639300" y="184523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85816</xdr:rowOff>
    </xdr:from>
    <xdr:to>
      <xdr:col>46</xdr:col>
      <xdr:colOff>38100</xdr:colOff>
      <xdr:row>108</xdr:row>
      <xdr:rowOff>15966</xdr:rowOff>
    </xdr:to>
    <xdr:sp macro="" textlink="">
      <xdr:nvSpPr>
        <xdr:cNvPr id="449" name="楕円 448"/>
        <xdr:cNvSpPr/>
      </xdr:nvSpPr>
      <xdr:spPr>
        <a:xfrm>
          <a:off x="8699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107</xdr:row>
      <xdr:rowOff>136616</xdr:rowOff>
    </xdr:to>
    <xdr:cxnSp macro="">
      <xdr:nvCxnSpPr>
        <xdr:cNvPr id="450" name="直線コネクタ 449"/>
        <xdr:cNvCxnSpPr/>
      </xdr:nvCxnSpPr>
      <xdr:spPr>
        <a:xfrm flipV="1">
          <a:off x="8750300" y="1847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85816</xdr:rowOff>
    </xdr:from>
    <xdr:to>
      <xdr:col>41</xdr:col>
      <xdr:colOff>101600</xdr:colOff>
      <xdr:row>108</xdr:row>
      <xdr:rowOff>15966</xdr:rowOff>
    </xdr:to>
    <xdr:sp macro="" textlink="">
      <xdr:nvSpPr>
        <xdr:cNvPr id="451" name="楕円 450"/>
        <xdr:cNvSpPr/>
      </xdr:nvSpPr>
      <xdr:spPr>
        <a:xfrm>
          <a:off x="7810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136616</xdr:rowOff>
    </xdr:from>
    <xdr:to>
      <xdr:col>45</xdr:col>
      <xdr:colOff>177800</xdr:colOff>
      <xdr:row>107</xdr:row>
      <xdr:rowOff>136616</xdr:rowOff>
    </xdr:to>
    <xdr:cxnSp macro="">
      <xdr:nvCxnSpPr>
        <xdr:cNvPr id="452" name="直線コネクタ 451"/>
        <xdr:cNvCxnSpPr/>
      </xdr:nvCxnSpPr>
      <xdr:spPr>
        <a:xfrm>
          <a:off x="7861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456" name="n_1mainValue【市民会館】&#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7093</xdr:rowOff>
    </xdr:from>
    <xdr:ext cx="469744" cy="259045"/>
    <xdr:sp macro="" textlink="">
      <xdr:nvSpPr>
        <xdr:cNvPr id="457" name="n_2mainValue【市民会館】&#10;一人当たり面積"/>
        <xdr:cNvSpPr txBox="1"/>
      </xdr:nvSpPr>
      <xdr:spPr>
        <a:xfrm>
          <a:off x="8515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7093</xdr:rowOff>
    </xdr:from>
    <xdr:ext cx="469744" cy="259045"/>
    <xdr:sp macro="" textlink="">
      <xdr:nvSpPr>
        <xdr:cNvPr id="458" name="n_3mainValue【市民会館】&#10;一人当たり面積"/>
        <xdr:cNvSpPr txBox="1"/>
      </xdr:nvSpPr>
      <xdr:spPr>
        <a:xfrm>
          <a:off x="7626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15603</xdr:rowOff>
    </xdr:from>
    <xdr:to>
      <xdr:col>85</xdr:col>
      <xdr:colOff>177800</xdr:colOff>
      <xdr:row>40</xdr:row>
      <xdr:rowOff>117203</xdr:rowOff>
    </xdr:to>
    <xdr:sp macro="" textlink="">
      <xdr:nvSpPr>
        <xdr:cNvPr id="499" name="楕円 498"/>
        <xdr:cNvSpPr/>
      </xdr:nvSpPr>
      <xdr:spPr>
        <a:xfrm>
          <a:off x="16268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165480</xdr:rowOff>
    </xdr:from>
    <xdr:ext cx="405111" cy="259045"/>
    <xdr:sp macro="" textlink="">
      <xdr:nvSpPr>
        <xdr:cNvPr id="500" name="【一般廃棄物処理施設】&#10;有形固定資産減価償却率該当値テキスト"/>
        <xdr:cNvSpPr txBox="1"/>
      </xdr:nvSpPr>
      <xdr:spPr>
        <a:xfrm>
          <a:off x="16357600"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501" name="楕円 500"/>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66403</xdr:rowOff>
    </xdr:from>
    <xdr:to>
      <xdr:col>85</xdr:col>
      <xdr:colOff>127000</xdr:colOff>
      <xdr:row>40</xdr:row>
      <xdr:rowOff>95794</xdr:rowOff>
    </xdr:to>
    <xdr:cxnSp macro="">
      <xdr:nvCxnSpPr>
        <xdr:cNvPr id="502" name="直線コネクタ 501"/>
        <xdr:cNvCxnSpPr/>
      </xdr:nvCxnSpPr>
      <xdr:spPr>
        <a:xfrm flipV="1">
          <a:off x="15481300" y="692440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18869</xdr:rowOff>
    </xdr:from>
    <xdr:to>
      <xdr:col>76</xdr:col>
      <xdr:colOff>165100</xdr:colOff>
      <xdr:row>36</xdr:row>
      <xdr:rowOff>120469</xdr:rowOff>
    </xdr:to>
    <xdr:sp macro="" textlink="">
      <xdr:nvSpPr>
        <xdr:cNvPr id="503" name="楕円 502"/>
        <xdr:cNvSpPr/>
      </xdr:nvSpPr>
      <xdr:spPr>
        <a:xfrm>
          <a:off x="14541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69669</xdr:rowOff>
    </xdr:from>
    <xdr:to>
      <xdr:col>81</xdr:col>
      <xdr:colOff>50800</xdr:colOff>
      <xdr:row>40</xdr:row>
      <xdr:rowOff>95794</xdr:rowOff>
    </xdr:to>
    <xdr:cxnSp macro="">
      <xdr:nvCxnSpPr>
        <xdr:cNvPr id="504" name="直線コネクタ 503"/>
        <xdr:cNvCxnSpPr/>
      </xdr:nvCxnSpPr>
      <xdr:spPr>
        <a:xfrm>
          <a:off x="14592300" y="6241869"/>
          <a:ext cx="889000" cy="7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505" name="楕円 504"/>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69669</xdr:rowOff>
    </xdr:from>
    <xdr:to>
      <xdr:col>76</xdr:col>
      <xdr:colOff>114300</xdr:colOff>
      <xdr:row>36</xdr:row>
      <xdr:rowOff>105592</xdr:rowOff>
    </xdr:to>
    <xdr:cxnSp macro="">
      <xdr:nvCxnSpPr>
        <xdr:cNvPr id="506" name="直線コネクタ 505"/>
        <xdr:cNvCxnSpPr/>
      </xdr:nvCxnSpPr>
      <xdr:spPr>
        <a:xfrm flipV="1">
          <a:off x="13703300" y="62418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509"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510" name="n_1mainValue【一般廃棄物処理施設】&#10;有形固定資産減価償却率"/>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111596</xdr:rowOff>
    </xdr:from>
    <xdr:ext cx="405111" cy="259045"/>
    <xdr:sp macro="" textlink="">
      <xdr:nvSpPr>
        <xdr:cNvPr id="511" name="n_2mainValue【一般廃棄物処理施設】&#10;有形固定資産減価償却率"/>
        <xdr:cNvSpPr txBox="1"/>
      </xdr:nvSpPr>
      <xdr:spPr>
        <a:xfrm>
          <a:off x="14389744" y="628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512" name="n_3mainValue【一般廃棄物処理施設】&#10;有形固定資産減価償却率"/>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115209</xdr:rowOff>
    </xdr:from>
    <xdr:to>
      <xdr:col>116</xdr:col>
      <xdr:colOff>114300</xdr:colOff>
      <xdr:row>42</xdr:row>
      <xdr:rowOff>45359</xdr:rowOff>
    </xdr:to>
    <xdr:sp macro="" textlink="">
      <xdr:nvSpPr>
        <xdr:cNvPr id="551" name="楕円 550"/>
        <xdr:cNvSpPr/>
      </xdr:nvSpPr>
      <xdr:spPr>
        <a:xfrm>
          <a:off x="22110700" y="71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30136</xdr:rowOff>
    </xdr:from>
    <xdr:ext cx="534377" cy="259045"/>
    <xdr:sp macro="" textlink="">
      <xdr:nvSpPr>
        <xdr:cNvPr id="552" name="【一般廃棄物処理施設】&#10;一人当たり有形固定資産（償却資産）額該当値テキスト"/>
        <xdr:cNvSpPr txBox="1"/>
      </xdr:nvSpPr>
      <xdr:spPr>
        <a:xfrm>
          <a:off x="22199600" y="70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112144</xdr:rowOff>
    </xdr:from>
    <xdr:to>
      <xdr:col>112</xdr:col>
      <xdr:colOff>38100</xdr:colOff>
      <xdr:row>42</xdr:row>
      <xdr:rowOff>42294</xdr:rowOff>
    </xdr:to>
    <xdr:sp macro="" textlink="">
      <xdr:nvSpPr>
        <xdr:cNvPr id="553" name="楕円 552"/>
        <xdr:cNvSpPr/>
      </xdr:nvSpPr>
      <xdr:spPr>
        <a:xfrm>
          <a:off x="21272500" y="71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162944</xdr:rowOff>
    </xdr:from>
    <xdr:to>
      <xdr:col>116</xdr:col>
      <xdr:colOff>63500</xdr:colOff>
      <xdr:row>41</xdr:row>
      <xdr:rowOff>166009</xdr:rowOff>
    </xdr:to>
    <xdr:cxnSp macro="">
      <xdr:nvCxnSpPr>
        <xdr:cNvPr id="554" name="直線コネクタ 553"/>
        <xdr:cNvCxnSpPr/>
      </xdr:nvCxnSpPr>
      <xdr:spPr>
        <a:xfrm>
          <a:off x="21323300" y="7192394"/>
          <a:ext cx="8382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146712</xdr:rowOff>
    </xdr:from>
    <xdr:to>
      <xdr:col>107</xdr:col>
      <xdr:colOff>101600</xdr:colOff>
      <xdr:row>42</xdr:row>
      <xdr:rowOff>76862</xdr:rowOff>
    </xdr:to>
    <xdr:sp macro="" textlink="">
      <xdr:nvSpPr>
        <xdr:cNvPr id="555" name="楕円 554"/>
        <xdr:cNvSpPr/>
      </xdr:nvSpPr>
      <xdr:spPr>
        <a:xfrm>
          <a:off x="20383500" y="71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162944</xdr:rowOff>
    </xdr:from>
    <xdr:to>
      <xdr:col>111</xdr:col>
      <xdr:colOff>177800</xdr:colOff>
      <xdr:row>42</xdr:row>
      <xdr:rowOff>26062</xdr:rowOff>
    </xdr:to>
    <xdr:cxnSp macro="">
      <xdr:nvCxnSpPr>
        <xdr:cNvPr id="556" name="直線コネクタ 555"/>
        <xdr:cNvCxnSpPr/>
      </xdr:nvCxnSpPr>
      <xdr:spPr>
        <a:xfrm flipV="1">
          <a:off x="20434300" y="7192394"/>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146811</xdr:rowOff>
    </xdr:from>
    <xdr:to>
      <xdr:col>102</xdr:col>
      <xdr:colOff>165100</xdr:colOff>
      <xdr:row>42</xdr:row>
      <xdr:rowOff>76961</xdr:rowOff>
    </xdr:to>
    <xdr:sp macro="" textlink="">
      <xdr:nvSpPr>
        <xdr:cNvPr id="557" name="楕円 556"/>
        <xdr:cNvSpPr/>
      </xdr:nvSpPr>
      <xdr:spPr>
        <a:xfrm>
          <a:off x="19494500" y="71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26062</xdr:rowOff>
    </xdr:from>
    <xdr:to>
      <xdr:col>107</xdr:col>
      <xdr:colOff>50800</xdr:colOff>
      <xdr:row>42</xdr:row>
      <xdr:rowOff>26161</xdr:rowOff>
    </xdr:to>
    <xdr:cxnSp macro="">
      <xdr:nvCxnSpPr>
        <xdr:cNvPr id="558" name="直線コネクタ 557"/>
        <xdr:cNvCxnSpPr/>
      </xdr:nvCxnSpPr>
      <xdr:spPr>
        <a:xfrm flipV="1">
          <a:off x="19545300" y="7226962"/>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9"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60"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6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33421</xdr:rowOff>
    </xdr:from>
    <xdr:ext cx="534377" cy="259045"/>
    <xdr:sp macro="" textlink="">
      <xdr:nvSpPr>
        <xdr:cNvPr id="562" name="n_1mainValue【一般廃棄物処理施設】&#10;一人当たり有形固定資産（償却資産）額"/>
        <xdr:cNvSpPr txBox="1"/>
      </xdr:nvSpPr>
      <xdr:spPr>
        <a:xfrm>
          <a:off x="21043411" y="723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67989</xdr:rowOff>
    </xdr:from>
    <xdr:ext cx="469744" cy="259045"/>
    <xdr:sp macro="" textlink="">
      <xdr:nvSpPr>
        <xdr:cNvPr id="563" name="n_2mainValue【一般廃棄物処理施設】&#10;一人当たり有形固定資産（償却資産）額"/>
        <xdr:cNvSpPr txBox="1"/>
      </xdr:nvSpPr>
      <xdr:spPr>
        <a:xfrm>
          <a:off x="20199428" y="72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68088</xdr:rowOff>
    </xdr:from>
    <xdr:ext cx="469744" cy="259045"/>
    <xdr:sp macro="" textlink="">
      <xdr:nvSpPr>
        <xdr:cNvPr id="564" name="n_3mainValue【一般廃棄物処理施設】&#10;一人当たり有形固定資産（償却資産）額"/>
        <xdr:cNvSpPr txBox="1"/>
      </xdr:nvSpPr>
      <xdr:spPr>
        <a:xfrm>
          <a:off x="19310428" y="726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128815</xdr:rowOff>
    </xdr:from>
    <xdr:to>
      <xdr:col>85</xdr:col>
      <xdr:colOff>177800</xdr:colOff>
      <xdr:row>57</xdr:row>
      <xdr:rowOff>58965</xdr:rowOff>
    </xdr:to>
    <xdr:sp macro="" textlink="">
      <xdr:nvSpPr>
        <xdr:cNvPr id="605" name="楕円 604"/>
        <xdr:cNvSpPr/>
      </xdr:nvSpPr>
      <xdr:spPr>
        <a:xfrm>
          <a:off x="162687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151692</xdr:rowOff>
    </xdr:from>
    <xdr:ext cx="405111" cy="259045"/>
    <xdr:sp macro="" textlink="">
      <xdr:nvSpPr>
        <xdr:cNvPr id="606" name="【保健センター・保健所】&#10;有形固定資産減価償却率該当値テキスト"/>
        <xdr:cNvSpPr txBox="1"/>
      </xdr:nvSpPr>
      <xdr:spPr>
        <a:xfrm>
          <a:off x="16357600" y="958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1451</xdr:rowOff>
    </xdr:from>
    <xdr:to>
      <xdr:col>81</xdr:col>
      <xdr:colOff>101600</xdr:colOff>
      <xdr:row>57</xdr:row>
      <xdr:rowOff>103051</xdr:rowOff>
    </xdr:to>
    <xdr:sp macro="" textlink="">
      <xdr:nvSpPr>
        <xdr:cNvPr id="607" name="楕円 606"/>
        <xdr:cNvSpPr/>
      </xdr:nvSpPr>
      <xdr:spPr>
        <a:xfrm>
          <a:off x="15430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8165</xdr:rowOff>
    </xdr:from>
    <xdr:to>
      <xdr:col>85</xdr:col>
      <xdr:colOff>127000</xdr:colOff>
      <xdr:row>57</xdr:row>
      <xdr:rowOff>52251</xdr:rowOff>
    </xdr:to>
    <xdr:cxnSp macro="">
      <xdr:nvCxnSpPr>
        <xdr:cNvPr id="608" name="直線コネクタ 607"/>
        <xdr:cNvCxnSpPr/>
      </xdr:nvCxnSpPr>
      <xdr:spPr>
        <a:xfrm flipV="1">
          <a:off x="15481300" y="9780815"/>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45538</xdr:rowOff>
    </xdr:from>
    <xdr:to>
      <xdr:col>76</xdr:col>
      <xdr:colOff>165100</xdr:colOff>
      <xdr:row>57</xdr:row>
      <xdr:rowOff>147138</xdr:rowOff>
    </xdr:to>
    <xdr:sp macro="" textlink="">
      <xdr:nvSpPr>
        <xdr:cNvPr id="609" name="楕円 608"/>
        <xdr:cNvSpPr/>
      </xdr:nvSpPr>
      <xdr:spPr>
        <a:xfrm>
          <a:off x="14541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52251</xdr:rowOff>
    </xdr:from>
    <xdr:to>
      <xdr:col>81</xdr:col>
      <xdr:colOff>50800</xdr:colOff>
      <xdr:row>57</xdr:row>
      <xdr:rowOff>96338</xdr:rowOff>
    </xdr:to>
    <xdr:cxnSp macro="">
      <xdr:nvCxnSpPr>
        <xdr:cNvPr id="610" name="直線コネクタ 609"/>
        <xdr:cNvCxnSpPr/>
      </xdr:nvCxnSpPr>
      <xdr:spPr>
        <a:xfrm flipV="1">
          <a:off x="14592300" y="98249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89626</xdr:rowOff>
    </xdr:from>
    <xdr:to>
      <xdr:col>72</xdr:col>
      <xdr:colOff>38100</xdr:colOff>
      <xdr:row>58</xdr:row>
      <xdr:rowOff>19776</xdr:rowOff>
    </xdr:to>
    <xdr:sp macro="" textlink="">
      <xdr:nvSpPr>
        <xdr:cNvPr id="611" name="楕円 610"/>
        <xdr:cNvSpPr/>
      </xdr:nvSpPr>
      <xdr:spPr>
        <a:xfrm>
          <a:off x="13652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96338</xdr:rowOff>
    </xdr:from>
    <xdr:to>
      <xdr:col>76</xdr:col>
      <xdr:colOff>114300</xdr:colOff>
      <xdr:row>57</xdr:row>
      <xdr:rowOff>140426</xdr:rowOff>
    </xdr:to>
    <xdr:cxnSp macro="">
      <xdr:nvCxnSpPr>
        <xdr:cNvPr id="612" name="直線コネクタ 611"/>
        <xdr:cNvCxnSpPr/>
      </xdr:nvCxnSpPr>
      <xdr:spPr>
        <a:xfrm flipV="1">
          <a:off x="13703300" y="98689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15"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119578</xdr:rowOff>
    </xdr:from>
    <xdr:ext cx="405111" cy="259045"/>
    <xdr:sp macro="" textlink="">
      <xdr:nvSpPr>
        <xdr:cNvPr id="616" name="n_1mainValue【保健センター・保健所】&#10;有形固定資産減価償却率"/>
        <xdr:cNvSpPr txBox="1"/>
      </xdr:nvSpPr>
      <xdr:spPr>
        <a:xfrm>
          <a:off x="15266044" y="954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163665</xdr:rowOff>
    </xdr:from>
    <xdr:ext cx="405111" cy="259045"/>
    <xdr:sp macro="" textlink="">
      <xdr:nvSpPr>
        <xdr:cNvPr id="617" name="n_2mainValue【保健センター・保健所】&#10;有形固定資産減価償却率"/>
        <xdr:cNvSpPr txBox="1"/>
      </xdr:nvSpPr>
      <xdr:spPr>
        <a:xfrm>
          <a:off x="14389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36303</xdr:rowOff>
    </xdr:from>
    <xdr:ext cx="405111" cy="259045"/>
    <xdr:sp macro="" textlink="">
      <xdr:nvSpPr>
        <xdr:cNvPr id="618" name="n_3mainValue【保健センター・保健所】&#10;有形固定資産減価償却率"/>
        <xdr:cNvSpPr txBox="1"/>
      </xdr:nvSpPr>
      <xdr:spPr>
        <a:xfrm>
          <a:off x="13500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33565</xdr:rowOff>
    </xdr:from>
    <xdr:to>
      <xdr:col>116</xdr:col>
      <xdr:colOff>114300</xdr:colOff>
      <xdr:row>63</xdr:row>
      <xdr:rowOff>135165</xdr:rowOff>
    </xdr:to>
    <xdr:sp macro="" textlink="">
      <xdr:nvSpPr>
        <xdr:cNvPr id="659" name="楕円 658"/>
        <xdr:cNvSpPr/>
      </xdr:nvSpPr>
      <xdr:spPr>
        <a:xfrm>
          <a:off x="221107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11992</xdr:rowOff>
    </xdr:from>
    <xdr:ext cx="469744" cy="259045"/>
    <xdr:sp macro="" textlink="">
      <xdr:nvSpPr>
        <xdr:cNvPr id="660" name="【保健センター・保健所】&#10;一人当たり面積該当値テキスト"/>
        <xdr:cNvSpPr txBox="1"/>
      </xdr:nvSpPr>
      <xdr:spPr>
        <a:xfrm>
          <a:off x="22199600" y="108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33565</xdr:rowOff>
    </xdr:from>
    <xdr:to>
      <xdr:col>112</xdr:col>
      <xdr:colOff>38100</xdr:colOff>
      <xdr:row>63</xdr:row>
      <xdr:rowOff>135165</xdr:rowOff>
    </xdr:to>
    <xdr:sp macro="" textlink="">
      <xdr:nvSpPr>
        <xdr:cNvPr id="661" name="楕円 660"/>
        <xdr:cNvSpPr/>
      </xdr:nvSpPr>
      <xdr:spPr>
        <a:xfrm>
          <a:off x="21272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84365</xdr:rowOff>
    </xdr:from>
    <xdr:to>
      <xdr:col>116</xdr:col>
      <xdr:colOff>63500</xdr:colOff>
      <xdr:row>63</xdr:row>
      <xdr:rowOff>84365</xdr:rowOff>
    </xdr:to>
    <xdr:cxnSp macro="">
      <xdr:nvCxnSpPr>
        <xdr:cNvPr id="662" name="直線コネクタ 661"/>
        <xdr:cNvCxnSpPr/>
      </xdr:nvCxnSpPr>
      <xdr:spPr>
        <a:xfrm>
          <a:off x="21323300" y="10885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33565</xdr:rowOff>
    </xdr:from>
    <xdr:to>
      <xdr:col>107</xdr:col>
      <xdr:colOff>101600</xdr:colOff>
      <xdr:row>63</xdr:row>
      <xdr:rowOff>135165</xdr:rowOff>
    </xdr:to>
    <xdr:sp macro="" textlink="">
      <xdr:nvSpPr>
        <xdr:cNvPr id="663" name="楕円 662"/>
        <xdr:cNvSpPr/>
      </xdr:nvSpPr>
      <xdr:spPr>
        <a:xfrm>
          <a:off x="20383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84365</xdr:rowOff>
    </xdr:from>
    <xdr:to>
      <xdr:col>111</xdr:col>
      <xdr:colOff>177800</xdr:colOff>
      <xdr:row>63</xdr:row>
      <xdr:rowOff>84365</xdr:rowOff>
    </xdr:to>
    <xdr:cxnSp macro="">
      <xdr:nvCxnSpPr>
        <xdr:cNvPr id="664" name="直線コネクタ 663"/>
        <xdr:cNvCxnSpPr/>
      </xdr:nvCxnSpPr>
      <xdr:spPr>
        <a:xfrm>
          <a:off x="20434300" y="1088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65" name="楕円 664"/>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84365</xdr:rowOff>
    </xdr:from>
    <xdr:to>
      <xdr:col>107</xdr:col>
      <xdr:colOff>50800</xdr:colOff>
      <xdr:row>63</xdr:row>
      <xdr:rowOff>95250</xdr:rowOff>
    </xdr:to>
    <xdr:cxnSp macro="">
      <xdr:nvCxnSpPr>
        <xdr:cNvPr id="666" name="直線コネクタ 665"/>
        <xdr:cNvCxnSpPr/>
      </xdr:nvCxnSpPr>
      <xdr:spPr>
        <a:xfrm flipV="1">
          <a:off x="19545300" y="108857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9"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126292</xdr:rowOff>
    </xdr:from>
    <xdr:ext cx="469744" cy="259045"/>
    <xdr:sp macro="" textlink="">
      <xdr:nvSpPr>
        <xdr:cNvPr id="670" name="n_1mainValue【保健センター・保健所】&#10;一人当たり面積"/>
        <xdr:cNvSpPr txBox="1"/>
      </xdr:nvSpPr>
      <xdr:spPr>
        <a:xfrm>
          <a:off x="210757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126292</xdr:rowOff>
    </xdr:from>
    <xdr:ext cx="469744" cy="259045"/>
    <xdr:sp macro="" textlink="">
      <xdr:nvSpPr>
        <xdr:cNvPr id="671" name="n_2mainValue【保健センター・保健所】&#10;一人当たり面積"/>
        <xdr:cNvSpPr txBox="1"/>
      </xdr:nvSpPr>
      <xdr:spPr>
        <a:xfrm>
          <a:off x="201994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72"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703"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111398</xdr:rowOff>
    </xdr:from>
    <xdr:to>
      <xdr:col>85</xdr:col>
      <xdr:colOff>177800</xdr:colOff>
      <xdr:row>80</xdr:row>
      <xdr:rowOff>41548</xdr:rowOff>
    </xdr:to>
    <xdr:sp macro="" textlink="">
      <xdr:nvSpPr>
        <xdr:cNvPr id="713" name="楕円 712"/>
        <xdr:cNvSpPr/>
      </xdr:nvSpPr>
      <xdr:spPr>
        <a:xfrm>
          <a:off x="162687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134275</xdr:rowOff>
    </xdr:from>
    <xdr:ext cx="405111" cy="259045"/>
    <xdr:sp macro="" textlink="">
      <xdr:nvSpPr>
        <xdr:cNvPr id="714" name="【消防施設】&#10;有形固定資産減価償却率該当値テキスト"/>
        <xdr:cNvSpPr txBox="1"/>
      </xdr:nvSpPr>
      <xdr:spPr>
        <a:xfrm>
          <a:off x="16357600" y="1350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147320</xdr:rowOff>
    </xdr:from>
    <xdr:to>
      <xdr:col>81</xdr:col>
      <xdr:colOff>101600</xdr:colOff>
      <xdr:row>80</xdr:row>
      <xdr:rowOff>77470</xdr:rowOff>
    </xdr:to>
    <xdr:sp macro="" textlink="">
      <xdr:nvSpPr>
        <xdr:cNvPr id="715" name="楕円 714"/>
        <xdr:cNvSpPr/>
      </xdr:nvSpPr>
      <xdr:spPr>
        <a:xfrm>
          <a:off x="15430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162198</xdr:rowOff>
    </xdr:from>
    <xdr:to>
      <xdr:col>85</xdr:col>
      <xdr:colOff>127000</xdr:colOff>
      <xdr:row>80</xdr:row>
      <xdr:rowOff>26670</xdr:rowOff>
    </xdr:to>
    <xdr:cxnSp macro="">
      <xdr:nvCxnSpPr>
        <xdr:cNvPr id="716" name="直線コネクタ 715"/>
        <xdr:cNvCxnSpPr/>
      </xdr:nvCxnSpPr>
      <xdr:spPr>
        <a:xfrm flipV="1">
          <a:off x="15481300" y="1370674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10161</xdr:rowOff>
    </xdr:from>
    <xdr:to>
      <xdr:col>76</xdr:col>
      <xdr:colOff>165100</xdr:colOff>
      <xdr:row>80</xdr:row>
      <xdr:rowOff>111761</xdr:rowOff>
    </xdr:to>
    <xdr:sp macro="" textlink="">
      <xdr:nvSpPr>
        <xdr:cNvPr id="717" name="楕円 716"/>
        <xdr:cNvSpPr/>
      </xdr:nvSpPr>
      <xdr:spPr>
        <a:xfrm>
          <a:off x="14541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80</xdr:row>
      <xdr:rowOff>60961</xdr:rowOff>
    </xdr:to>
    <xdr:cxnSp macro="">
      <xdr:nvCxnSpPr>
        <xdr:cNvPr id="718" name="直線コネクタ 717"/>
        <xdr:cNvCxnSpPr/>
      </xdr:nvCxnSpPr>
      <xdr:spPr>
        <a:xfrm flipV="1">
          <a:off x="14592300" y="13742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46082</xdr:rowOff>
    </xdr:from>
    <xdr:to>
      <xdr:col>72</xdr:col>
      <xdr:colOff>38100</xdr:colOff>
      <xdr:row>80</xdr:row>
      <xdr:rowOff>147682</xdr:rowOff>
    </xdr:to>
    <xdr:sp macro="" textlink="">
      <xdr:nvSpPr>
        <xdr:cNvPr id="719" name="楕円 718"/>
        <xdr:cNvSpPr/>
      </xdr:nvSpPr>
      <xdr:spPr>
        <a:xfrm>
          <a:off x="13652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60961</xdr:rowOff>
    </xdr:from>
    <xdr:to>
      <xdr:col>76</xdr:col>
      <xdr:colOff>114300</xdr:colOff>
      <xdr:row>80</xdr:row>
      <xdr:rowOff>96882</xdr:rowOff>
    </xdr:to>
    <xdr:cxnSp macro="">
      <xdr:nvCxnSpPr>
        <xdr:cNvPr id="720" name="直線コネクタ 719"/>
        <xdr:cNvCxnSpPr/>
      </xdr:nvCxnSpPr>
      <xdr:spPr>
        <a:xfrm flipV="1">
          <a:off x="13703300" y="137769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21"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22"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23"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93997</xdr:rowOff>
    </xdr:from>
    <xdr:ext cx="405111" cy="259045"/>
    <xdr:sp macro="" textlink="">
      <xdr:nvSpPr>
        <xdr:cNvPr id="724" name="n_1mainValue【消防施設】&#10;有形固定資産減価償却率"/>
        <xdr:cNvSpPr txBox="1"/>
      </xdr:nvSpPr>
      <xdr:spPr>
        <a:xfrm>
          <a:off x="15266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725" name="n_2mainValue【消防施設】&#10;有形固定資産減価償却率"/>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164209</xdr:rowOff>
    </xdr:from>
    <xdr:ext cx="405111" cy="259045"/>
    <xdr:sp macro="" textlink="">
      <xdr:nvSpPr>
        <xdr:cNvPr id="726" name="n_3mainValue【消防施設】&#10;有形固定資産減価償却率"/>
        <xdr:cNvSpPr txBox="1"/>
      </xdr:nvSpPr>
      <xdr:spPr>
        <a:xfrm>
          <a:off x="13500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63" name="楕円 762"/>
        <xdr:cNvSpPr/>
      </xdr:nvSpPr>
      <xdr:spPr>
        <a:xfrm>
          <a:off x="22110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123462</xdr:rowOff>
    </xdr:from>
    <xdr:ext cx="469744" cy="259045"/>
    <xdr:sp macro="" textlink="">
      <xdr:nvSpPr>
        <xdr:cNvPr id="764" name="【消防施設】&#10;一人当たり面積該当値テキスト"/>
        <xdr:cNvSpPr txBox="1"/>
      </xdr:nvSpPr>
      <xdr:spPr>
        <a:xfrm>
          <a:off x="22199600"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154178</xdr:rowOff>
    </xdr:from>
    <xdr:to>
      <xdr:col>112</xdr:col>
      <xdr:colOff>38100</xdr:colOff>
      <xdr:row>84</xdr:row>
      <xdr:rowOff>84328</xdr:rowOff>
    </xdr:to>
    <xdr:sp macro="" textlink="">
      <xdr:nvSpPr>
        <xdr:cNvPr id="765" name="楕円 764"/>
        <xdr:cNvSpPr/>
      </xdr:nvSpPr>
      <xdr:spPr>
        <a:xfrm>
          <a:off x="21272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24385</xdr:rowOff>
    </xdr:from>
    <xdr:to>
      <xdr:col>116</xdr:col>
      <xdr:colOff>63500</xdr:colOff>
      <xdr:row>84</xdr:row>
      <xdr:rowOff>33528</xdr:rowOff>
    </xdr:to>
    <xdr:cxnSp macro="">
      <xdr:nvCxnSpPr>
        <xdr:cNvPr id="766" name="直線コネクタ 765"/>
        <xdr:cNvCxnSpPr/>
      </xdr:nvCxnSpPr>
      <xdr:spPr>
        <a:xfrm flipV="1">
          <a:off x="21323300" y="144261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154178</xdr:rowOff>
    </xdr:from>
    <xdr:to>
      <xdr:col>107</xdr:col>
      <xdr:colOff>101600</xdr:colOff>
      <xdr:row>84</xdr:row>
      <xdr:rowOff>84328</xdr:rowOff>
    </xdr:to>
    <xdr:sp macro="" textlink="">
      <xdr:nvSpPr>
        <xdr:cNvPr id="767" name="楕円 766"/>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33528</xdr:rowOff>
    </xdr:from>
    <xdr:to>
      <xdr:col>111</xdr:col>
      <xdr:colOff>177800</xdr:colOff>
      <xdr:row>84</xdr:row>
      <xdr:rowOff>33528</xdr:rowOff>
    </xdr:to>
    <xdr:cxnSp macro="">
      <xdr:nvCxnSpPr>
        <xdr:cNvPr id="768" name="直線コネクタ 767"/>
        <xdr:cNvCxnSpPr/>
      </xdr:nvCxnSpPr>
      <xdr:spPr>
        <a:xfrm>
          <a:off x="20434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69" name="楕円 768"/>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84</xdr:row>
      <xdr:rowOff>38100</xdr:rowOff>
    </xdr:to>
    <xdr:cxnSp macro="">
      <xdr:nvCxnSpPr>
        <xdr:cNvPr id="770" name="直線コネクタ 769"/>
        <xdr:cNvCxnSpPr/>
      </xdr:nvCxnSpPr>
      <xdr:spPr>
        <a:xfrm flipV="1">
          <a:off x="19545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72"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73"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75455</xdr:rowOff>
    </xdr:from>
    <xdr:ext cx="469744" cy="259045"/>
    <xdr:sp macro="" textlink="">
      <xdr:nvSpPr>
        <xdr:cNvPr id="774" name="n_1main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775" name="n_2main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76" name="n_3main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108676</xdr:rowOff>
    </xdr:from>
    <xdr:to>
      <xdr:col>85</xdr:col>
      <xdr:colOff>177800</xdr:colOff>
      <xdr:row>101</xdr:row>
      <xdr:rowOff>38826</xdr:rowOff>
    </xdr:to>
    <xdr:sp macro="" textlink="">
      <xdr:nvSpPr>
        <xdr:cNvPr id="817" name="楕円 816"/>
        <xdr:cNvSpPr/>
      </xdr:nvSpPr>
      <xdr:spPr>
        <a:xfrm>
          <a:off x="162687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131553</xdr:rowOff>
    </xdr:from>
    <xdr:ext cx="405111" cy="259045"/>
    <xdr:sp macro="" textlink="">
      <xdr:nvSpPr>
        <xdr:cNvPr id="818" name="【庁舎】&#10;有形固定資産減価償却率該当値テキスト"/>
        <xdr:cNvSpPr txBox="1"/>
      </xdr:nvSpPr>
      <xdr:spPr>
        <a:xfrm>
          <a:off x="16357600" y="171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141332</xdr:rowOff>
    </xdr:from>
    <xdr:to>
      <xdr:col>81</xdr:col>
      <xdr:colOff>101600</xdr:colOff>
      <xdr:row>101</xdr:row>
      <xdr:rowOff>71482</xdr:rowOff>
    </xdr:to>
    <xdr:sp macro="" textlink="">
      <xdr:nvSpPr>
        <xdr:cNvPr id="819" name="楕円 818"/>
        <xdr:cNvSpPr/>
      </xdr:nvSpPr>
      <xdr:spPr>
        <a:xfrm>
          <a:off x="15430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159476</xdr:rowOff>
    </xdr:from>
    <xdr:to>
      <xdr:col>85</xdr:col>
      <xdr:colOff>127000</xdr:colOff>
      <xdr:row>101</xdr:row>
      <xdr:rowOff>20682</xdr:rowOff>
    </xdr:to>
    <xdr:cxnSp macro="">
      <xdr:nvCxnSpPr>
        <xdr:cNvPr id="820" name="直線コネクタ 819"/>
        <xdr:cNvCxnSpPr/>
      </xdr:nvCxnSpPr>
      <xdr:spPr>
        <a:xfrm flipV="1">
          <a:off x="15481300" y="173044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xdr:rowOff>
    </xdr:from>
    <xdr:to>
      <xdr:col>76</xdr:col>
      <xdr:colOff>165100</xdr:colOff>
      <xdr:row>101</xdr:row>
      <xdr:rowOff>102507</xdr:rowOff>
    </xdr:to>
    <xdr:sp macro="" textlink="">
      <xdr:nvSpPr>
        <xdr:cNvPr id="821" name="楕円 820"/>
        <xdr:cNvSpPr/>
      </xdr:nvSpPr>
      <xdr:spPr>
        <a:xfrm>
          <a:off x="14541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20682</xdr:rowOff>
    </xdr:from>
    <xdr:to>
      <xdr:col>81</xdr:col>
      <xdr:colOff>50800</xdr:colOff>
      <xdr:row>101</xdr:row>
      <xdr:rowOff>51707</xdr:rowOff>
    </xdr:to>
    <xdr:cxnSp macro="">
      <xdr:nvCxnSpPr>
        <xdr:cNvPr id="822" name="直線コネクタ 821"/>
        <xdr:cNvCxnSpPr/>
      </xdr:nvCxnSpPr>
      <xdr:spPr>
        <a:xfrm flipV="1">
          <a:off x="14592300" y="173371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33564</xdr:rowOff>
    </xdr:from>
    <xdr:to>
      <xdr:col>72</xdr:col>
      <xdr:colOff>38100</xdr:colOff>
      <xdr:row>101</xdr:row>
      <xdr:rowOff>135164</xdr:rowOff>
    </xdr:to>
    <xdr:sp macro="" textlink="">
      <xdr:nvSpPr>
        <xdr:cNvPr id="823" name="楕円 822"/>
        <xdr:cNvSpPr/>
      </xdr:nvSpPr>
      <xdr:spPr>
        <a:xfrm>
          <a:off x="136525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51707</xdr:rowOff>
    </xdr:from>
    <xdr:to>
      <xdr:col>76</xdr:col>
      <xdr:colOff>114300</xdr:colOff>
      <xdr:row>101</xdr:row>
      <xdr:rowOff>84364</xdr:rowOff>
    </xdr:to>
    <xdr:cxnSp macro="">
      <xdr:nvCxnSpPr>
        <xdr:cNvPr id="824" name="直線コネクタ 823"/>
        <xdr:cNvCxnSpPr/>
      </xdr:nvCxnSpPr>
      <xdr:spPr>
        <a:xfrm flipV="1">
          <a:off x="13703300" y="17368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88009</xdr:rowOff>
    </xdr:from>
    <xdr:ext cx="405111" cy="259045"/>
    <xdr:sp macro="" textlink="">
      <xdr:nvSpPr>
        <xdr:cNvPr id="828" name="n_1mainValue【庁舎】&#10;有形固定資産減価償却率"/>
        <xdr:cNvSpPr txBox="1"/>
      </xdr:nvSpPr>
      <xdr:spPr>
        <a:xfrm>
          <a:off x="15266044" y="170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119034</xdr:rowOff>
    </xdr:from>
    <xdr:ext cx="405111" cy="259045"/>
    <xdr:sp macro="" textlink="">
      <xdr:nvSpPr>
        <xdr:cNvPr id="829" name="n_2mainValue【庁舎】&#10;有形固定資産減価償却率"/>
        <xdr:cNvSpPr txBox="1"/>
      </xdr:nvSpPr>
      <xdr:spPr>
        <a:xfrm>
          <a:off x="143897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151691</xdr:rowOff>
    </xdr:from>
    <xdr:ext cx="405111" cy="259045"/>
    <xdr:sp macro="" textlink="">
      <xdr:nvSpPr>
        <xdr:cNvPr id="830" name="n_3mainValue【庁舎】&#10;有形固定資産減価償却率"/>
        <xdr:cNvSpPr txBox="1"/>
      </xdr:nvSpPr>
      <xdr:spPr>
        <a:xfrm>
          <a:off x="135007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62"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77651</xdr:rowOff>
    </xdr:from>
    <xdr:to>
      <xdr:col>116</xdr:col>
      <xdr:colOff>114300</xdr:colOff>
      <xdr:row>107</xdr:row>
      <xdr:rowOff>7801</xdr:rowOff>
    </xdr:to>
    <xdr:sp macro="" textlink="">
      <xdr:nvSpPr>
        <xdr:cNvPr id="872" name="楕円 871"/>
        <xdr:cNvSpPr/>
      </xdr:nvSpPr>
      <xdr:spPr>
        <a:xfrm>
          <a:off x="22110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100528</xdr:rowOff>
    </xdr:from>
    <xdr:ext cx="469744" cy="259045"/>
    <xdr:sp macro="" textlink="">
      <xdr:nvSpPr>
        <xdr:cNvPr id="873" name="【庁舎】&#10;一人当たり面積該当値テキスト"/>
        <xdr:cNvSpPr txBox="1"/>
      </xdr:nvSpPr>
      <xdr:spPr>
        <a:xfrm>
          <a:off x="22199600" y="181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874" name="楕円 873"/>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128451</xdr:rowOff>
    </xdr:from>
    <xdr:to>
      <xdr:col>116</xdr:col>
      <xdr:colOff>63500</xdr:colOff>
      <xdr:row>106</xdr:row>
      <xdr:rowOff>131718</xdr:rowOff>
    </xdr:to>
    <xdr:cxnSp macro="">
      <xdr:nvCxnSpPr>
        <xdr:cNvPr id="875" name="直線コネクタ 874"/>
        <xdr:cNvCxnSpPr/>
      </xdr:nvCxnSpPr>
      <xdr:spPr>
        <a:xfrm flipV="1">
          <a:off x="21323300" y="183021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876" name="楕円 875"/>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138249</xdr:rowOff>
    </xdr:to>
    <xdr:cxnSp macro="">
      <xdr:nvCxnSpPr>
        <xdr:cNvPr id="877" name="直線コネクタ 876"/>
        <xdr:cNvCxnSpPr/>
      </xdr:nvCxnSpPr>
      <xdr:spPr>
        <a:xfrm flipV="1">
          <a:off x="20434300" y="183054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78" name="楕円 877"/>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138249</xdr:rowOff>
    </xdr:from>
    <xdr:to>
      <xdr:col>107</xdr:col>
      <xdr:colOff>50800</xdr:colOff>
      <xdr:row>106</xdr:row>
      <xdr:rowOff>144780</xdr:rowOff>
    </xdr:to>
    <xdr:cxnSp macro="">
      <xdr:nvCxnSpPr>
        <xdr:cNvPr id="879" name="直線コネクタ 878"/>
        <xdr:cNvCxnSpPr/>
      </xdr:nvCxnSpPr>
      <xdr:spPr>
        <a:xfrm flipV="1">
          <a:off x="19545300" y="18311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8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81"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82" name="n_3ave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27595</xdr:rowOff>
    </xdr:from>
    <xdr:ext cx="469744" cy="259045"/>
    <xdr:sp macro="" textlink="">
      <xdr:nvSpPr>
        <xdr:cNvPr id="883" name="n_1mainValue【庁舎】&#10;一人当たり面積"/>
        <xdr:cNvSpPr txBox="1"/>
      </xdr:nvSpPr>
      <xdr:spPr>
        <a:xfrm>
          <a:off x="210757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884" name="n_2main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885" name="n_3mainValue【庁舎】&#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有形固定資産減価償却率が類似団体と比較して特に高くなっているものは、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「市民会館」、「保健センター・保健所」、「消防施設」、「庁舎」である。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次に施設類型別分析について、「体育館・プール」は、全ての施設が建築から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年が経過しており、耐震改修が未実施の施設もある。このため、計画的な修繕を実施するとともに施設の老朽化の進行と利用状況により、集約・除却等の今後のあり方を検討していく。「市民会館」は、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新施設の開設により減価償却率が減少したが、既存施設のみで見ると、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％である。この施設については、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年度に耐震診断を実施しており、市民の利便性と利用実態を考慮した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機能向上改修を実施予定である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「図書館」及び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「保健センター・保健所」は、新耐震基準を満たしており、計画的な維持・修繕により長寿命化を図っていく。「庁舎」は、平成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年度に大規模な耐震改修を実施した。今後、計画的な修繕を実施しながら、施設機能の維持を図るとともに、改修・改築の調査研究を実施し、方向性を検討していく。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諏訪市の施設は、全国的な傾向と同様に築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年以上の建物が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％を占め、老朽化が著しく進行しているが、「諏訪市公共施設等総合管理計画」（平成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年度策定）に基づき、見直しを図っている。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類似団体内平均と同率で、県下</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市中では最も高い数値（同率市あり）となっています。地方消費税交付金などの基準財政収入額が増加したものの、主に社会福祉費などの基準財政需要額の増加もあり、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ヶ年平均の指数は増減なく前年度と同数となりました。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41</xdr:row>
      <xdr:rowOff>170039</xdr:rowOff>
    </xdr:to>
    <xdr:cxnSp macro="">
      <xdr:nvCxnSpPr>
        <xdr:cNvPr id="69" name="直線コネクタ 68"/>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xdr:cNvCxnSpPr/>
      </xdr:nvCxnSpPr>
      <xdr:spPr>
        <a:xfrm>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1" name="テキスト ボックス 90"/>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繰出金や公債費に係る経常経費は減少したものの、一時的な退職手当の増加による人件費、及び社会保障に係る扶助費の増加により、全体として経常経費充当一般財源は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％増加しましたが、普通交付税や地方消費税交付金、臨時財政対策債の増加などにより、経常一般財源が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％増加し、比率は前年度から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ポイントの減となりました。今後は、一部事務組合等に対する補助費等が高水準で推移する見込みであるため、引き続き徹底した行財政改革の推進により歳入確保と歳出削減に取り組みます。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63</xdr:row>
      <xdr:rowOff>85344</xdr:rowOff>
    </xdr:to>
    <xdr:cxnSp macro="">
      <xdr:nvCxnSpPr>
        <xdr:cNvPr id="130" name="直線コネクタ 129"/>
        <xdr:cNvCxnSpPr/>
      </xdr:nvCxnSpPr>
      <xdr:spPr>
        <a:xfrm flipV="1">
          <a:off x="4114800" y="1084808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85344</xdr:rowOff>
    </xdr:to>
    <xdr:cxnSp macro="">
      <xdr:nvCxnSpPr>
        <xdr:cNvPr id="133" name="直線コネクタ 132"/>
        <xdr:cNvCxnSpPr/>
      </xdr:nvCxnSpPr>
      <xdr:spPr>
        <a:xfrm>
          <a:off x="3225800" y="108673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66040</xdr:rowOff>
    </xdr:to>
    <xdr:cxnSp macro="">
      <xdr:nvCxnSpPr>
        <xdr:cNvPr id="136" name="直線コネクタ 135"/>
        <xdr:cNvCxnSpPr/>
      </xdr:nvCxnSpPr>
      <xdr:spPr>
        <a:xfrm>
          <a:off x="2336800" y="1079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66040</xdr:rowOff>
    </xdr:to>
    <xdr:cxnSp macro="">
      <xdr:nvCxnSpPr>
        <xdr:cNvPr id="139" name="直線コネクタ 138"/>
        <xdr:cNvCxnSpPr/>
      </xdr:nvCxnSpPr>
      <xdr:spPr>
        <a:xfrm flipV="1">
          <a:off x="1447800" y="1079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167386</xdr:rowOff>
    </xdr:from>
    <xdr:to>
      <xdr:col>23</xdr:col>
      <xdr:colOff>184150</xdr:colOff>
      <xdr:row>63</xdr:row>
      <xdr:rowOff>97536</xdr:rowOff>
    </xdr:to>
    <xdr:sp macro="" textlink="">
      <xdr:nvSpPr>
        <xdr:cNvPr id="149" name="楕円 148"/>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12463</xdr:rowOff>
    </xdr:from>
    <xdr:ext cx="762000" cy="259045"/>
    <xdr:sp macro="" textlink="">
      <xdr:nvSpPr>
        <xdr:cNvPr id="150" name="財政構造の弾力性該当値テキスト"/>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51" name="楕円 150"/>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146321</xdr:rowOff>
    </xdr:from>
    <xdr:ext cx="736600" cy="259045"/>
    <xdr:sp macro="" textlink="">
      <xdr:nvSpPr>
        <xdr:cNvPr id="152" name="テキスト ボックス 151"/>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3" name="楕円 152"/>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4" name="テキスト ボックス 153"/>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5" name="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6" name="テキスト ボックス 155"/>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7" name="楕円 156"/>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58" name="テキスト ボックス 157"/>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人口一人当たりの決算額は前年度に比べ</a:t>
          </a:r>
          <a:r>
            <a:rPr kumimoji="1" lang="en-US" altLang="ja-JP" sz="1300">
              <a:latin typeface="ＭＳ Ｐゴシック" panose="020B0600070205080204" pitchFamily="50" charset="-128"/>
              <a:ea typeface="ＭＳ Ｐゴシック" panose="020B0600070205080204" pitchFamily="50" charset="-128"/>
            </a:rPr>
            <a:t>2,496</a:t>
          </a:r>
          <a:r>
            <a:rPr kumimoji="1" lang="ja-JP" altLang="en-US" sz="1300">
              <a:latin typeface="ＭＳ Ｐゴシック" panose="020B0600070205080204" pitchFamily="50" charset="-128"/>
              <a:ea typeface="ＭＳ Ｐゴシック" panose="020B0600070205080204" pitchFamily="50" charset="-128"/>
            </a:rPr>
            <a:t>円増となり、類似団体内平均を上回る結果となりました。定年等退職手当の一時的な増加や、コンビニ証明書交付システム構築に係る物件費の増加があったことが主な要因となっています。今後も経常経費の節減に併せ、アウトソーシングや指定管理者制度の導入等、民間活力の活用に積極的に取り組み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42284</xdr:rowOff>
    </xdr:from>
    <xdr:to>
      <xdr:col>23</xdr:col>
      <xdr:colOff>133350</xdr:colOff>
      <xdr:row>82</xdr:row>
      <xdr:rowOff>66376</xdr:rowOff>
    </xdr:to>
    <xdr:cxnSp macro="">
      <xdr:nvCxnSpPr>
        <xdr:cNvPr id="191" name="直線コネクタ 190"/>
        <xdr:cNvCxnSpPr/>
      </xdr:nvCxnSpPr>
      <xdr:spPr>
        <a:xfrm>
          <a:off x="4114800" y="14101184"/>
          <a:ext cx="838200" cy="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42284</xdr:rowOff>
    </xdr:from>
    <xdr:to>
      <xdr:col>19</xdr:col>
      <xdr:colOff>133350</xdr:colOff>
      <xdr:row>82</xdr:row>
      <xdr:rowOff>46831</xdr:rowOff>
    </xdr:to>
    <xdr:cxnSp macro="">
      <xdr:nvCxnSpPr>
        <xdr:cNvPr id="194" name="直線コネクタ 193"/>
        <xdr:cNvCxnSpPr/>
      </xdr:nvCxnSpPr>
      <xdr:spPr>
        <a:xfrm flipV="1">
          <a:off x="3225800" y="14101184"/>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46831</xdr:rowOff>
    </xdr:from>
    <xdr:to>
      <xdr:col>15</xdr:col>
      <xdr:colOff>82550</xdr:colOff>
      <xdr:row>82</xdr:row>
      <xdr:rowOff>52815</xdr:rowOff>
    </xdr:to>
    <xdr:cxnSp macro="">
      <xdr:nvCxnSpPr>
        <xdr:cNvPr id="197" name="直線コネクタ 196"/>
        <xdr:cNvCxnSpPr/>
      </xdr:nvCxnSpPr>
      <xdr:spPr>
        <a:xfrm flipV="1">
          <a:off x="2336800" y="14105731"/>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13542</xdr:rowOff>
    </xdr:from>
    <xdr:to>
      <xdr:col>11</xdr:col>
      <xdr:colOff>31750</xdr:colOff>
      <xdr:row>82</xdr:row>
      <xdr:rowOff>52815</xdr:rowOff>
    </xdr:to>
    <xdr:cxnSp macro="">
      <xdr:nvCxnSpPr>
        <xdr:cNvPr id="200" name="直線コネクタ 199"/>
        <xdr:cNvCxnSpPr/>
      </xdr:nvCxnSpPr>
      <xdr:spPr>
        <a:xfrm>
          <a:off x="1447800" y="14072442"/>
          <a:ext cx="889000" cy="3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15576</xdr:rowOff>
    </xdr:from>
    <xdr:to>
      <xdr:col>23</xdr:col>
      <xdr:colOff>184150</xdr:colOff>
      <xdr:row>82</xdr:row>
      <xdr:rowOff>117176</xdr:rowOff>
    </xdr:to>
    <xdr:sp macro="" textlink="">
      <xdr:nvSpPr>
        <xdr:cNvPr id="210" name="楕円 209"/>
        <xdr:cNvSpPr/>
      </xdr:nvSpPr>
      <xdr:spPr>
        <a:xfrm>
          <a:off x="4902200" y="140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159103</xdr:rowOff>
    </xdr:from>
    <xdr:ext cx="762000" cy="259045"/>
    <xdr:sp macro="" textlink="">
      <xdr:nvSpPr>
        <xdr:cNvPr id="211" name="人件費・物件費等の状況該当値テキスト"/>
        <xdr:cNvSpPr txBox="1"/>
      </xdr:nvSpPr>
      <xdr:spPr>
        <a:xfrm>
          <a:off x="5041900" y="1404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162934</xdr:rowOff>
    </xdr:from>
    <xdr:to>
      <xdr:col>19</xdr:col>
      <xdr:colOff>184150</xdr:colOff>
      <xdr:row>82</xdr:row>
      <xdr:rowOff>93084</xdr:rowOff>
    </xdr:to>
    <xdr:sp macro="" textlink="">
      <xdr:nvSpPr>
        <xdr:cNvPr id="212" name="楕円 211"/>
        <xdr:cNvSpPr/>
      </xdr:nvSpPr>
      <xdr:spPr>
        <a:xfrm>
          <a:off x="4064000" y="140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103261</xdr:rowOff>
    </xdr:from>
    <xdr:ext cx="736600" cy="259045"/>
    <xdr:sp macro="" textlink="">
      <xdr:nvSpPr>
        <xdr:cNvPr id="213" name="テキスト ボックス 212"/>
        <xdr:cNvSpPr txBox="1"/>
      </xdr:nvSpPr>
      <xdr:spPr>
        <a:xfrm>
          <a:off x="3733800" y="1381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167481</xdr:rowOff>
    </xdr:from>
    <xdr:to>
      <xdr:col>15</xdr:col>
      <xdr:colOff>133350</xdr:colOff>
      <xdr:row>82</xdr:row>
      <xdr:rowOff>97631</xdr:rowOff>
    </xdr:to>
    <xdr:sp macro="" textlink="">
      <xdr:nvSpPr>
        <xdr:cNvPr id="214" name="楕円 213"/>
        <xdr:cNvSpPr/>
      </xdr:nvSpPr>
      <xdr:spPr>
        <a:xfrm>
          <a:off x="3175000" y="140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107808</xdr:rowOff>
    </xdr:from>
    <xdr:ext cx="762000" cy="259045"/>
    <xdr:sp macro="" textlink="">
      <xdr:nvSpPr>
        <xdr:cNvPr id="215" name="テキスト ボックス 214"/>
        <xdr:cNvSpPr txBox="1"/>
      </xdr:nvSpPr>
      <xdr:spPr>
        <a:xfrm>
          <a:off x="2844800" y="1382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2015</xdr:rowOff>
    </xdr:from>
    <xdr:to>
      <xdr:col>11</xdr:col>
      <xdr:colOff>82550</xdr:colOff>
      <xdr:row>82</xdr:row>
      <xdr:rowOff>103615</xdr:rowOff>
    </xdr:to>
    <xdr:sp macro="" textlink="">
      <xdr:nvSpPr>
        <xdr:cNvPr id="216" name="楕円 215"/>
        <xdr:cNvSpPr/>
      </xdr:nvSpPr>
      <xdr:spPr>
        <a:xfrm>
          <a:off x="2286000" y="140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88392</xdr:rowOff>
    </xdr:from>
    <xdr:ext cx="762000" cy="259045"/>
    <xdr:sp macro="" textlink="">
      <xdr:nvSpPr>
        <xdr:cNvPr id="217" name="テキスト ボックス 216"/>
        <xdr:cNvSpPr txBox="1"/>
      </xdr:nvSpPr>
      <xdr:spPr>
        <a:xfrm>
          <a:off x="1955800" y="141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134192</xdr:rowOff>
    </xdr:from>
    <xdr:to>
      <xdr:col>7</xdr:col>
      <xdr:colOff>31750</xdr:colOff>
      <xdr:row>82</xdr:row>
      <xdr:rowOff>64342</xdr:rowOff>
    </xdr:to>
    <xdr:sp macro="" textlink="">
      <xdr:nvSpPr>
        <xdr:cNvPr id="218" name="楕円 217"/>
        <xdr:cNvSpPr/>
      </xdr:nvSpPr>
      <xdr:spPr>
        <a:xfrm>
          <a:off x="1397000" y="1402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74519</xdr:rowOff>
    </xdr:from>
    <xdr:ext cx="762000" cy="259045"/>
    <xdr:sp macro="" textlink="">
      <xdr:nvSpPr>
        <xdr:cNvPr id="219" name="テキスト ボックス 218"/>
        <xdr:cNvSpPr txBox="1"/>
      </xdr:nvSpPr>
      <xdr:spPr>
        <a:xfrm>
          <a:off x="1066800" y="1379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で、国の制度改正等に準じているため大きな変動はありませんが、今後も国の動向等注視しながら給料の適正化に努めます。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65314</xdr:rowOff>
    </xdr:to>
    <xdr:cxnSp macro="">
      <xdr:nvCxnSpPr>
        <xdr:cNvPr id="255" name="直線コネクタ 254"/>
        <xdr:cNvCxnSpPr/>
      </xdr:nvCxnSpPr>
      <xdr:spPr>
        <a:xfrm flipV="1">
          <a:off x="16179800" y="1432922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84</xdr:row>
      <xdr:rowOff>65314</xdr:rowOff>
    </xdr:to>
    <xdr:cxnSp macro="">
      <xdr:nvCxnSpPr>
        <xdr:cNvPr id="258" name="直線コネクタ 257"/>
        <xdr:cNvCxnSpPr/>
      </xdr:nvCxnSpPr>
      <xdr:spPr>
        <a:xfrm>
          <a:off x="15290800" y="1427752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47171</xdr:rowOff>
    </xdr:to>
    <xdr:cxnSp macro="">
      <xdr:nvCxnSpPr>
        <xdr:cNvPr id="261" name="直線コネクタ 260"/>
        <xdr:cNvCxnSpPr/>
      </xdr:nvCxnSpPr>
      <xdr:spPr>
        <a:xfrm>
          <a:off x="14401800" y="142602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81643</xdr:rowOff>
    </xdr:to>
    <xdr:cxnSp macro="">
      <xdr:nvCxnSpPr>
        <xdr:cNvPr id="264" name="直線コネクタ 263"/>
        <xdr:cNvCxnSpPr/>
      </xdr:nvCxnSpPr>
      <xdr:spPr>
        <a:xfrm flipV="1">
          <a:off x="13512800" y="142602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4" name="楕円 273"/>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5"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6" name="楕円 275"/>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7" name="テキスト ボックス 276"/>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78" name="楕円 277"/>
        <xdr:cNvSpPr/>
      </xdr:nvSpPr>
      <xdr:spPr>
        <a:xfrm>
          <a:off x="15240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79" name="テキスト ボックス 278"/>
        <xdr:cNvSpPr txBox="1"/>
      </xdr:nvSpPr>
      <xdr:spPr>
        <a:xfrm>
          <a:off x="14909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0" name="楕円 279"/>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1" name="テキスト ボックス 280"/>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2" name="楕円 281"/>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3" name="テキスト ボックス 282"/>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人口千人当たりの職員数は、類似団体内平均を上回る</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人となっております。主な要因として、育児休暇などの長期休暇職員の増加と公立保育園の職員が他市と比較して多いことなどが挙げられます。今後も効率的な組織機構の維持と指定管理者制度の活用、民間委託の検討など、職員の適正管理に努め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112289</xdr:rowOff>
    </xdr:from>
    <xdr:to>
      <xdr:col>81</xdr:col>
      <xdr:colOff>44450</xdr:colOff>
      <xdr:row>63</xdr:row>
      <xdr:rowOff>132397</xdr:rowOff>
    </xdr:to>
    <xdr:cxnSp macro="">
      <xdr:nvCxnSpPr>
        <xdr:cNvPr id="318" name="直線コネクタ 317"/>
        <xdr:cNvCxnSpPr/>
      </xdr:nvCxnSpPr>
      <xdr:spPr>
        <a:xfrm flipV="1">
          <a:off x="16179800" y="1091363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108268</xdr:rowOff>
    </xdr:from>
    <xdr:to>
      <xdr:col>77</xdr:col>
      <xdr:colOff>44450</xdr:colOff>
      <xdr:row>63</xdr:row>
      <xdr:rowOff>132397</xdr:rowOff>
    </xdr:to>
    <xdr:cxnSp macro="">
      <xdr:nvCxnSpPr>
        <xdr:cNvPr id="321" name="直線コネクタ 320"/>
        <xdr:cNvCxnSpPr/>
      </xdr:nvCxnSpPr>
      <xdr:spPr>
        <a:xfrm>
          <a:off x="15290800" y="1090961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66040</xdr:rowOff>
    </xdr:from>
    <xdr:to>
      <xdr:col>72</xdr:col>
      <xdr:colOff>203200</xdr:colOff>
      <xdr:row>63</xdr:row>
      <xdr:rowOff>108268</xdr:rowOff>
    </xdr:to>
    <xdr:cxnSp macro="">
      <xdr:nvCxnSpPr>
        <xdr:cNvPr id="324" name="直線コネクタ 323"/>
        <xdr:cNvCxnSpPr/>
      </xdr:nvCxnSpPr>
      <xdr:spPr>
        <a:xfrm>
          <a:off x="14401800" y="1086739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23813</xdr:rowOff>
    </xdr:from>
    <xdr:to>
      <xdr:col>68</xdr:col>
      <xdr:colOff>152400</xdr:colOff>
      <xdr:row>63</xdr:row>
      <xdr:rowOff>66040</xdr:rowOff>
    </xdr:to>
    <xdr:cxnSp macro="">
      <xdr:nvCxnSpPr>
        <xdr:cNvPr id="327" name="直線コネクタ 326"/>
        <xdr:cNvCxnSpPr/>
      </xdr:nvCxnSpPr>
      <xdr:spPr>
        <a:xfrm>
          <a:off x="13512800" y="108251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61489</xdr:rowOff>
    </xdr:from>
    <xdr:to>
      <xdr:col>81</xdr:col>
      <xdr:colOff>95250</xdr:colOff>
      <xdr:row>63</xdr:row>
      <xdr:rowOff>163089</xdr:rowOff>
    </xdr:to>
    <xdr:sp macro="" textlink="">
      <xdr:nvSpPr>
        <xdr:cNvPr id="337" name="楕円 336"/>
        <xdr:cNvSpPr/>
      </xdr:nvSpPr>
      <xdr:spPr>
        <a:xfrm>
          <a:off x="169672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33566</xdr:rowOff>
    </xdr:from>
    <xdr:ext cx="762000" cy="259045"/>
    <xdr:sp macro="" textlink="">
      <xdr:nvSpPr>
        <xdr:cNvPr id="338" name="定員管理の状況該当値テキスト"/>
        <xdr:cNvSpPr txBox="1"/>
      </xdr:nvSpPr>
      <xdr:spPr>
        <a:xfrm>
          <a:off x="17106900" y="1083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81597</xdr:rowOff>
    </xdr:from>
    <xdr:to>
      <xdr:col>77</xdr:col>
      <xdr:colOff>95250</xdr:colOff>
      <xdr:row>64</xdr:row>
      <xdr:rowOff>11747</xdr:rowOff>
    </xdr:to>
    <xdr:sp macro="" textlink="">
      <xdr:nvSpPr>
        <xdr:cNvPr id="339" name="楕円 338"/>
        <xdr:cNvSpPr/>
      </xdr:nvSpPr>
      <xdr:spPr>
        <a:xfrm>
          <a:off x="16129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167974</xdr:rowOff>
    </xdr:from>
    <xdr:ext cx="736600" cy="259045"/>
    <xdr:sp macro="" textlink="">
      <xdr:nvSpPr>
        <xdr:cNvPr id="340" name="テキスト ボックス 339"/>
        <xdr:cNvSpPr txBox="1"/>
      </xdr:nvSpPr>
      <xdr:spPr>
        <a:xfrm>
          <a:off x="15798800" y="1096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57468</xdr:rowOff>
    </xdr:from>
    <xdr:to>
      <xdr:col>73</xdr:col>
      <xdr:colOff>44450</xdr:colOff>
      <xdr:row>63</xdr:row>
      <xdr:rowOff>159068</xdr:rowOff>
    </xdr:to>
    <xdr:sp macro="" textlink="">
      <xdr:nvSpPr>
        <xdr:cNvPr id="341" name="楕円 340"/>
        <xdr:cNvSpPr/>
      </xdr:nvSpPr>
      <xdr:spPr>
        <a:xfrm>
          <a:off x="15240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143845</xdr:rowOff>
    </xdr:from>
    <xdr:ext cx="762000" cy="259045"/>
    <xdr:sp macro="" textlink="">
      <xdr:nvSpPr>
        <xdr:cNvPr id="342" name="テキスト ボックス 341"/>
        <xdr:cNvSpPr txBox="1"/>
      </xdr:nvSpPr>
      <xdr:spPr>
        <a:xfrm>
          <a:off x="14909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15240</xdr:rowOff>
    </xdr:from>
    <xdr:to>
      <xdr:col>68</xdr:col>
      <xdr:colOff>203200</xdr:colOff>
      <xdr:row>63</xdr:row>
      <xdr:rowOff>116840</xdr:rowOff>
    </xdr:to>
    <xdr:sp macro="" textlink="">
      <xdr:nvSpPr>
        <xdr:cNvPr id="343" name="楕円 342"/>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101617</xdr:rowOff>
    </xdr:from>
    <xdr:ext cx="762000" cy="259045"/>
    <xdr:sp macro="" textlink="">
      <xdr:nvSpPr>
        <xdr:cNvPr id="344" name="テキスト ボックス 343"/>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144463</xdr:rowOff>
    </xdr:from>
    <xdr:to>
      <xdr:col>64</xdr:col>
      <xdr:colOff>152400</xdr:colOff>
      <xdr:row>63</xdr:row>
      <xdr:rowOff>74613</xdr:rowOff>
    </xdr:to>
    <xdr:sp macro="" textlink="">
      <xdr:nvSpPr>
        <xdr:cNvPr id="345" name="楕円 344"/>
        <xdr:cNvSpPr/>
      </xdr:nvSpPr>
      <xdr:spPr>
        <a:xfrm>
          <a:off x="13462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59390</xdr:rowOff>
    </xdr:from>
    <xdr:ext cx="762000" cy="259045"/>
    <xdr:sp macro="" textlink="">
      <xdr:nvSpPr>
        <xdr:cNvPr id="346" name="テキスト ボックス 345"/>
        <xdr:cNvSpPr txBox="1"/>
      </xdr:nvSpPr>
      <xdr:spPr>
        <a:xfrm>
          <a:off x="13131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普通交付税や臨時財政対策債は増加したものの、一部事務組合によるごみ処理施設建設に伴う地方債発行に係る負担金の増により、対前年度比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％となりましたが、前年度同様、類似団体内平均及び県平均は下回る結果となりました。引き続き地方債発行による後年度財政状況への影響を見極め、適正管理に努めます。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50256</xdr:rowOff>
    </xdr:from>
    <xdr:to>
      <xdr:col>81</xdr:col>
      <xdr:colOff>44450</xdr:colOff>
      <xdr:row>39</xdr:row>
      <xdr:rowOff>64044</xdr:rowOff>
    </xdr:to>
    <xdr:cxnSp macro="">
      <xdr:nvCxnSpPr>
        <xdr:cNvPr id="381" name="直線コネクタ 380"/>
        <xdr:cNvCxnSpPr/>
      </xdr:nvCxnSpPr>
      <xdr:spPr>
        <a:xfrm>
          <a:off x="16179800" y="673680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50256</xdr:rowOff>
    </xdr:from>
    <xdr:to>
      <xdr:col>77</xdr:col>
      <xdr:colOff>44450</xdr:colOff>
      <xdr:row>39</xdr:row>
      <xdr:rowOff>70938</xdr:rowOff>
    </xdr:to>
    <xdr:cxnSp macro="">
      <xdr:nvCxnSpPr>
        <xdr:cNvPr id="384" name="直線コネクタ 383"/>
        <xdr:cNvCxnSpPr/>
      </xdr:nvCxnSpPr>
      <xdr:spPr>
        <a:xfrm flipV="1">
          <a:off x="15290800" y="67368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105410</xdr:rowOff>
    </xdr:to>
    <xdr:cxnSp macro="">
      <xdr:nvCxnSpPr>
        <xdr:cNvPr id="387" name="直線コネクタ 386"/>
        <xdr:cNvCxnSpPr/>
      </xdr:nvCxnSpPr>
      <xdr:spPr>
        <a:xfrm flipV="1">
          <a:off x="14401800" y="675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16691</xdr:rowOff>
    </xdr:to>
    <xdr:cxnSp macro="">
      <xdr:nvCxnSpPr>
        <xdr:cNvPr id="390" name="直線コネクタ 389"/>
        <xdr:cNvCxnSpPr/>
      </xdr:nvCxnSpPr>
      <xdr:spPr>
        <a:xfrm flipV="1">
          <a:off x="13512800" y="6791960"/>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13244</xdr:rowOff>
    </xdr:from>
    <xdr:to>
      <xdr:col>81</xdr:col>
      <xdr:colOff>95250</xdr:colOff>
      <xdr:row>39</xdr:row>
      <xdr:rowOff>114844</xdr:rowOff>
    </xdr:to>
    <xdr:sp macro="" textlink="">
      <xdr:nvSpPr>
        <xdr:cNvPr id="400" name="楕円 399"/>
        <xdr:cNvSpPr/>
      </xdr:nvSpPr>
      <xdr:spPr>
        <a:xfrm>
          <a:off x="169672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29771</xdr:rowOff>
    </xdr:from>
    <xdr:ext cx="762000" cy="259045"/>
    <xdr:sp macro="" textlink="">
      <xdr:nvSpPr>
        <xdr:cNvPr id="401" name="公債費負担の状況該当値テキスト"/>
        <xdr:cNvSpPr txBox="1"/>
      </xdr:nvSpPr>
      <xdr:spPr>
        <a:xfrm>
          <a:off x="17106900" y="654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170906</xdr:rowOff>
    </xdr:from>
    <xdr:to>
      <xdr:col>77</xdr:col>
      <xdr:colOff>95250</xdr:colOff>
      <xdr:row>39</xdr:row>
      <xdr:rowOff>101056</xdr:rowOff>
    </xdr:to>
    <xdr:sp macro="" textlink="">
      <xdr:nvSpPr>
        <xdr:cNvPr id="402" name="楕円 401"/>
        <xdr:cNvSpPr/>
      </xdr:nvSpPr>
      <xdr:spPr>
        <a:xfrm>
          <a:off x="16129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111233</xdr:rowOff>
    </xdr:from>
    <xdr:ext cx="736600" cy="259045"/>
    <xdr:sp macro="" textlink="">
      <xdr:nvSpPr>
        <xdr:cNvPr id="403" name="テキスト ボックス 402"/>
        <xdr:cNvSpPr txBox="1"/>
      </xdr:nvSpPr>
      <xdr:spPr>
        <a:xfrm>
          <a:off x="15798800" y="645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04" name="楕円 403"/>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05" name="テキスト ボックス 404"/>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137341</xdr:rowOff>
    </xdr:from>
    <xdr:to>
      <xdr:col>64</xdr:col>
      <xdr:colOff>152400</xdr:colOff>
      <xdr:row>40</xdr:row>
      <xdr:rowOff>67491</xdr:rowOff>
    </xdr:to>
    <xdr:sp macro="" textlink="">
      <xdr:nvSpPr>
        <xdr:cNvPr id="408" name="楕円 407"/>
        <xdr:cNvSpPr/>
      </xdr:nvSpPr>
      <xdr:spPr>
        <a:xfrm>
          <a:off x="13462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77668</xdr:rowOff>
    </xdr:from>
    <xdr:ext cx="762000" cy="259045"/>
    <xdr:sp macro="" textlink="">
      <xdr:nvSpPr>
        <xdr:cNvPr id="409" name="テキスト ボックス 408"/>
        <xdr:cNvSpPr txBox="1"/>
      </xdr:nvSpPr>
      <xdr:spPr>
        <a:xfrm>
          <a:off x="13131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臨時財政対策債の増加などによる標準財政規模の増加、及び公営企業債等繰入見込額の減少などにより、将来負担比率は対前年度比</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となり、前年度同様、類似団体内平均及び県平均を下回る改善には至りませんでした。引き続き、土地開発公社の経営健全化に関する計画に基づき継続的な公社用地の取得を進めるとともに、行財政改革を一層推進してさらなる健全化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7662</xdr:rowOff>
    </xdr:from>
    <xdr:to>
      <xdr:col>81</xdr:col>
      <xdr:colOff>44450</xdr:colOff>
      <xdr:row>18</xdr:row>
      <xdr:rowOff>74422</xdr:rowOff>
    </xdr:to>
    <xdr:cxnSp macro="">
      <xdr:nvCxnSpPr>
        <xdr:cNvPr id="443" name="直線コネクタ 442"/>
        <xdr:cNvCxnSpPr/>
      </xdr:nvCxnSpPr>
      <xdr:spPr>
        <a:xfrm flipV="1">
          <a:off x="16179800" y="3093762"/>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59944</xdr:rowOff>
    </xdr:from>
    <xdr:to>
      <xdr:col>77</xdr:col>
      <xdr:colOff>44450</xdr:colOff>
      <xdr:row>18</xdr:row>
      <xdr:rowOff>74422</xdr:rowOff>
    </xdr:to>
    <xdr:cxnSp macro="">
      <xdr:nvCxnSpPr>
        <xdr:cNvPr id="446" name="直線コネクタ 445"/>
        <xdr:cNvCxnSpPr/>
      </xdr:nvCxnSpPr>
      <xdr:spPr>
        <a:xfrm>
          <a:off x="15290800" y="31460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59944</xdr:rowOff>
    </xdr:from>
    <xdr:to>
      <xdr:col>72</xdr:col>
      <xdr:colOff>203200</xdr:colOff>
      <xdr:row>18</xdr:row>
      <xdr:rowOff>119465</xdr:rowOff>
    </xdr:to>
    <xdr:cxnSp macro="">
      <xdr:nvCxnSpPr>
        <xdr:cNvPr id="449" name="直線コネクタ 448"/>
        <xdr:cNvCxnSpPr/>
      </xdr:nvCxnSpPr>
      <xdr:spPr>
        <a:xfrm flipV="1">
          <a:off x="14401800" y="3146044"/>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113030</xdr:rowOff>
    </xdr:from>
    <xdr:to>
      <xdr:col>68</xdr:col>
      <xdr:colOff>152400</xdr:colOff>
      <xdr:row>18</xdr:row>
      <xdr:rowOff>119465</xdr:rowOff>
    </xdr:to>
    <xdr:cxnSp macro="">
      <xdr:nvCxnSpPr>
        <xdr:cNvPr id="452" name="直線コネクタ 451"/>
        <xdr:cNvCxnSpPr/>
      </xdr:nvCxnSpPr>
      <xdr:spPr>
        <a:xfrm>
          <a:off x="13512800" y="3199130"/>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128312</xdr:rowOff>
    </xdr:from>
    <xdr:to>
      <xdr:col>81</xdr:col>
      <xdr:colOff>95250</xdr:colOff>
      <xdr:row>18</xdr:row>
      <xdr:rowOff>58462</xdr:rowOff>
    </xdr:to>
    <xdr:sp macro="" textlink="">
      <xdr:nvSpPr>
        <xdr:cNvPr id="462" name="楕円 461"/>
        <xdr:cNvSpPr/>
      </xdr:nvSpPr>
      <xdr:spPr>
        <a:xfrm>
          <a:off x="16967200" y="304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100389</xdr:rowOff>
    </xdr:from>
    <xdr:ext cx="762000" cy="259045"/>
    <xdr:sp macro="" textlink="">
      <xdr:nvSpPr>
        <xdr:cNvPr id="463" name="将来負担の状況該当値テキスト"/>
        <xdr:cNvSpPr txBox="1"/>
      </xdr:nvSpPr>
      <xdr:spPr>
        <a:xfrm>
          <a:off x="17106900" y="301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23622</xdr:rowOff>
    </xdr:from>
    <xdr:to>
      <xdr:col>77</xdr:col>
      <xdr:colOff>95250</xdr:colOff>
      <xdr:row>18</xdr:row>
      <xdr:rowOff>125222</xdr:rowOff>
    </xdr:to>
    <xdr:sp macro="" textlink="">
      <xdr:nvSpPr>
        <xdr:cNvPr id="464" name="楕円 463"/>
        <xdr:cNvSpPr/>
      </xdr:nvSpPr>
      <xdr:spPr>
        <a:xfrm>
          <a:off x="16129000" y="31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109999</xdr:rowOff>
    </xdr:from>
    <xdr:ext cx="736600" cy="259045"/>
    <xdr:sp macro="" textlink="">
      <xdr:nvSpPr>
        <xdr:cNvPr id="465" name="テキスト ボックス 464"/>
        <xdr:cNvSpPr txBox="1"/>
      </xdr:nvSpPr>
      <xdr:spPr>
        <a:xfrm>
          <a:off x="15798800" y="319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9144</xdr:rowOff>
    </xdr:from>
    <xdr:to>
      <xdr:col>73</xdr:col>
      <xdr:colOff>44450</xdr:colOff>
      <xdr:row>18</xdr:row>
      <xdr:rowOff>110744</xdr:rowOff>
    </xdr:to>
    <xdr:sp macro="" textlink="">
      <xdr:nvSpPr>
        <xdr:cNvPr id="466" name="楕円 465"/>
        <xdr:cNvSpPr/>
      </xdr:nvSpPr>
      <xdr:spPr>
        <a:xfrm>
          <a:off x="15240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95521</xdr:rowOff>
    </xdr:from>
    <xdr:ext cx="762000" cy="259045"/>
    <xdr:sp macro="" textlink="">
      <xdr:nvSpPr>
        <xdr:cNvPr id="467" name="テキスト ボックス 466"/>
        <xdr:cNvSpPr txBox="1"/>
      </xdr:nvSpPr>
      <xdr:spPr>
        <a:xfrm>
          <a:off x="14909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68665</xdr:rowOff>
    </xdr:from>
    <xdr:to>
      <xdr:col>68</xdr:col>
      <xdr:colOff>203200</xdr:colOff>
      <xdr:row>18</xdr:row>
      <xdr:rowOff>170265</xdr:rowOff>
    </xdr:to>
    <xdr:sp macro="" textlink="">
      <xdr:nvSpPr>
        <xdr:cNvPr id="468" name="楕円 467"/>
        <xdr:cNvSpPr/>
      </xdr:nvSpPr>
      <xdr:spPr>
        <a:xfrm>
          <a:off x="14351000" y="31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155042</xdr:rowOff>
    </xdr:from>
    <xdr:ext cx="762000" cy="259045"/>
    <xdr:sp macro="" textlink="">
      <xdr:nvSpPr>
        <xdr:cNvPr id="469" name="テキスト ボックス 468"/>
        <xdr:cNvSpPr txBox="1"/>
      </xdr:nvSpPr>
      <xdr:spPr>
        <a:xfrm>
          <a:off x="14020800" y="324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62230</xdr:rowOff>
    </xdr:from>
    <xdr:to>
      <xdr:col>64</xdr:col>
      <xdr:colOff>152400</xdr:colOff>
      <xdr:row>18</xdr:row>
      <xdr:rowOff>163830</xdr:rowOff>
    </xdr:to>
    <xdr:sp macro="" textlink="">
      <xdr:nvSpPr>
        <xdr:cNvPr id="470" name="楕円 469"/>
        <xdr:cNvSpPr/>
      </xdr:nvSpPr>
      <xdr:spPr>
        <a:xfrm>
          <a:off x="13462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148607</xdr:rowOff>
    </xdr:from>
    <xdr:ext cx="762000" cy="259045"/>
    <xdr:sp macro="" textlink="">
      <xdr:nvSpPr>
        <xdr:cNvPr id="471" name="テキスト ボックス 470"/>
        <xdr:cNvSpPr txBox="1"/>
      </xdr:nvSpPr>
      <xdr:spPr>
        <a:xfrm>
          <a:off x="13131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人件費に係る経常収支比率は、類似団体内平均を上回りました。経常一般財源が増加しましたが、定年退職手当の増加などにより経常人件費充当一般財源が増加したため、比率は前年度と比較して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ポイント増加しました。今後も引き続き職員配置適正化計画に基づく人員削減に取り組み、指定管理者制度の導入による民間委託等を進め、人件費総体の抑制を図ります。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127000</xdr:rowOff>
    </xdr:to>
    <xdr:cxnSp macro="">
      <xdr:nvCxnSpPr>
        <xdr:cNvPr id="66" name="直線コネクタ 65"/>
        <xdr:cNvCxnSpPr/>
      </xdr:nvCxnSpPr>
      <xdr:spPr>
        <a:xfrm>
          <a:off x="3987800" y="6268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39370</xdr:rowOff>
    </xdr:to>
    <xdr:cxnSp macro="">
      <xdr:nvCxnSpPr>
        <xdr:cNvPr id="69" name="直線コネクタ 68"/>
        <xdr:cNvCxnSpPr/>
      </xdr:nvCxnSpPr>
      <xdr:spPr>
        <a:xfrm flipV="1">
          <a:off x="3098800" y="6268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39370</xdr:rowOff>
    </xdr:to>
    <xdr:cxnSp macro="">
      <xdr:nvCxnSpPr>
        <xdr:cNvPr id="72" name="直線コネクタ 71"/>
        <xdr:cNvCxnSpPr/>
      </xdr:nvCxnSpPr>
      <xdr:spPr>
        <a:xfrm>
          <a:off x="2209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8890</xdr:rowOff>
    </xdr:to>
    <xdr:cxnSp macro="">
      <xdr:nvCxnSpPr>
        <xdr:cNvPr id="75" name="直線コネクタ 74"/>
        <xdr:cNvCxnSpPr/>
      </xdr:nvCxnSpPr>
      <xdr:spPr>
        <a:xfrm>
          <a:off x="1320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同様、類似団体内平均を下回りました。経常一般財源が増加し、各種委託料及び需用費、役務費などの経常的経費が減少したため、経常物件費充当一般財源が減少し、比率は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ポイント減となりました。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31750</xdr:rowOff>
    </xdr:to>
    <xdr:cxnSp macro="">
      <xdr:nvCxnSpPr>
        <xdr:cNvPr id="127" name="直線コネクタ 126"/>
        <xdr:cNvCxnSpPr/>
      </xdr:nvCxnSpPr>
      <xdr:spPr>
        <a:xfrm flipV="1">
          <a:off x="15671800" y="2923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31750</xdr:rowOff>
    </xdr:to>
    <xdr:cxnSp macro="">
      <xdr:nvCxnSpPr>
        <xdr:cNvPr id="130" name="直線コネクタ 129"/>
        <xdr:cNvCxnSpPr/>
      </xdr:nvCxnSpPr>
      <xdr:spPr>
        <a:xfrm>
          <a:off x="14782800" y="292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8890</xdr:rowOff>
    </xdr:to>
    <xdr:cxnSp macro="">
      <xdr:nvCxnSpPr>
        <xdr:cNvPr id="133" name="直線コネクタ 132"/>
        <xdr:cNvCxnSpPr/>
      </xdr:nvCxnSpPr>
      <xdr:spPr>
        <a:xfrm>
          <a:off x="13893800" y="2900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16</xdr:row>
      <xdr:rowOff>157480</xdr:rowOff>
    </xdr:to>
    <xdr:cxnSp macro="">
      <xdr:nvCxnSpPr>
        <xdr:cNvPr id="136" name="直線コネクタ 135"/>
        <xdr:cNvCxnSpPr/>
      </xdr:nvCxnSpPr>
      <xdr:spPr>
        <a:xfrm>
          <a:off x="13004800" y="290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146067</xdr:rowOff>
    </xdr:from>
    <xdr:ext cx="762000" cy="259045"/>
    <xdr:sp macro="" textlink="">
      <xdr:nvSpPr>
        <xdr:cNvPr id="147" name="物件費該当値テキスト"/>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49" name="テキスト ボックス 148"/>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0" name="楕円 149"/>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51" name="テキスト ボックス 150"/>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2" name="楕円 151"/>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53" name="テキスト ボックス 152"/>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4" name="楕円 153"/>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55" name="テキスト ボックス 154"/>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同様、類似団体内平均を下回りました。経常一般財源が増加したものの、生活保護などの社会保障費が増加したため、扶助費に充当される特定財源の増加以上に経常一般財源が増加し、比率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ポイントの増となりました。扶助費の決算額は増加傾向にあるため、資格審査等の適正化などを進めていく必要があります。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147574</xdr:rowOff>
    </xdr:from>
    <xdr:to>
      <xdr:col>24</xdr:col>
      <xdr:colOff>25400</xdr:colOff>
      <xdr:row>55</xdr:row>
      <xdr:rowOff>156718</xdr:rowOff>
    </xdr:to>
    <xdr:cxnSp macro="">
      <xdr:nvCxnSpPr>
        <xdr:cNvPr id="186" name="直線コネクタ 185"/>
        <xdr:cNvCxnSpPr/>
      </xdr:nvCxnSpPr>
      <xdr:spPr>
        <a:xfrm>
          <a:off x="3987800" y="9577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56134</xdr:rowOff>
    </xdr:from>
    <xdr:to>
      <xdr:col>19</xdr:col>
      <xdr:colOff>187325</xdr:colOff>
      <xdr:row>55</xdr:row>
      <xdr:rowOff>147574</xdr:rowOff>
    </xdr:to>
    <xdr:cxnSp macro="">
      <xdr:nvCxnSpPr>
        <xdr:cNvPr id="189" name="直線コネクタ 188"/>
        <xdr:cNvCxnSpPr/>
      </xdr:nvCxnSpPr>
      <xdr:spPr>
        <a:xfrm>
          <a:off x="3098800" y="94858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56134</xdr:rowOff>
    </xdr:from>
    <xdr:to>
      <xdr:col>15</xdr:col>
      <xdr:colOff>98425</xdr:colOff>
      <xdr:row>55</xdr:row>
      <xdr:rowOff>129286</xdr:rowOff>
    </xdr:to>
    <xdr:cxnSp macro="">
      <xdr:nvCxnSpPr>
        <xdr:cNvPr id="192" name="直線コネクタ 191"/>
        <xdr:cNvCxnSpPr/>
      </xdr:nvCxnSpPr>
      <xdr:spPr>
        <a:xfrm flipV="1">
          <a:off x="2209800" y="9485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129286</xdr:rowOff>
    </xdr:from>
    <xdr:to>
      <xdr:col>11</xdr:col>
      <xdr:colOff>9525</xdr:colOff>
      <xdr:row>55</xdr:row>
      <xdr:rowOff>138430</xdr:rowOff>
    </xdr:to>
    <xdr:cxnSp macro="">
      <xdr:nvCxnSpPr>
        <xdr:cNvPr id="195" name="直線コネクタ 194"/>
        <xdr:cNvCxnSpPr/>
      </xdr:nvCxnSpPr>
      <xdr:spPr>
        <a:xfrm flipV="1">
          <a:off x="1320800" y="9559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105918</xdr:rowOff>
    </xdr:from>
    <xdr:to>
      <xdr:col>24</xdr:col>
      <xdr:colOff>76200</xdr:colOff>
      <xdr:row>56</xdr:row>
      <xdr:rowOff>36068</xdr:rowOff>
    </xdr:to>
    <xdr:sp macro="" textlink="">
      <xdr:nvSpPr>
        <xdr:cNvPr id="205" name="楕円 204"/>
        <xdr:cNvSpPr/>
      </xdr:nvSpPr>
      <xdr:spPr>
        <a:xfrm>
          <a:off x="4775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122445</xdr:rowOff>
    </xdr:from>
    <xdr:ext cx="762000" cy="259045"/>
    <xdr:sp macro="" textlink="">
      <xdr:nvSpPr>
        <xdr:cNvPr id="206" name="扶助費該当値テキスト"/>
        <xdr:cNvSpPr txBox="1"/>
      </xdr:nvSpPr>
      <xdr:spPr>
        <a:xfrm>
          <a:off x="4914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96774</xdr:rowOff>
    </xdr:from>
    <xdr:to>
      <xdr:col>20</xdr:col>
      <xdr:colOff>38100</xdr:colOff>
      <xdr:row>56</xdr:row>
      <xdr:rowOff>26924</xdr:rowOff>
    </xdr:to>
    <xdr:sp macro="" textlink="">
      <xdr:nvSpPr>
        <xdr:cNvPr id="207" name="楕円 206"/>
        <xdr:cNvSpPr/>
      </xdr:nvSpPr>
      <xdr:spPr>
        <a:xfrm>
          <a:off x="3937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37101</xdr:rowOff>
    </xdr:from>
    <xdr:ext cx="736600" cy="259045"/>
    <xdr:sp macro="" textlink="">
      <xdr:nvSpPr>
        <xdr:cNvPr id="208" name="テキスト ボックス 207"/>
        <xdr:cNvSpPr txBox="1"/>
      </xdr:nvSpPr>
      <xdr:spPr>
        <a:xfrm>
          <a:off x="3606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5334</xdr:rowOff>
    </xdr:from>
    <xdr:to>
      <xdr:col>15</xdr:col>
      <xdr:colOff>149225</xdr:colOff>
      <xdr:row>55</xdr:row>
      <xdr:rowOff>106934</xdr:rowOff>
    </xdr:to>
    <xdr:sp macro="" textlink="">
      <xdr:nvSpPr>
        <xdr:cNvPr id="209" name="楕円 208"/>
        <xdr:cNvSpPr/>
      </xdr:nvSpPr>
      <xdr:spPr>
        <a:xfrm>
          <a:off x="3048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117111</xdr:rowOff>
    </xdr:from>
    <xdr:ext cx="762000" cy="259045"/>
    <xdr:sp macro="" textlink="">
      <xdr:nvSpPr>
        <xdr:cNvPr id="210" name="テキスト ボックス 209"/>
        <xdr:cNvSpPr txBox="1"/>
      </xdr:nvSpPr>
      <xdr:spPr>
        <a:xfrm>
          <a:off x="2717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78486</xdr:rowOff>
    </xdr:from>
    <xdr:to>
      <xdr:col>11</xdr:col>
      <xdr:colOff>60325</xdr:colOff>
      <xdr:row>56</xdr:row>
      <xdr:rowOff>8636</xdr:rowOff>
    </xdr:to>
    <xdr:sp macro="" textlink="">
      <xdr:nvSpPr>
        <xdr:cNvPr id="211" name="楕円 210"/>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212" name="テキスト ボックス 211"/>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3" name="楕円 212"/>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14" name="テキスト ボックス 213"/>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同様、類似団体内平均を下回りました。経常一般財源が増加し、国民健康保険の保険基盤安定分に係る繰出金や後期高齢者医療広域連合への療養給付費負担金などが減少したため、比率は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ポイント減となりました。</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27940</xdr:rowOff>
    </xdr:to>
    <xdr:cxnSp macro="">
      <xdr:nvCxnSpPr>
        <xdr:cNvPr id="247" name="直線コネクタ 246"/>
        <xdr:cNvCxnSpPr/>
      </xdr:nvCxnSpPr>
      <xdr:spPr>
        <a:xfrm flipV="1">
          <a:off x="15671800" y="9583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27940</xdr:rowOff>
    </xdr:to>
    <xdr:cxnSp macro="">
      <xdr:nvCxnSpPr>
        <xdr:cNvPr id="250" name="直線コネクタ 249"/>
        <xdr:cNvCxnSpPr/>
      </xdr:nvCxnSpPr>
      <xdr:spPr>
        <a:xfrm>
          <a:off x="14782800" y="960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5080</xdr:rowOff>
    </xdr:to>
    <xdr:cxnSp macro="">
      <xdr:nvCxnSpPr>
        <xdr:cNvPr id="253" name="直線コネクタ 252"/>
        <xdr:cNvCxnSpPr/>
      </xdr:nvCxnSpPr>
      <xdr:spPr>
        <a:xfrm>
          <a:off x="13893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146050</xdr:rowOff>
    </xdr:to>
    <xdr:cxnSp macro="">
      <xdr:nvCxnSpPr>
        <xdr:cNvPr id="256" name="直線コネクタ 255"/>
        <xdr:cNvCxnSpPr/>
      </xdr:nvCxnSpPr>
      <xdr:spPr>
        <a:xfrm>
          <a:off x="13004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6" name="楕円 265"/>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7"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8" name="楕円 267"/>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69" name="テキスト ボックス 268"/>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0" name="楕円 269"/>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1" name="テキスト ボックス 270"/>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2" name="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4" name="楕円 273"/>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5" name="テキスト ボックス 274"/>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補助費等に係る経常収支比率は前年度同様、類似団体内平均を上回りました。経常一般財源が増加し、補助費等の経常経費に充当される一般財源も増加しましたが、比率は対前年度比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ポイント減となりました。</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05" name="直線コネクタ 304"/>
        <xdr:cNvCxnSpPr/>
      </xdr:nvCxnSpPr>
      <xdr:spPr>
        <a:xfrm flipV="1">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127000</xdr:rowOff>
    </xdr:to>
    <xdr:cxnSp macro="">
      <xdr:nvCxnSpPr>
        <xdr:cNvPr id="308" name="直線コネクタ 307"/>
        <xdr:cNvCxnSpPr/>
      </xdr:nvCxnSpPr>
      <xdr:spPr>
        <a:xfrm>
          <a:off x="14782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117856</xdr:rowOff>
    </xdr:to>
    <xdr:cxnSp macro="">
      <xdr:nvCxnSpPr>
        <xdr:cNvPr id="311" name="直線コネクタ 310"/>
        <xdr:cNvCxnSpPr/>
      </xdr:nvCxnSpPr>
      <xdr:spPr>
        <a:xfrm>
          <a:off x="13893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85852</xdr:rowOff>
    </xdr:to>
    <xdr:cxnSp macro="">
      <xdr:nvCxnSpPr>
        <xdr:cNvPr id="314" name="直線コネクタ 313"/>
        <xdr:cNvCxnSpPr/>
      </xdr:nvCxnSpPr>
      <xdr:spPr>
        <a:xfrm flipV="1">
          <a:off x="13004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4" name="楕円 323"/>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25"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6" name="楕円 325"/>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27" name="テキスト ボックス 32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8" name="楕円 327"/>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29" name="テキスト ボックス 328"/>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0" name="楕円 329"/>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31" name="テキスト ボックス 330"/>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2" name="楕円 331"/>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3" name="テキスト ボックス 332"/>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公債費に係る経常収支比率は、類似団体内平均を</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下回りました。経常一般財源が増加し、また、臨時財政対策債に係る元金償還額が増加しているものの、利率見直しによる償還利子の減少や近年の建設地方債の発行の抑制などにより、普通債における元利償還金は減少しており、全体として公債費に係る経常経費充当一般財源は減少し、比率は対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ポイント減となりました。引き続き、新規の地方債発行については、後年度における財政負担を慎重に検討し、適正規模での発行に努めます。</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69850</xdr:rowOff>
    </xdr:to>
    <xdr:cxnSp macro="">
      <xdr:nvCxnSpPr>
        <xdr:cNvPr id="363" name="直線コネクタ 362"/>
        <xdr:cNvCxnSpPr/>
      </xdr:nvCxnSpPr>
      <xdr:spPr>
        <a:xfrm flipV="1">
          <a:off x="3987800" y="132577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69850</xdr:rowOff>
    </xdr:to>
    <xdr:cxnSp macro="">
      <xdr:nvCxnSpPr>
        <xdr:cNvPr id="366" name="直線コネクタ 365"/>
        <xdr:cNvCxnSpPr/>
      </xdr:nvCxnSpPr>
      <xdr:spPr>
        <a:xfrm>
          <a:off x="3098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65278</xdr:rowOff>
    </xdr:to>
    <xdr:cxnSp macro="">
      <xdr:nvCxnSpPr>
        <xdr:cNvPr id="369" name="直線コネクタ 368"/>
        <xdr:cNvCxnSpPr/>
      </xdr:nvCxnSpPr>
      <xdr:spPr>
        <a:xfrm>
          <a:off x="2209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129287</xdr:rowOff>
    </xdr:to>
    <xdr:cxnSp macro="">
      <xdr:nvCxnSpPr>
        <xdr:cNvPr id="372" name="直線コネクタ 371"/>
        <xdr:cNvCxnSpPr/>
      </xdr:nvCxnSpPr>
      <xdr:spPr>
        <a:xfrm flipV="1">
          <a:off x="1320800" y="132486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2" name="楕円 381"/>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3"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4" name="楕円 383"/>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5" name="テキスト ボックス 38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6" name="楕円 385"/>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7" name="テキスト ボックス 386"/>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8" name="楕円 387"/>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9" name="テキスト ボックス 388"/>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0" name="楕円 389"/>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91" name="テキスト ボックス 390"/>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同様、類似団体内平均を下回りました。物件費、維持補修費、補助費等に係る比率は減少したものの、人件費、扶助費に係る比率は増加したため、全体として公債費以外に係る経常経費充当一般財源は増加したが、経常一般財源の増加が影響し、比率は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ポイント減となりました。今後も市民生活に直結した真に必要な事業の選択と重点化に努めます。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76</xdr:row>
      <xdr:rowOff>99568</xdr:rowOff>
    </xdr:to>
    <xdr:cxnSp macro="">
      <xdr:nvCxnSpPr>
        <xdr:cNvPr id="422" name="直線コネクタ 421"/>
        <xdr:cNvCxnSpPr/>
      </xdr:nvCxnSpPr>
      <xdr:spPr>
        <a:xfrm flipV="1">
          <a:off x="15671800" y="13106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99568</xdr:rowOff>
    </xdr:to>
    <xdr:cxnSp macro="">
      <xdr:nvCxnSpPr>
        <xdr:cNvPr id="425" name="直線コネクタ 424"/>
        <xdr:cNvCxnSpPr/>
      </xdr:nvCxnSpPr>
      <xdr:spPr>
        <a:xfrm>
          <a:off x="14782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85852</xdr:rowOff>
    </xdr:to>
    <xdr:cxnSp macro="">
      <xdr:nvCxnSpPr>
        <xdr:cNvPr id="428" name="直線コネクタ 427"/>
        <xdr:cNvCxnSpPr/>
      </xdr:nvCxnSpPr>
      <xdr:spPr>
        <a:xfrm>
          <a:off x="13893800" y="130657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35561</xdr:rowOff>
    </xdr:to>
    <xdr:cxnSp macro="">
      <xdr:nvCxnSpPr>
        <xdr:cNvPr id="431" name="直線コネクタ 430"/>
        <xdr:cNvCxnSpPr/>
      </xdr:nvCxnSpPr>
      <xdr:spPr>
        <a:xfrm>
          <a:off x="13004800" y="13052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1" name="楕円 440"/>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42"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43" name="楕円 442"/>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44" name="テキスト ボックス 443"/>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45" name="楕円 444"/>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46" name="テキスト ボックス 445"/>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7" name="楕円 44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48" name="テキスト ボックス 447"/>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9" name="楕円 448"/>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0" name="テキスト ボックス 449"/>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53500</xdr:rowOff>
    </xdr:from>
    <xdr:to>
      <xdr:col>29</xdr:col>
      <xdr:colOff>127000</xdr:colOff>
      <xdr:row>16</xdr:row>
      <xdr:rowOff>83414</xdr:rowOff>
    </xdr:to>
    <xdr:cxnSp macro="">
      <xdr:nvCxnSpPr>
        <xdr:cNvPr id="52" name="直線コネクタ 51"/>
        <xdr:cNvCxnSpPr/>
      </xdr:nvCxnSpPr>
      <xdr:spPr bwMode="auto">
        <a:xfrm flipV="1">
          <a:off x="5003800" y="2844325"/>
          <a:ext cx="6477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83414</xdr:rowOff>
    </xdr:from>
    <xdr:to>
      <xdr:col>26</xdr:col>
      <xdr:colOff>50800</xdr:colOff>
      <xdr:row>16</xdr:row>
      <xdr:rowOff>96166</xdr:rowOff>
    </xdr:to>
    <xdr:cxnSp macro="">
      <xdr:nvCxnSpPr>
        <xdr:cNvPr id="55" name="直線コネクタ 54"/>
        <xdr:cNvCxnSpPr/>
      </xdr:nvCxnSpPr>
      <xdr:spPr bwMode="auto">
        <a:xfrm flipV="1">
          <a:off x="4305300" y="2874239"/>
          <a:ext cx="698500" cy="1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94827</xdr:rowOff>
    </xdr:from>
    <xdr:to>
      <xdr:col>22</xdr:col>
      <xdr:colOff>114300</xdr:colOff>
      <xdr:row>16</xdr:row>
      <xdr:rowOff>96166</xdr:rowOff>
    </xdr:to>
    <xdr:cxnSp macro="">
      <xdr:nvCxnSpPr>
        <xdr:cNvPr id="58" name="直線コネクタ 57"/>
        <xdr:cNvCxnSpPr/>
      </xdr:nvCxnSpPr>
      <xdr:spPr bwMode="auto">
        <a:xfrm>
          <a:off x="3606800" y="2885652"/>
          <a:ext cx="6985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94827</xdr:rowOff>
    </xdr:from>
    <xdr:to>
      <xdr:col>18</xdr:col>
      <xdr:colOff>177800</xdr:colOff>
      <xdr:row>16</xdr:row>
      <xdr:rowOff>159619</xdr:rowOff>
    </xdr:to>
    <xdr:cxnSp macro="">
      <xdr:nvCxnSpPr>
        <xdr:cNvPr id="61" name="直線コネクタ 60"/>
        <xdr:cNvCxnSpPr/>
      </xdr:nvCxnSpPr>
      <xdr:spPr bwMode="auto">
        <a:xfrm flipV="1">
          <a:off x="2908300" y="2885652"/>
          <a:ext cx="698500" cy="64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2700</xdr:rowOff>
    </xdr:from>
    <xdr:to>
      <xdr:col>29</xdr:col>
      <xdr:colOff>177800</xdr:colOff>
      <xdr:row>16</xdr:row>
      <xdr:rowOff>104300</xdr:rowOff>
    </xdr:to>
    <xdr:sp macro="" textlink="">
      <xdr:nvSpPr>
        <xdr:cNvPr id="71" name="楕円 70"/>
        <xdr:cNvSpPr/>
      </xdr:nvSpPr>
      <xdr:spPr bwMode="auto">
        <a:xfrm>
          <a:off x="5600700" y="279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19227</xdr:rowOff>
    </xdr:from>
    <xdr:ext cx="762000" cy="259045"/>
    <xdr:sp macro="" textlink="">
      <xdr:nvSpPr>
        <xdr:cNvPr id="72" name="人口1人当たり決算額の推移該当値テキスト130"/>
        <xdr:cNvSpPr txBox="1"/>
      </xdr:nvSpPr>
      <xdr:spPr>
        <a:xfrm>
          <a:off x="5740400" y="263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32614</xdr:rowOff>
    </xdr:from>
    <xdr:to>
      <xdr:col>26</xdr:col>
      <xdr:colOff>101600</xdr:colOff>
      <xdr:row>16</xdr:row>
      <xdr:rowOff>134214</xdr:rowOff>
    </xdr:to>
    <xdr:sp macro="" textlink="">
      <xdr:nvSpPr>
        <xdr:cNvPr id="73" name="楕円 72"/>
        <xdr:cNvSpPr/>
      </xdr:nvSpPr>
      <xdr:spPr bwMode="auto">
        <a:xfrm>
          <a:off x="4953000" y="282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144391</xdr:rowOff>
    </xdr:from>
    <xdr:ext cx="736600" cy="259045"/>
    <xdr:sp macro="" textlink="">
      <xdr:nvSpPr>
        <xdr:cNvPr id="74" name="テキスト ボックス 73"/>
        <xdr:cNvSpPr txBox="1"/>
      </xdr:nvSpPr>
      <xdr:spPr>
        <a:xfrm>
          <a:off x="4622800" y="2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45366</xdr:rowOff>
    </xdr:from>
    <xdr:to>
      <xdr:col>22</xdr:col>
      <xdr:colOff>165100</xdr:colOff>
      <xdr:row>16</xdr:row>
      <xdr:rowOff>146966</xdr:rowOff>
    </xdr:to>
    <xdr:sp macro="" textlink="">
      <xdr:nvSpPr>
        <xdr:cNvPr id="75" name="楕円 74"/>
        <xdr:cNvSpPr/>
      </xdr:nvSpPr>
      <xdr:spPr bwMode="auto">
        <a:xfrm>
          <a:off x="4254500" y="283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157143</xdr:rowOff>
    </xdr:from>
    <xdr:ext cx="762000" cy="259045"/>
    <xdr:sp macro="" textlink="">
      <xdr:nvSpPr>
        <xdr:cNvPr id="76" name="テキスト ボックス 75"/>
        <xdr:cNvSpPr txBox="1"/>
      </xdr:nvSpPr>
      <xdr:spPr>
        <a:xfrm>
          <a:off x="3924300" y="260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44027</xdr:rowOff>
    </xdr:from>
    <xdr:to>
      <xdr:col>19</xdr:col>
      <xdr:colOff>38100</xdr:colOff>
      <xdr:row>16</xdr:row>
      <xdr:rowOff>145627</xdr:rowOff>
    </xdr:to>
    <xdr:sp macro="" textlink="">
      <xdr:nvSpPr>
        <xdr:cNvPr id="77" name="楕円 76"/>
        <xdr:cNvSpPr/>
      </xdr:nvSpPr>
      <xdr:spPr bwMode="auto">
        <a:xfrm>
          <a:off x="3556000" y="283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155804</xdr:rowOff>
    </xdr:from>
    <xdr:ext cx="762000" cy="259045"/>
    <xdr:sp macro="" textlink="">
      <xdr:nvSpPr>
        <xdr:cNvPr id="78" name="テキスト ボックス 77"/>
        <xdr:cNvSpPr txBox="1"/>
      </xdr:nvSpPr>
      <xdr:spPr>
        <a:xfrm>
          <a:off x="3225800" y="260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108819</xdr:rowOff>
    </xdr:from>
    <xdr:to>
      <xdr:col>15</xdr:col>
      <xdr:colOff>101600</xdr:colOff>
      <xdr:row>17</xdr:row>
      <xdr:rowOff>38969</xdr:rowOff>
    </xdr:to>
    <xdr:sp macro="" textlink="">
      <xdr:nvSpPr>
        <xdr:cNvPr id="79" name="楕円 78"/>
        <xdr:cNvSpPr/>
      </xdr:nvSpPr>
      <xdr:spPr bwMode="auto">
        <a:xfrm>
          <a:off x="2857500" y="289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49146</xdr:rowOff>
    </xdr:from>
    <xdr:ext cx="762000" cy="259045"/>
    <xdr:sp macro="" textlink="">
      <xdr:nvSpPr>
        <xdr:cNvPr id="80" name="テキスト ボックス 79"/>
        <xdr:cNvSpPr txBox="1"/>
      </xdr:nvSpPr>
      <xdr:spPr>
        <a:xfrm>
          <a:off x="2527300" y="266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77753</xdr:rowOff>
    </xdr:from>
    <xdr:to>
      <xdr:col>29</xdr:col>
      <xdr:colOff>127000</xdr:colOff>
      <xdr:row>36</xdr:row>
      <xdr:rowOff>91698</xdr:rowOff>
    </xdr:to>
    <xdr:cxnSp macro="">
      <xdr:nvCxnSpPr>
        <xdr:cNvPr id="115" name="直線コネクタ 114"/>
        <xdr:cNvCxnSpPr/>
      </xdr:nvCxnSpPr>
      <xdr:spPr bwMode="auto">
        <a:xfrm flipV="1">
          <a:off x="5003800" y="7031003"/>
          <a:ext cx="6477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51366</xdr:rowOff>
    </xdr:from>
    <xdr:to>
      <xdr:col>26</xdr:col>
      <xdr:colOff>50800</xdr:colOff>
      <xdr:row>36</xdr:row>
      <xdr:rowOff>91698</xdr:rowOff>
    </xdr:to>
    <xdr:cxnSp macro="">
      <xdr:nvCxnSpPr>
        <xdr:cNvPr id="118" name="直線コネクタ 117"/>
        <xdr:cNvCxnSpPr/>
      </xdr:nvCxnSpPr>
      <xdr:spPr bwMode="auto">
        <a:xfrm>
          <a:off x="4305300" y="7004616"/>
          <a:ext cx="698500" cy="40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51366</xdr:rowOff>
    </xdr:from>
    <xdr:to>
      <xdr:col>22</xdr:col>
      <xdr:colOff>114300</xdr:colOff>
      <xdr:row>36</xdr:row>
      <xdr:rowOff>121155</xdr:rowOff>
    </xdr:to>
    <xdr:cxnSp macro="">
      <xdr:nvCxnSpPr>
        <xdr:cNvPr id="121" name="直線コネクタ 120"/>
        <xdr:cNvCxnSpPr/>
      </xdr:nvCxnSpPr>
      <xdr:spPr bwMode="auto">
        <a:xfrm flipV="1">
          <a:off x="3606800" y="7004616"/>
          <a:ext cx="698500" cy="69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57277</xdr:rowOff>
    </xdr:from>
    <xdr:to>
      <xdr:col>18</xdr:col>
      <xdr:colOff>177800</xdr:colOff>
      <xdr:row>36</xdr:row>
      <xdr:rowOff>121155</xdr:rowOff>
    </xdr:to>
    <xdr:cxnSp macro="">
      <xdr:nvCxnSpPr>
        <xdr:cNvPr id="124" name="直線コネクタ 123"/>
        <xdr:cNvCxnSpPr/>
      </xdr:nvCxnSpPr>
      <xdr:spPr bwMode="auto">
        <a:xfrm>
          <a:off x="2908300" y="7010527"/>
          <a:ext cx="698500" cy="6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26953</xdr:rowOff>
    </xdr:from>
    <xdr:to>
      <xdr:col>29</xdr:col>
      <xdr:colOff>177800</xdr:colOff>
      <xdr:row>36</xdr:row>
      <xdr:rowOff>128553</xdr:rowOff>
    </xdr:to>
    <xdr:sp macro="" textlink="">
      <xdr:nvSpPr>
        <xdr:cNvPr id="134" name="楕円 133"/>
        <xdr:cNvSpPr/>
      </xdr:nvSpPr>
      <xdr:spPr bwMode="auto">
        <a:xfrm>
          <a:off x="56007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341930</xdr:rowOff>
    </xdr:from>
    <xdr:ext cx="762000" cy="259045"/>
    <xdr:sp macro="" textlink="">
      <xdr:nvSpPr>
        <xdr:cNvPr id="135" name="人口1人当たり決算額の推移該当値テキスト445"/>
        <xdr:cNvSpPr txBox="1"/>
      </xdr:nvSpPr>
      <xdr:spPr>
        <a:xfrm>
          <a:off x="57404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40898</xdr:rowOff>
    </xdr:from>
    <xdr:to>
      <xdr:col>26</xdr:col>
      <xdr:colOff>101600</xdr:colOff>
      <xdr:row>36</xdr:row>
      <xdr:rowOff>142498</xdr:rowOff>
    </xdr:to>
    <xdr:sp macro="" textlink="">
      <xdr:nvSpPr>
        <xdr:cNvPr id="136" name="楕円 135"/>
        <xdr:cNvSpPr/>
      </xdr:nvSpPr>
      <xdr:spPr bwMode="auto">
        <a:xfrm>
          <a:off x="4953000" y="699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127275</xdr:rowOff>
    </xdr:from>
    <xdr:ext cx="736600" cy="259045"/>
    <xdr:sp macro="" textlink="">
      <xdr:nvSpPr>
        <xdr:cNvPr id="137" name="テキスト ボックス 136"/>
        <xdr:cNvSpPr txBox="1"/>
      </xdr:nvSpPr>
      <xdr:spPr>
        <a:xfrm>
          <a:off x="4622800" y="7080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566</xdr:rowOff>
    </xdr:from>
    <xdr:to>
      <xdr:col>22</xdr:col>
      <xdr:colOff>165100</xdr:colOff>
      <xdr:row>36</xdr:row>
      <xdr:rowOff>102166</xdr:rowOff>
    </xdr:to>
    <xdr:sp macro="" textlink="">
      <xdr:nvSpPr>
        <xdr:cNvPr id="138" name="楕円 137"/>
        <xdr:cNvSpPr/>
      </xdr:nvSpPr>
      <xdr:spPr bwMode="auto">
        <a:xfrm>
          <a:off x="4254500" y="69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86943</xdr:rowOff>
    </xdr:from>
    <xdr:ext cx="762000" cy="259045"/>
    <xdr:sp macro="" textlink="">
      <xdr:nvSpPr>
        <xdr:cNvPr id="139" name="テキスト ボックス 138"/>
        <xdr:cNvSpPr txBox="1"/>
      </xdr:nvSpPr>
      <xdr:spPr>
        <a:xfrm>
          <a:off x="3924300" y="704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70355</xdr:rowOff>
    </xdr:from>
    <xdr:to>
      <xdr:col>19</xdr:col>
      <xdr:colOff>38100</xdr:colOff>
      <xdr:row>37</xdr:row>
      <xdr:rowOff>505</xdr:rowOff>
    </xdr:to>
    <xdr:sp macro="" textlink="">
      <xdr:nvSpPr>
        <xdr:cNvPr id="140" name="楕円 139"/>
        <xdr:cNvSpPr/>
      </xdr:nvSpPr>
      <xdr:spPr bwMode="auto">
        <a:xfrm>
          <a:off x="3556000" y="702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156732</xdr:rowOff>
    </xdr:from>
    <xdr:ext cx="762000" cy="259045"/>
    <xdr:sp macro="" textlink="">
      <xdr:nvSpPr>
        <xdr:cNvPr id="141" name="テキスト ボックス 140"/>
        <xdr:cNvSpPr txBox="1"/>
      </xdr:nvSpPr>
      <xdr:spPr>
        <a:xfrm>
          <a:off x="3225800" y="710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6477</xdr:rowOff>
    </xdr:from>
    <xdr:to>
      <xdr:col>15</xdr:col>
      <xdr:colOff>101600</xdr:colOff>
      <xdr:row>36</xdr:row>
      <xdr:rowOff>108077</xdr:rowOff>
    </xdr:to>
    <xdr:sp macro="" textlink="">
      <xdr:nvSpPr>
        <xdr:cNvPr id="142" name="楕円 141"/>
        <xdr:cNvSpPr/>
      </xdr:nvSpPr>
      <xdr:spPr bwMode="auto">
        <a:xfrm>
          <a:off x="2857500" y="695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92854</xdr:rowOff>
    </xdr:from>
    <xdr:ext cx="762000" cy="259045"/>
    <xdr:sp macro="" textlink="">
      <xdr:nvSpPr>
        <xdr:cNvPr id="143" name="テキスト ボックス 142"/>
        <xdr:cNvSpPr txBox="1"/>
      </xdr:nvSpPr>
      <xdr:spPr>
        <a:xfrm>
          <a:off x="2527300" y="704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141757</xdr:rowOff>
    </xdr:from>
    <xdr:to>
      <xdr:col>24</xdr:col>
      <xdr:colOff>63500</xdr:colOff>
      <xdr:row>34</xdr:row>
      <xdr:rowOff>52535</xdr:rowOff>
    </xdr:to>
    <xdr:cxnSp macro="">
      <xdr:nvCxnSpPr>
        <xdr:cNvPr id="59" name="直線コネクタ 58"/>
        <xdr:cNvCxnSpPr/>
      </xdr:nvCxnSpPr>
      <xdr:spPr>
        <a:xfrm flipV="1">
          <a:off x="3797300" y="5799607"/>
          <a:ext cx="838200" cy="8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156868</xdr:rowOff>
    </xdr:from>
    <xdr:to>
      <xdr:col>19</xdr:col>
      <xdr:colOff>177800</xdr:colOff>
      <xdr:row>34</xdr:row>
      <xdr:rowOff>52535</xdr:rowOff>
    </xdr:to>
    <xdr:cxnSp macro="">
      <xdr:nvCxnSpPr>
        <xdr:cNvPr id="62" name="直線コネクタ 61"/>
        <xdr:cNvCxnSpPr/>
      </xdr:nvCxnSpPr>
      <xdr:spPr>
        <a:xfrm>
          <a:off x="2908300" y="5814718"/>
          <a:ext cx="8890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156868</xdr:rowOff>
    </xdr:from>
    <xdr:to>
      <xdr:col>15</xdr:col>
      <xdr:colOff>50800</xdr:colOff>
      <xdr:row>33</xdr:row>
      <xdr:rowOff>165692</xdr:rowOff>
    </xdr:to>
    <xdr:cxnSp macro="">
      <xdr:nvCxnSpPr>
        <xdr:cNvPr id="65" name="直線コネクタ 64"/>
        <xdr:cNvCxnSpPr/>
      </xdr:nvCxnSpPr>
      <xdr:spPr>
        <a:xfrm flipV="1">
          <a:off x="2019300" y="5814718"/>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165692</xdr:rowOff>
    </xdr:from>
    <xdr:to>
      <xdr:col>10</xdr:col>
      <xdr:colOff>114300</xdr:colOff>
      <xdr:row>34</xdr:row>
      <xdr:rowOff>84836</xdr:rowOff>
    </xdr:to>
    <xdr:cxnSp macro="">
      <xdr:nvCxnSpPr>
        <xdr:cNvPr id="68" name="直線コネクタ 67"/>
        <xdr:cNvCxnSpPr/>
      </xdr:nvCxnSpPr>
      <xdr:spPr>
        <a:xfrm flipV="1">
          <a:off x="1130300" y="5823542"/>
          <a:ext cx="889000" cy="9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90957</xdr:rowOff>
    </xdr:from>
    <xdr:to>
      <xdr:col>24</xdr:col>
      <xdr:colOff>114300</xdr:colOff>
      <xdr:row>34</xdr:row>
      <xdr:rowOff>21107</xdr:rowOff>
    </xdr:to>
    <xdr:sp macro="" textlink="">
      <xdr:nvSpPr>
        <xdr:cNvPr id="78" name="楕円 77"/>
        <xdr:cNvSpPr/>
      </xdr:nvSpPr>
      <xdr:spPr>
        <a:xfrm>
          <a:off x="4584700" y="57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113834</xdr:rowOff>
    </xdr:from>
    <xdr:ext cx="534377" cy="259045"/>
    <xdr:sp macro="" textlink="">
      <xdr:nvSpPr>
        <xdr:cNvPr id="79" name="人件費該当値テキスト"/>
        <xdr:cNvSpPr txBox="1"/>
      </xdr:nvSpPr>
      <xdr:spPr>
        <a:xfrm>
          <a:off x="4686300" y="560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1735</xdr:rowOff>
    </xdr:from>
    <xdr:to>
      <xdr:col>20</xdr:col>
      <xdr:colOff>38100</xdr:colOff>
      <xdr:row>34</xdr:row>
      <xdr:rowOff>103335</xdr:rowOff>
    </xdr:to>
    <xdr:sp macro="" textlink="">
      <xdr:nvSpPr>
        <xdr:cNvPr id="80" name="楕円 79"/>
        <xdr:cNvSpPr/>
      </xdr:nvSpPr>
      <xdr:spPr>
        <a:xfrm>
          <a:off x="3746500" y="58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119862</xdr:rowOff>
    </xdr:from>
    <xdr:ext cx="534377" cy="259045"/>
    <xdr:sp macro="" textlink="">
      <xdr:nvSpPr>
        <xdr:cNvPr id="81" name="テキスト ボックス 80"/>
        <xdr:cNvSpPr txBox="1"/>
      </xdr:nvSpPr>
      <xdr:spPr>
        <a:xfrm>
          <a:off x="3530111" y="56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106068</xdr:rowOff>
    </xdr:from>
    <xdr:to>
      <xdr:col>15</xdr:col>
      <xdr:colOff>101600</xdr:colOff>
      <xdr:row>34</xdr:row>
      <xdr:rowOff>36218</xdr:rowOff>
    </xdr:to>
    <xdr:sp macro="" textlink="">
      <xdr:nvSpPr>
        <xdr:cNvPr id="82" name="楕円 81"/>
        <xdr:cNvSpPr/>
      </xdr:nvSpPr>
      <xdr:spPr>
        <a:xfrm>
          <a:off x="2857500" y="57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52745</xdr:rowOff>
    </xdr:from>
    <xdr:ext cx="534377" cy="259045"/>
    <xdr:sp macro="" textlink="">
      <xdr:nvSpPr>
        <xdr:cNvPr id="83" name="テキスト ボックス 82"/>
        <xdr:cNvSpPr txBox="1"/>
      </xdr:nvSpPr>
      <xdr:spPr>
        <a:xfrm>
          <a:off x="2641111" y="55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114892</xdr:rowOff>
    </xdr:from>
    <xdr:to>
      <xdr:col>10</xdr:col>
      <xdr:colOff>165100</xdr:colOff>
      <xdr:row>34</xdr:row>
      <xdr:rowOff>45042</xdr:rowOff>
    </xdr:to>
    <xdr:sp macro="" textlink="">
      <xdr:nvSpPr>
        <xdr:cNvPr id="84" name="楕円 83"/>
        <xdr:cNvSpPr/>
      </xdr:nvSpPr>
      <xdr:spPr>
        <a:xfrm>
          <a:off x="1968500" y="57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61569</xdr:rowOff>
    </xdr:from>
    <xdr:ext cx="534377" cy="259045"/>
    <xdr:sp macro="" textlink="">
      <xdr:nvSpPr>
        <xdr:cNvPr id="85" name="テキスト ボックス 84"/>
        <xdr:cNvSpPr txBox="1"/>
      </xdr:nvSpPr>
      <xdr:spPr>
        <a:xfrm>
          <a:off x="1752111" y="55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34036</xdr:rowOff>
    </xdr:from>
    <xdr:to>
      <xdr:col>6</xdr:col>
      <xdr:colOff>38100</xdr:colOff>
      <xdr:row>34</xdr:row>
      <xdr:rowOff>135636</xdr:rowOff>
    </xdr:to>
    <xdr:sp macro="" textlink="">
      <xdr:nvSpPr>
        <xdr:cNvPr id="86" name="楕円 85"/>
        <xdr:cNvSpPr/>
      </xdr:nvSpPr>
      <xdr:spPr>
        <a:xfrm>
          <a:off x="1079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152163</xdr:rowOff>
    </xdr:from>
    <xdr:ext cx="534377" cy="259045"/>
    <xdr:sp macro="" textlink="">
      <xdr:nvSpPr>
        <xdr:cNvPr id="87" name="テキスト ボックス 86"/>
        <xdr:cNvSpPr txBox="1"/>
      </xdr:nvSpPr>
      <xdr:spPr>
        <a:xfrm>
          <a:off x="863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141275</xdr:rowOff>
    </xdr:from>
    <xdr:to>
      <xdr:col>24</xdr:col>
      <xdr:colOff>63500</xdr:colOff>
      <xdr:row>57</xdr:row>
      <xdr:rowOff>153009</xdr:rowOff>
    </xdr:to>
    <xdr:cxnSp macro="">
      <xdr:nvCxnSpPr>
        <xdr:cNvPr id="117" name="直線コネクタ 116"/>
        <xdr:cNvCxnSpPr/>
      </xdr:nvCxnSpPr>
      <xdr:spPr>
        <a:xfrm flipV="1">
          <a:off x="3797300" y="9913925"/>
          <a:ext cx="8382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149085</xdr:rowOff>
    </xdr:from>
    <xdr:to>
      <xdr:col>19</xdr:col>
      <xdr:colOff>177800</xdr:colOff>
      <xdr:row>57</xdr:row>
      <xdr:rowOff>153009</xdr:rowOff>
    </xdr:to>
    <xdr:cxnSp macro="">
      <xdr:nvCxnSpPr>
        <xdr:cNvPr id="120" name="直線コネクタ 119"/>
        <xdr:cNvCxnSpPr/>
      </xdr:nvCxnSpPr>
      <xdr:spPr>
        <a:xfrm>
          <a:off x="2908300" y="9921735"/>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144018</xdr:rowOff>
    </xdr:from>
    <xdr:to>
      <xdr:col>15</xdr:col>
      <xdr:colOff>50800</xdr:colOff>
      <xdr:row>57</xdr:row>
      <xdr:rowOff>149085</xdr:rowOff>
    </xdr:to>
    <xdr:cxnSp macro="">
      <xdr:nvCxnSpPr>
        <xdr:cNvPr id="123" name="直線コネクタ 122"/>
        <xdr:cNvCxnSpPr/>
      </xdr:nvCxnSpPr>
      <xdr:spPr>
        <a:xfrm>
          <a:off x="2019300" y="991666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144018</xdr:rowOff>
    </xdr:from>
    <xdr:to>
      <xdr:col>10</xdr:col>
      <xdr:colOff>114300</xdr:colOff>
      <xdr:row>57</xdr:row>
      <xdr:rowOff>159118</xdr:rowOff>
    </xdr:to>
    <xdr:cxnSp macro="">
      <xdr:nvCxnSpPr>
        <xdr:cNvPr id="126" name="直線コネクタ 125"/>
        <xdr:cNvCxnSpPr/>
      </xdr:nvCxnSpPr>
      <xdr:spPr>
        <a:xfrm flipV="1">
          <a:off x="1130300" y="9916668"/>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90475</xdr:rowOff>
    </xdr:from>
    <xdr:to>
      <xdr:col>24</xdr:col>
      <xdr:colOff>114300</xdr:colOff>
      <xdr:row>58</xdr:row>
      <xdr:rowOff>20625</xdr:rowOff>
    </xdr:to>
    <xdr:sp macro="" textlink="">
      <xdr:nvSpPr>
        <xdr:cNvPr id="136" name="楕円 135"/>
        <xdr:cNvSpPr/>
      </xdr:nvSpPr>
      <xdr:spPr>
        <a:xfrm>
          <a:off x="4584700" y="98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68902</xdr:rowOff>
    </xdr:from>
    <xdr:ext cx="534377" cy="259045"/>
    <xdr:sp macro="" textlink="">
      <xdr:nvSpPr>
        <xdr:cNvPr id="137" name="物件費該当値テキスト"/>
        <xdr:cNvSpPr txBox="1"/>
      </xdr:nvSpPr>
      <xdr:spPr>
        <a:xfrm>
          <a:off x="4686300" y="98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102209</xdr:rowOff>
    </xdr:from>
    <xdr:to>
      <xdr:col>20</xdr:col>
      <xdr:colOff>38100</xdr:colOff>
      <xdr:row>58</xdr:row>
      <xdr:rowOff>32359</xdr:rowOff>
    </xdr:to>
    <xdr:sp macro="" textlink="">
      <xdr:nvSpPr>
        <xdr:cNvPr id="138" name="楕円 137"/>
        <xdr:cNvSpPr/>
      </xdr:nvSpPr>
      <xdr:spPr>
        <a:xfrm>
          <a:off x="3746500" y="98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23486</xdr:rowOff>
    </xdr:from>
    <xdr:ext cx="534377" cy="259045"/>
    <xdr:sp macro="" textlink="">
      <xdr:nvSpPr>
        <xdr:cNvPr id="139" name="テキスト ボックス 138"/>
        <xdr:cNvSpPr txBox="1"/>
      </xdr:nvSpPr>
      <xdr:spPr>
        <a:xfrm>
          <a:off x="3530111" y="99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98285</xdr:rowOff>
    </xdr:from>
    <xdr:to>
      <xdr:col>15</xdr:col>
      <xdr:colOff>101600</xdr:colOff>
      <xdr:row>58</xdr:row>
      <xdr:rowOff>28435</xdr:rowOff>
    </xdr:to>
    <xdr:sp macro="" textlink="">
      <xdr:nvSpPr>
        <xdr:cNvPr id="140" name="楕円 139"/>
        <xdr:cNvSpPr/>
      </xdr:nvSpPr>
      <xdr:spPr>
        <a:xfrm>
          <a:off x="2857500" y="98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19562</xdr:rowOff>
    </xdr:from>
    <xdr:ext cx="534377" cy="259045"/>
    <xdr:sp macro="" textlink="">
      <xdr:nvSpPr>
        <xdr:cNvPr id="141" name="テキスト ボックス 140"/>
        <xdr:cNvSpPr txBox="1"/>
      </xdr:nvSpPr>
      <xdr:spPr>
        <a:xfrm>
          <a:off x="2641111" y="996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93218</xdr:rowOff>
    </xdr:from>
    <xdr:to>
      <xdr:col>10</xdr:col>
      <xdr:colOff>165100</xdr:colOff>
      <xdr:row>58</xdr:row>
      <xdr:rowOff>23368</xdr:rowOff>
    </xdr:to>
    <xdr:sp macro="" textlink="">
      <xdr:nvSpPr>
        <xdr:cNvPr id="142" name="楕円 141"/>
        <xdr:cNvSpPr/>
      </xdr:nvSpPr>
      <xdr:spPr>
        <a:xfrm>
          <a:off x="1968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14495</xdr:rowOff>
    </xdr:from>
    <xdr:ext cx="534377" cy="259045"/>
    <xdr:sp macro="" textlink="">
      <xdr:nvSpPr>
        <xdr:cNvPr id="143" name="テキスト ボックス 142"/>
        <xdr:cNvSpPr txBox="1"/>
      </xdr:nvSpPr>
      <xdr:spPr>
        <a:xfrm>
          <a:off x="1752111" y="995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108318</xdr:rowOff>
    </xdr:from>
    <xdr:to>
      <xdr:col>6</xdr:col>
      <xdr:colOff>38100</xdr:colOff>
      <xdr:row>58</xdr:row>
      <xdr:rowOff>38468</xdr:rowOff>
    </xdr:to>
    <xdr:sp macro="" textlink="">
      <xdr:nvSpPr>
        <xdr:cNvPr id="144" name="楕円 143"/>
        <xdr:cNvSpPr/>
      </xdr:nvSpPr>
      <xdr:spPr>
        <a:xfrm>
          <a:off x="1079500" y="98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29595</xdr:rowOff>
    </xdr:from>
    <xdr:ext cx="534377" cy="259045"/>
    <xdr:sp macro="" textlink="">
      <xdr:nvSpPr>
        <xdr:cNvPr id="145" name="テキスト ボックス 144"/>
        <xdr:cNvSpPr txBox="1"/>
      </xdr:nvSpPr>
      <xdr:spPr>
        <a:xfrm>
          <a:off x="863111" y="997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16638</xdr:rowOff>
    </xdr:from>
    <xdr:to>
      <xdr:col>24</xdr:col>
      <xdr:colOff>63500</xdr:colOff>
      <xdr:row>78</xdr:row>
      <xdr:rowOff>34925</xdr:rowOff>
    </xdr:to>
    <xdr:cxnSp macro="">
      <xdr:nvCxnSpPr>
        <xdr:cNvPr id="174" name="直線コネクタ 173"/>
        <xdr:cNvCxnSpPr/>
      </xdr:nvCxnSpPr>
      <xdr:spPr>
        <a:xfrm>
          <a:off x="3797300" y="1338973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138404</xdr:rowOff>
    </xdr:from>
    <xdr:to>
      <xdr:col>19</xdr:col>
      <xdr:colOff>177800</xdr:colOff>
      <xdr:row>78</xdr:row>
      <xdr:rowOff>16638</xdr:rowOff>
    </xdr:to>
    <xdr:cxnSp macro="">
      <xdr:nvCxnSpPr>
        <xdr:cNvPr id="177" name="直線コネクタ 176"/>
        <xdr:cNvCxnSpPr/>
      </xdr:nvCxnSpPr>
      <xdr:spPr>
        <a:xfrm>
          <a:off x="2908300" y="13340054"/>
          <a:ext cx="8890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113488</xdr:rowOff>
    </xdr:from>
    <xdr:to>
      <xdr:col>15</xdr:col>
      <xdr:colOff>50800</xdr:colOff>
      <xdr:row>77</xdr:row>
      <xdr:rowOff>138404</xdr:rowOff>
    </xdr:to>
    <xdr:cxnSp macro="">
      <xdr:nvCxnSpPr>
        <xdr:cNvPr id="180" name="直線コネクタ 179"/>
        <xdr:cNvCxnSpPr/>
      </xdr:nvCxnSpPr>
      <xdr:spPr>
        <a:xfrm>
          <a:off x="2019300" y="13315138"/>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113488</xdr:rowOff>
    </xdr:from>
    <xdr:to>
      <xdr:col>10</xdr:col>
      <xdr:colOff>114300</xdr:colOff>
      <xdr:row>77</xdr:row>
      <xdr:rowOff>167284</xdr:rowOff>
    </xdr:to>
    <xdr:cxnSp macro="">
      <xdr:nvCxnSpPr>
        <xdr:cNvPr id="183" name="直線コネクタ 182"/>
        <xdr:cNvCxnSpPr/>
      </xdr:nvCxnSpPr>
      <xdr:spPr>
        <a:xfrm flipV="1">
          <a:off x="1130300" y="13315138"/>
          <a:ext cx="889000" cy="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155575</xdr:rowOff>
    </xdr:from>
    <xdr:to>
      <xdr:col>24</xdr:col>
      <xdr:colOff>114300</xdr:colOff>
      <xdr:row>78</xdr:row>
      <xdr:rowOff>85725</xdr:rowOff>
    </xdr:to>
    <xdr:sp macro="" textlink="">
      <xdr:nvSpPr>
        <xdr:cNvPr id="193" name="楕円 192"/>
        <xdr:cNvSpPr/>
      </xdr:nvSpPr>
      <xdr:spPr>
        <a:xfrm>
          <a:off x="4584700" y="133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134002</xdr:rowOff>
    </xdr:from>
    <xdr:ext cx="469744" cy="259045"/>
    <xdr:sp macro="" textlink="">
      <xdr:nvSpPr>
        <xdr:cNvPr id="194" name="維持補修費該当値テキスト"/>
        <xdr:cNvSpPr txBox="1"/>
      </xdr:nvSpPr>
      <xdr:spPr>
        <a:xfrm>
          <a:off x="4686300"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137288</xdr:rowOff>
    </xdr:from>
    <xdr:to>
      <xdr:col>20</xdr:col>
      <xdr:colOff>38100</xdr:colOff>
      <xdr:row>78</xdr:row>
      <xdr:rowOff>67438</xdr:rowOff>
    </xdr:to>
    <xdr:sp macro="" textlink="">
      <xdr:nvSpPr>
        <xdr:cNvPr id="195" name="楕円 194"/>
        <xdr:cNvSpPr/>
      </xdr:nvSpPr>
      <xdr:spPr>
        <a:xfrm>
          <a:off x="3746500" y="13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58565</xdr:rowOff>
    </xdr:from>
    <xdr:ext cx="469744" cy="259045"/>
    <xdr:sp macro="" textlink="">
      <xdr:nvSpPr>
        <xdr:cNvPr id="196" name="テキスト ボックス 195"/>
        <xdr:cNvSpPr txBox="1"/>
      </xdr:nvSpPr>
      <xdr:spPr>
        <a:xfrm>
          <a:off x="3562428" y="1343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87604</xdr:rowOff>
    </xdr:from>
    <xdr:to>
      <xdr:col>15</xdr:col>
      <xdr:colOff>101600</xdr:colOff>
      <xdr:row>78</xdr:row>
      <xdr:rowOff>17754</xdr:rowOff>
    </xdr:to>
    <xdr:sp macro="" textlink="">
      <xdr:nvSpPr>
        <xdr:cNvPr id="197" name="楕円 196"/>
        <xdr:cNvSpPr/>
      </xdr:nvSpPr>
      <xdr:spPr>
        <a:xfrm>
          <a:off x="2857500" y="132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8881</xdr:rowOff>
    </xdr:from>
    <xdr:ext cx="469744" cy="259045"/>
    <xdr:sp macro="" textlink="">
      <xdr:nvSpPr>
        <xdr:cNvPr id="198" name="テキスト ボックス 197"/>
        <xdr:cNvSpPr txBox="1"/>
      </xdr:nvSpPr>
      <xdr:spPr>
        <a:xfrm>
          <a:off x="2673428" y="133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62688</xdr:rowOff>
    </xdr:from>
    <xdr:to>
      <xdr:col>10</xdr:col>
      <xdr:colOff>165100</xdr:colOff>
      <xdr:row>77</xdr:row>
      <xdr:rowOff>164288</xdr:rowOff>
    </xdr:to>
    <xdr:sp macro="" textlink="">
      <xdr:nvSpPr>
        <xdr:cNvPr id="199" name="楕円 198"/>
        <xdr:cNvSpPr/>
      </xdr:nvSpPr>
      <xdr:spPr>
        <a:xfrm>
          <a:off x="1968500" y="132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155415</xdr:rowOff>
    </xdr:from>
    <xdr:ext cx="469744" cy="259045"/>
    <xdr:sp macro="" textlink="">
      <xdr:nvSpPr>
        <xdr:cNvPr id="200" name="テキスト ボックス 199"/>
        <xdr:cNvSpPr txBox="1"/>
      </xdr:nvSpPr>
      <xdr:spPr>
        <a:xfrm>
          <a:off x="1784428"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116484</xdr:rowOff>
    </xdr:from>
    <xdr:to>
      <xdr:col>6</xdr:col>
      <xdr:colOff>38100</xdr:colOff>
      <xdr:row>78</xdr:row>
      <xdr:rowOff>46634</xdr:rowOff>
    </xdr:to>
    <xdr:sp macro="" textlink="">
      <xdr:nvSpPr>
        <xdr:cNvPr id="201" name="楕円 200"/>
        <xdr:cNvSpPr/>
      </xdr:nvSpPr>
      <xdr:spPr>
        <a:xfrm>
          <a:off x="1079500" y="133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37761</xdr:rowOff>
    </xdr:from>
    <xdr:ext cx="469744" cy="259045"/>
    <xdr:sp macro="" textlink="">
      <xdr:nvSpPr>
        <xdr:cNvPr id="202" name="テキスト ボックス 201"/>
        <xdr:cNvSpPr txBox="1"/>
      </xdr:nvSpPr>
      <xdr:spPr>
        <a:xfrm>
          <a:off x="895428" y="1341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109105</xdr:rowOff>
    </xdr:from>
    <xdr:to>
      <xdr:col>24</xdr:col>
      <xdr:colOff>63500</xdr:colOff>
      <xdr:row>96</xdr:row>
      <xdr:rowOff>134569</xdr:rowOff>
    </xdr:to>
    <xdr:cxnSp macro="">
      <xdr:nvCxnSpPr>
        <xdr:cNvPr id="232" name="直線コネクタ 231"/>
        <xdr:cNvCxnSpPr/>
      </xdr:nvCxnSpPr>
      <xdr:spPr>
        <a:xfrm flipV="1">
          <a:off x="3797300" y="16568305"/>
          <a:ext cx="838200" cy="2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134569</xdr:rowOff>
    </xdr:from>
    <xdr:to>
      <xdr:col>19</xdr:col>
      <xdr:colOff>177800</xdr:colOff>
      <xdr:row>96</xdr:row>
      <xdr:rowOff>158268</xdr:rowOff>
    </xdr:to>
    <xdr:cxnSp macro="">
      <xdr:nvCxnSpPr>
        <xdr:cNvPr id="235" name="直線コネクタ 234"/>
        <xdr:cNvCxnSpPr/>
      </xdr:nvCxnSpPr>
      <xdr:spPr>
        <a:xfrm flipV="1">
          <a:off x="2908300" y="16593769"/>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158268</xdr:rowOff>
    </xdr:from>
    <xdr:to>
      <xdr:col>15</xdr:col>
      <xdr:colOff>50800</xdr:colOff>
      <xdr:row>97</xdr:row>
      <xdr:rowOff>4724</xdr:rowOff>
    </xdr:to>
    <xdr:cxnSp macro="">
      <xdr:nvCxnSpPr>
        <xdr:cNvPr id="238" name="直線コネクタ 237"/>
        <xdr:cNvCxnSpPr/>
      </xdr:nvCxnSpPr>
      <xdr:spPr>
        <a:xfrm flipV="1">
          <a:off x="2019300" y="16617468"/>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167170</xdr:rowOff>
    </xdr:from>
    <xdr:to>
      <xdr:col>10</xdr:col>
      <xdr:colOff>114300</xdr:colOff>
      <xdr:row>97</xdr:row>
      <xdr:rowOff>4724</xdr:rowOff>
    </xdr:to>
    <xdr:cxnSp macro="">
      <xdr:nvCxnSpPr>
        <xdr:cNvPr id="241" name="直線コネクタ 240"/>
        <xdr:cNvCxnSpPr/>
      </xdr:nvCxnSpPr>
      <xdr:spPr>
        <a:xfrm>
          <a:off x="1130300" y="16626370"/>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58305</xdr:rowOff>
    </xdr:from>
    <xdr:to>
      <xdr:col>24</xdr:col>
      <xdr:colOff>114300</xdr:colOff>
      <xdr:row>96</xdr:row>
      <xdr:rowOff>159905</xdr:rowOff>
    </xdr:to>
    <xdr:sp macro="" textlink="">
      <xdr:nvSpPr>
        <xdr:cNvPr id="251" name="楕円 250"/>
        <xdr:cNvSpPr/>
      </xdr:nvSpPr>
      <xdr:spPr>
        <a:xfrm>
          <a:off x="4584700" y="165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36732</xdr:rowOff>
    </xdr:from>
    <xdr:ext cx="534377" cy="259045"/>
    <xdr:sp macro="" textlink="">
      <xdr:nvSpPr>
        <xdr:cNvPr id="252" name="扶助費該当値テキスト"/>
        <xdr:cNvSpPr txBox="1"/>
      </xdr:nvSpPr>
      <xdr:spPr>
        <a:xfrm>
          <a:off x="4686300" y="164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83769</xdr:rowOff>
    </xdr:from>
    <xdr:to>
      <xdr:col>20</xdr:col>
      <xdr:colOff>38100</xdr:colOff>
      <xdr:row>97</xdr:row>
      <xdr:rowOff>13919</xdr:rowOff>
    </xdr:to>
    <xdr:sp macro="" textlink="">
      <xdr:nvSpPr>
        <xdr:cNvPr id="253" name="楕円 252"/>
        <xdr:cNvSpPr/>
      </xdr:nvSpPr>
      <xdr:spPr>
        <a:xfrm>
          <a:off x="3746500" y="165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5046</xdr:rowOff>
    </xdr:from>
    <xdr:ext cx="534377" cy="259045"/>
    <xdr:sp macro="" textlink="">
      <xdr:nvSpPr>
        <xdr:cNvPr id="254" name="テキスト ボックス 253"/>
        <xdr:cNvSpPr txBox="1"/>
      </xdr:nvSpPr>
      <xdr:spPr>
        <a:xfrm>
          <a:off x="3530111" y="166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107468</xdr:rowOff>
    </xdr:from>
    <xdr:to>
      <xdr:col>15</xdr:col>
      <xdr:colOff>101600</xdr:colOff>
      <xdr:row>97</xdr:row>
      <xdr:rowOff>37618</xdr:rowOff>
    </xdr:to>
    <xdr:sp macro="" textlink="">
      <xdr:nvSpPr>
        <xdr:cNvPr id="255" name="楕円 254"/>
        <xdr:cNvSpPr/>
      </xdr:nvSpPr>
      <xdr:spPr>
        <a:xfrm>
          <a:off x="2857500" y="165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28745</xdr:rowOff>
    </xdr:from>
    <xdr:ext cx="534377" cy="259045"/>
    <xdr:sp macro="" textlink="">
      <xdr:nvSpPr>
        <xdr:cNvPr id="256" name="テキスト ボックス 255"/>
        <xdr:cNvSpPr txBox="1"/>
      </xdr:nvSpPr>
      <xdr:spPr>
        <a:xfrm>
          <a:off x="2641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125374</xdr:rowOff>
    </xdr:from>
    <xdr:to>
      <xdr:col>10</xdr:col>
      <xdr:colOff>165100</xdr:colOff>
      <xdr:row>97</xdr:row>
      <xdr:rowOff>55524</xdr:rowOff>
    </xdr:to>
    <xdr:sp macro="" textlink="">
      <xdr:nvSpPr>
        <xdr:cNvPr id="257" name="楕円 256"/>
        <xdr:cNvSpPr/>
      </xdr:nvSpPr>
      <xdr:spPr>
        <a:xfrm>
          <a:off x="1968500" y="165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46651</xdr:rowOff>
    </xdr:from>
    <xdr:ext cx="534377" cy="259045"/>
    <xdr:sp macro="" textlink="">
      <xdr:nvSpPr>
        <xdr:cNvPr id="258" name="テキスト ボックス 257"/>
        <xdr:cNvSpPr txBox="1"/>
      </xdr:nvSpPr>
      <xdr:spPr>
        <a:xfrm>
          <a:off x="1752111" y="166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116370</xdr:rowOff>
    </xdr:from>
    <xdr:to>
      <xdr:col>6</xdr:col>
      <xdr:colOff>38100</xdr:colOff>
      <xdr:row>97</xdr:row>
      <xdr:rowOff>46520</xdr:rowOff>
    </xdr:to>
    <xdr:sp macro="" textlink="">
      <xdr:nvSpPr>
        <xdr:cNvPr id="259" name="楕円 258"/>
        <xdr:cNvSpPr/>
      </xdr:nvSpPr>
      <xdr:spPr>
        <a:xfrm>
          <a:off x="1079500" y="165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37647</xdr:rowOff>
    </xdr:from>
    <xdr:ext cx="534377" cy="259045"/>
    <xdr:sp macro="" textlink="">
      <xdr:nvSpPr>
        <xdr:cNvPr id="260" name="テキスト ボックス 259"/>
        <xdr:cNvSpPr txBox="1"/>
      </xdr:nvSpPr>
      <xdr:spPr>
        <a:xfrm>
          <a:off x="863111" y="1666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107576</xdr:rowOff>
    </xdr:from>
    <xdr:to>
      <xdr:col>55</xdr:col>
      <xdr:colOff>0</xdr:colOff>
      <xdr:row>36</xdr:row>
      <xdr:rowOff>115469</xdr:rowOff>
    </xdr:to>
    <xdr:cxnSp macro="">
      <xdr:nvCxnSpPr>
        <xdr:cNvPr id="291" name="直線コネクタ 290"/>
        <xdr:cNvCxnSpPr/>
      </xdr:nvCxnSpPr>
      <xdr:spPr>
        <a:xfrm>
          <a:off x="9639300" y="6279776"/>
          <a:ext cx="8382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71327</xdr:rowOff>
    </xdr:from>
    <xdr:to>
      <xdr:col>50</xdr:col>
      <xdr:colOff>114300</xdr:colOff>
      <xdr:row>36</xdr:row>
      <xdr:rowOff>107576</xdr:rowOff>
    </xdr:to>
    <xdr:cxnSp macro="">
      <xdr:nvCxnSpPr>
        <xdr:cNvPr id="294" name="直線コネクタ 293"/>
        <xdr:cNvCxnSpPr/>
      </xdr:nvCxnSpPr>
      <xdr:spPr>
        <a:xfrm>
          <a:off x="8750300" y="624352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71327</xdr:rowOff>
    </xdr:from>
    <xdr:to>
      <xdr:col>45</xdr:col>
      <xdr:colOff>177800</xdr:colOff>
      <xdr:row>36</xdr:row>
      <xdr:rowOff>87046</xdr:rowOff>
    </xdr:to>
    <xdr:cxnSp macro="">
      <xdr:nvCxnSpPr>
        <xdr:cNvPr id="297" name="直線コネクタ 296"/>
        <xdr:cNvCxnSpPr/>
      </xdr:nvCxnSpPr>
      <xdr:spPr>
        <a:xfrm flipV="1">
          <a:off x="7861300" y="6243527"/>
          <a:ext cx="889000" cy="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87046</xdr:rowOff>
    </xdr:from>
    <xdr:to>
      <xdr:col>41</xdr:col>
      <xdr:colOff>50800</xdr:colOff>
      <xdr:row>37</xdr:row>
      <xdr:rowOff>6317</xdr:rowOff>
    </xdr:to>
    <xdr:cxnSp macro="">
      <xdr:nvCxnSpPr>
        <xdr:cNvPr id="300" name="直線コネクタ 299"/>
        <xdr:cNvCxnSpPr/>
      </xdr:nvCxnSpPr>
      <xdr:spPr>
        <a:xfrm flipV="1">
          <a:off x="6972300" y="6259246"/>
          <a:ext cx="889000" cy="9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64669</xdr:rowOff>
    </xdr:from>
    <xdr:to>
      <xdr:col>55</xdr:col>
      <xdr:colOff>50800</xdr:colOff>
      <xdr:row>36</xdr:row>
      <xdr:rowOff>166269</xdr:rowOff>
    </xdr:to>
    <xdr:sp macro="" textlink="">
      <xdr:nvSpPr>
        <xdr:cNvPr id="310" name="楕円 309"/>
        <xdr:cNvSpPr/>
      </xdr:nvSpPr>
      <xdr:spPr>
        <a:xfrm>
          <a:off x="104267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87546</xdr:rowOff>
    </xdr:from>
    <xdr:ext cx="534377" cy="259045"/>
    <xdr:sp macro="" textlink="">
      <xdr:nvSpPr>
        <xdr:cNvPr id="311" name="補助費等該当値テキスト"/>
        <xdr:cNvSpPr txBox="1"/>
      </xdr:nvSpPr>
      <xdr:spPr>
        <a:xfrm>
          <a:off x="10528300" y="60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56776</xdr:rowOff>
    </xdr:from>
    <xdr:to>
      <xdr:col>50</xdr:col>
      <xdr:colOff>165100</xdr:colOff>
      <xdr:row>36</xdr:row>
      <xdr:rowOff>158376</xdr:rowOff>
    </xdr:to>
    <xdr:sp macro="" textlink="">
      <xdr:nvSpPr>
        <xdr:cNvPr id="312" name="楕円 311"/>
        <xdr:cNvSpPr/>
      </xdr:nvSpPr>
      <xdr:spPr>
        <a:xfrm>
          <a:off x="9588500" y="622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3453</xdr:rowOff>
    </xdr:from>
    <xdr:ext cx="534377" cy="259045"/>
    <xdr:sp macro="" textlink="">
      <xdr:nvSpPr>
        <xdr:cNvPr id="313" name="テキスト ボックス 312"/>
        <xdr:cNvSpPr txBox="1"/>
      </xdr:nvSpPr>
      <xdr:spPr>
        <a:xfrm>
          <a:off x="9372111" y="600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20527</xdr:rowOff>
    </xdr:from>
    <xdr:to>
      <xdr:col>46</xdr:col>
      <xdr:colOff>38100</xdr:colOff>
      <xdr:row>36</xdr:row>
      <xdr:rowOff>122127</xdr:rowOff>
    </xdr:to>
    <xdr:sp macro="" textlink="">
      <xdr:nvSpPr>
        <xdr:cNvPr id="314" name="楕円 313"/>
        <xdr:cNvSpPr/>
      </xdr:nvSpPr>
      <xdr:spPr>
        <a:xfrm>
          <a:off x="8699500" y="61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138654</xdr:rowOff>
    </xdr:from>
    <xdr:ext cx="534377" cy="259045"/>
    <xdr:sp macro="" textlink="">
      <xdr:nvSpPr>
        <xdr:cNvPr id="315" name="テキスト ボックス 314"/>
        <xdr:cNvSpPr txBox="1"/>
      </xdr:nvSpPr>
      <xdr:spPr>
        <a:xfrm>
          <a:off x="8483111" y="59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36246</xdr:rowOff>
    </xdr:from>
    <xdr:to>
      <xdr:col>41</xdr:col>
      <xdr:colOff>101600</xdr:colOff>
      <xdr:row>36</xdr:row>
      <xdr:rowOff>137846</xdr:rowOff>
    </xdr:to>
    <xdr:sp macro="" textlink="">
      <xdr:nvSpPr>
        <xdr:cNvPr id="316" name="楕円 315"/>
        <xdr:cNvSpPr/>
      </xdr:nvSpPr>
      <xdr:spPr>
        <a:xfrm>
          <a:off x="7810500" y="62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154373</xdr:rowOff>
    </xdr:from>
    <xdr:ext cx="534377" cy="259045"/>
    <xdr:sp macro="" textlink="">
      <xdr:nvSpPr>
        <xdr:cNvPr id="317" name="テキスト ボックス 316"/>
        <xdr:cNvSpPr txBox="1"/>
      </xdr:nvSpPr>
      <xdr:spPr>
        <a:xfrm>
          <a:off x="7594111" y="598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126967</xdr:rowOff>
    </xdr:from>
    <xdr:to>
      <xdr:col>36</xdr:col>
      <xdr:colOff>165100</xdr:colOff>
      <xdr:row>37</xdr:row>
      <xdr:rowOff>57117</xdr:rowOff>
    </xdr:to>
    <xdr:sp macro="" textlink="">
      <xdr:nvSpPr>
        <xdr:cNvPr id="318" name="楕円 317"/>
        <xdr:cNvSpPr/>
      </xdr:nvSpPr>
      <xdr:spPr>
        <a:xfrm>
          <a:off x="6921500" y="62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73644</xdr:rowOff>
    </xdr:from>
    <xdr:ext cx="534377" cy="259045"/>
    <xdr:sp macro="" textlink="">
      <xdr:nvSpPr>
        <xdr:cNvPr id="319" name="テキスト ボックス 318"/>
        <xdr:cNvSpPr txBox="1"/>
      </xdr:nvSpPr>
      <xdr:spPr>
        <a:xfrm>
          <a:off x="6705111" y="60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165491</xdr:rowOff>
    </xdr:from>
    <xdr:to>
      <xdr:col>55</xdr:col>
      <xdr:colOff>0</xdr:colOff>
      <xdr:row>58</xdr:row>
      <xdr:rowOff>39925</xdr:rowOff>
    </xdr:to>
    <xdr:cxnSp macro="">
      <xdr:nvCxnSpPr>
        <xdr:cNvPr id="346" name="直線コネクタ 345"/>
        <xdr:cNvCxnSpPr/>
      </xdr:nvCxnSpPr>
      <xdr:spPr>
        <a:xfrm>
          <a:off x="9639300" y="9938141"/>
          <a:ext cx="83820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165491</xdr:rowOff>
    </xdr:from>
    <xdr:to>
      <xdr:col>50</xdr:col>
      <xdr:colOff>114300</xdr:colOff>
      <xdr:row>58</xdr:row>
      <xdr:rowOff>26067</xdr:rowOff>
    </xdr:to>
    <xdr:cxnSp macro="">
      <xdr:nvCxnSpPr>
        <xdr:cNvPr id="349" name="直線コネクタ 348"/>
        <xdr:cNvCxnSpPr/>
      </xdr:nvCxnSpPr>
      <xdr:spPr>
        <a:xfrm flipV="1">
          <a:off x="8750300" y="9938141"/>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12550</xdr:rowOff>
    </xdr:from>
    <xdr:to>
      <xdr:col>45</xdr:col>
      <xdr:colOff>177800</xdr:colOff>
      <xdr:row>58</xdr:row>
      <xdr:rowOff>26067</xdr:rowOff>
    </xdr:to>
    <xdr:cxnSp macro="">
      <xdr:nvCxnSpPr>
        <xdr:cNvPr id="352" name="直線コネクタ 351"/>
        <xdr:cNvCxnSpPr/>
      </xdr:nvCxnSpPr>
      <xdr:spPr>
        <a:xfrm>
          <a:off x="7861300" y="9956650"/>
          <a:ext cx="889000" cy="1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12550</xdr:rowOff>
    </xdr:from>
    <xdr:to>
      <xdr:col>41</xdr:col>
      <xdr:colOff>50800</xdr:colOff>
      <xdr:row>58</xdr:row>
      <xdr:rowOff>42980</xdr:rowOff>
    </xdr:to>
    <xdr:cxnSp macro="">
      <xdr:nvCxnSpPr>
        <xdr:cNvPr id="355" name="直線コネクタ 354"/>
        <xdr:cNvCxnSpPr/>
      </xdr:nvCxnSpPr>
      <xdr:spPr>
        <a:xfrm flipV="1">
          <a:off x="6972300" y="9956650"/>
          <a:ext cx="889000" cy="3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160575</xdr:rowOff>
    </xdr:from>
    <xdr:to>
      <xdr:col>55</xdr:col>
      <xdr:colOff>50800</xdr:colOff>
      <xdr:row>58</xdr:row>
      <xdr:rowOff>90725</xdr:rowOff>
    </xdr:to>
    <xdr:sp macro="" textlink="">
      <xdr:nvSpPr>
        <xdr:cNvPr id="365" name="楕円 364"/>
        <xdr:cNvSpPr/>
      </xdr:nvSpPr>
      <xdr:spPr>
        <a:xfrm>
          <a:off x="10426700" y="99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114691</xdr:rowOff>
    </xdr:from>
    <xdr:to>
      <xdr:col>50</xdr:col>
      <xdr:colOff>165100</xdr:colOff>
      <xdr:row>58</xdr:row>
      <xdr:rowOff>44841</xdr:rowOff>
    </xdr:to>
    <xdr:sp macro="" textlink="">
      <xdr:nvSpPr>
        <xdr:cNvPr id="367" name="楕円 366"/>
        <xdr:cNvSpPr/>
      </xdr:nvSpPr>
      <xdr:spPr>
        <a:xfrm>
          <a:off x="9588500" y="988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61368</xdr:rowOff>
    </xdr:from>
    <xdr:ext cx="534377" cy="259045"/>
    <xdr:sp macro="" textlink="">
      <xdr:nvSpPr>
        <xdr:cNvPr id="368" name="テキスト ボックス 367"/>
        <xdr:cNvSpPr txBox="1"/>
      </xdr:nvSpPr>
      <xdr:spPr>
        <a:xfrm>
          <a:off x="9372111" y="966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146717</xdr:rowOff>
    </xdr:from>
    <xdr:to>
      <xdr:col>46</xdr:col>
      <xdr:colOff>38100</xdr:colOff>
      <xdr:row>58</xdr:row>
      <xdr:rowOff>76867</xdr:rowOff>
    </xdr:to>
    <xdr:sp macro="" textlink="">
      <xdr:nvSpPr>
        <xdr:cNvPr id="369" name="楕円 368"/>
        <xdr:cNvSpPr/>
      </xdr:nvSpPr>
      <xdr:spPr>
        <a:xfrm>
          <a:off x="8699500" y="99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67994</xdr:rowOff>
    </xdr:from>
    <xdr:ext cx="534377" cy="259045"/>
    <xdr:sp macro="" textlink="">
      <xdr:nvSpPr>
        <xdr:cNvPr id="370" name="テキスト ボックス 369"/>
        <xdr:cNvSpPr txBox="1"/>
      </xdr:nvSpPr>
      <xdr:spPr>
        <a:xfrm>
          <a:off x="8483111"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133200</xdr:rowOff>
    </xdr:from>
    <xdr:to>
      <xdr:col>41</xdr:col>
      <xdr:colOff>101600</xdr:colOff>
      <xdr:row>58</xdr:row>
      <xdr:rowOff>63350</xdr:rowOff>
    </xdr:to>
    <xdr:sp macro="" textlink="">
      <xdr:nvSpPr>
        <xdr:cNvPr id="371" name="楕円 370"/>
        <xdr:cNvSpPr/>
      </xdr:nvSpPr>
      <xdr:spPr>
        <a:xfrm>
          <a:off x="7810500" y="99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79877</xdr:rowOff>
    </xdr:from>
    <xdr:ext cx="534377" cy="259045"/>
    <xdr:sp macro="" textlink="">
      <xdr:nvSpPr>
        <xdr:cNvPr id="372" name="テキスト ボックス 371"/>
        <xdr:cNvSpPr txBox="1"/>
      </xdr:nvSpPr>
      <xdr:spPr>
        <a:xfrm>
          <a:off x="7594111" y="96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163630</xdr:rowOff>
    </xdr:from>
    <xdr:to>
      <xdr:col>36</xdr:col>
      <xdr:colOff>165100</xdr:colOff>
      <xdr:row>58</xdr:row>
      <xdr:rowOff>93780</xdr:rowOff>
    </xdr:to>
    <xdr:sp macro="" textlink="">
      <xdr:nvSpPr>
        <xdr:cNvPr id="373" name="楕円 372"/>
        <xdr:cNvSpPr/>
      </xdr:nvSpPr>
      <xdr:spPr>
        <a:xfrm>
          <a:off x="6921500" y="99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84907</xdr:rowOff>
    </xdr:from>
    <xdr:ext cx="534377" cy="259045"/>
    <xdr:sp macro="" textlink="">
      <xdr:nvSpPr>
        <xdr:cNvPr id="374" name="テキスト ボックス 373"/>
        <xdr:cNvSpPr txBox="1"/>
      </xdr:nvSpPr>
      <xdr:spPr>
        <a:xfrm>
          <a:off x="6705111" y="1002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20427</xdr:rowOff>
    </xdr:from>
    <xdr:to>
      <xdr:col>55</xdr:col>
      <xdr:colOff>0</xdr:colOff>
      <xdr:row>79</xdr:row>
      <xdr:rowOff>59824</xdr:rowOff>
    </xdr:to>
    <xdr:cxnSp macro="">
      <xdr:nvCxnSpPr>
        <xdr:cNvPr id="405" name="直線コネクタ 404"/>
        <xdr:cNvCxnSpPr/>
      </xdr:nvCxnSpPr>
      <xdr:spPr>
        <a:xfrm>
          <a:off x="9639300" y="13564977"/>
          <a:ext cx="838200" cy="3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20427</xdr:rowOff>
    </xdr:from>
    <xdr:to>
      <xdr:col>50</xdr:col>
      <xdr:colOff>114300</xdr:colOff>
      <xdr:row>79</xdr:row>
      <xdr:rowOff>30775</xdr:rowOff>
    </xdr:to>
    <xdr:cxnSp macro="">
      <xdr:nvCxnSpPr>
        <xdr:cNvPr id="408" name="直線コネクタ 407"/>
        <xdr:cNvCxnSpPr/>
      </xdr:nvCxnSpPr>
      <xdr:spPr>
        <a:xfrm flipV="1">
          <a:off x="8750300" y="13564977"/>
          <a:ext cx="8890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30775</xdr:rowOff>
    </xdr:from>
    <xdr:to>
      <xdr:col>45</xdr:col>
      <xdr:colOff>177800</xdr:colOff>
      <xdr:row>79</xdr:row>
      <xdr:rowOff>42252</xdr:rowOff>
    </xdr:to>
    <xdr:cxnSp macro="">
      <xdr:nvCxnSpPr>
        <xdr:cNvPr id="411" name="直線コネクタ 410"/>
        <xdr:cNvCxnSpPr/>
      </xdr:nvCxnSpPr>
      <xdr:spPr>
        <a:xfrm flipV="1">
          <a:off x="7861300" y="13575325"/>
          <a:ext cx="889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36674</xdr:rowOff>
    </xdr:from>
    <xdr:to>
      <xdr:col>41</xdr:col>
      <xdr:colOff>50800</xdr:colOff>
      <xdr:row>79</xdr:row>
      <xdr:rowOff>42252</xdr:rowOff>
    </xdr:to>
    <xdr:cxnSp macro="">
      <xdr:nvCxnSpPr>
        <xdr:cNvPr id="414" name="直線コネクタ 413"/>
        <xdr:cNvCxnSpPr/>
      </xdr:nvCxnSpPr>
      <xdr:spPr>
        <a:xfrm>
          <a:off x="6972300" y="13581224"/>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9024</xdr:rowOff>
    </xdr:from>
    <xdr:to>
      <xdr:col>55</xdr:col>
      <xdr:colOff>50800</xdr:colOff>
      <xdr:row>79</xdr:row>
      <xdr:rowOff>110624</xdr:rowOff>
    </xdr:to>
    <xdr:sp macro="" textlink="">
      <xdr:nvSpPr>
        <xdr:cNvPr id="424" name="楕円 423"/>
        <xdr:cNvSpPr/>
      </xdr:nvSpPr>
      <xdr:spPr>
        <a:xfrm>
          <a:off x="10426700" y="135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534377" cy="259045"/>
    <xdr:sp macro="" textlink="">
      <xdr:nvSpPr>
        <xdr:cNvPr id="425" name="普通建設事業費 （ うち新規整備　）該当値テキスト"/>
        <xdr:cNvSpPr txBox="1"/>
      </xdr:nvSpPr>
      <xdr:spPr>
        <a:xfrm>
          <a:off x="10528300" y="135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141077</xdr:rowOff>
    </xdr:from>
    <xdr:to>
      <xdr:col>50</xdr:col>
      <xdr:colOff>165100</xdr:colOff>
      <xdr:row>79</xdr:row>
      <xdr:rowOff>71227</xdr:rowOff>
    </xdr:to>
    <xdr:sp macro="" textlink="">
      <xdr:nvSpPr>
        <xdr:cNvPr id="426" name="楕円 425"/>
        <xdr:cNvSpPr/>
      </xdr:nvSpPr>
      <xdr:spPr>
        <a:xfrm>
          <a:off x="9588500" y="135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87754</xdr:rowOff>
    </xdr:from>
    <xdr:ext cx="534377" cy="259045"/>
    <xdr:sp macro="" textlink="">
      <xdr:nvSpPr>
        <xdr:cNvPr id="427" name="テキスト ボックス 426"/>
        <xdr:cNvSpPr txBox="1"/>
      </xdr:nvSpPr>
      <xdr:spPr>
        <a:xfrm>
          <a:off x="9372111" y="132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151425</xdr:rowOff>
    </xdr:from>
    <xdr:to>
      <xdr:col>46</xdr:col>
      <xdr:colOff>38100</xdr:colOff>
      <xdr:row>79</xdr:row>
      <xdr:rowOff>81575</xdr:rowOff>
    </xdr:to>
    <xdr:sp macro="" textlink="">
      <xdr:nvSpPr>
        <xdr:cNvPr id="428" name="楕円 427"/>
        <xdr:cNvSpPr/>
      </xdr:nvSpPr>
      <xdr:spPr>
        <a:xfrm>
          <a:off x="8699500" y="135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98102</xdr:rowOff>
    </xdr:from>
    <xdr:ext cx="534377" cy="259045"/>
    <xdr:sp macro="" textlink="">
      <xdr:nvSpPr>
        <xdr:cNvPr id="429" name="テキスト ボックス 428"/>
        <xdr:cNvSpPr txBox="1"/>
      </xdr:nvSpPr>
      <xdr:spPr>
        <a:xfrm>
          <a:off x="8483111" y="132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162902</xdr:rowOff>
    </xdr:from>
    <xdr:to>
      <xdr:col>41</xdr:col>
      <xdr:colOff>101600</xdr:colOff>
      <xdr:row>79</xdr:row>
      <xdr:rowOff>93052</xdr:rowOff>
    </xdr:to>
    <xdr:sp macro="" textlink="">
      <xdr:nvSpPr>
        <xdr:cNvPr id="430" name="楕円 429"/>
        <xdr:cNvSpPr/>
      </xdr:nvSpPr>
      <xdr:spPr>
        <a:xfrm>
          <a:off x="7810500" y="135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84179</xdr:rowOff>
    </xdr:from>
    <xdr:ext cx="534377" cy="259045"/>
    <xdr:sp macro="" textlink="">
      <xdr:nvSpPr>
        <xdr:cNvPr id="431" name="テキスト ボックス 430"/>
        <xdr:cNvSpPr txBox="1"/>
      </xdr:nvSpPr>
      <xdr:spPr>
        <a:xfrm>
          <a:off x="7594111" y="136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157324</xdr:rowOff>
    </xdr:from>
    <xdr:to>
      <xdr:col>36</xdr:col>
      <xdr:colOff>165100</xdr:colOff>
      <xdr:row>79</xdr:row>
      <xdr:rowOff>87474</xdr:rowOff>
    </xdr:to>
    <xdr:sp macro="" textlink="">
      <xdr:nvSpPr>
        <xdr:cNvPr id="432" name="楕円 431"/>
        <xdr:cNvSpPr/>
      </xdr:nvSpPr>
      <xdr:spPr>
        <a:xfrm>
          <a:off x="6921500" y="1353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78601</xdr:rowOff>
    </xdr:from>
    <xdr:ext cx="534377" cy="259045"/>
    <xdr:sp macro="" textlink="">
      <xdr:nvSpPr>
        <xdr:cNvPr id="433" name="テキスト ボックス 432"/>
        <xdr:cNvSpPr txBox="1"/>
      </xdr:nvSpPr>
      <xdr:spPr>
        <a:xfrm>
          <a:off x="6705111" y="13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62074</xdr:rowOff>
    </xdr:from>
    <xdr:to>
      <xdr:col>55</xdr:col>
      <xdr:colOff>0</xdr:colOff>
      <xdr:row>97</xdr:row>
      <xdr:rowOff>142557</xdr:rowOff>
    </xdr:to>
    <xdr:cxnSp macro="">
      <xdr:nvCxnSpPr>
        <xdr:cNvPr id="464" name="直線コネクタ 463"/>
        <xdr:cNvCxnSpPr/>
      </xdr:nvCxnSpPr>
      <xdr:spPr>
        <a:xfrm>
          <a:off x="9639300" y="16692724"/>
          <a:ext cx="838200" cy="8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62074</xdr:rowOff>
    </xdr:from>
    <xdr:to>
      <xdr:col>50</xdr:col>
      <xdr:colOff>114300</xdr:colOff>
      <xdr:row>98</xdr:row>
      <xdr:rowOff>155360</xdr:rowOff>
    </xdr:to>
    <xdr:cxnSp macro="">
      <xdr:nvCxnSpPr>
        <xdr:cNvPr id="467" name="直線コネクタ 466"/>
        <xdr:cNvCxnSpPr/>
      </xdr:nvCxnSpPr>
      <xdr:spPr>
        <a:xfrm flipV="1">
          <a:off x="8750300" y="16692724"/>
          <a:ext cx="889000" cy="26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39867</xdr:rowOff>
    </xdr:from>
    <xdr:to>
      <xdr:col>45</xdr:col>
      <xdr:colOff>177800</xdr:colOff>
      <xdr:row>98</xdr:row>
      <xdr:rowOff>155360</xdr:rowOff>
    </xdr:to>
    <xdr:cxnSp macro="">
      <xdr:nvCxnSpPr>
        <xdr:cNvPr id="470" name="直線コネクタ 469"/>
        <xdr:cNvCxnSpPr/>
      </xdr:nvCxnSpPr>
      <xdr:spPr>
        <a:xfrm>
          <a:off x="7861300" y="16670517"/>
          <a:ext cx="889000" cy="28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39867</xdr:rowOff>
    </xdr:from>
    <xdr:to>
      <xdr:col>41</xdr:col>
      <xdr:colOff>50800</xdr:colOff>
      <xdr:row>98</xdr:row>
      <xdr:rowOff>94388</xdr:rowOff>
    </xdr:to>
    <xdr:cxnSp macro="">
      <xdr:nvCxnSpPr>
        <xdr:cNvPr id="473" name="直線コネクタ 472"/>
        <xdr:cNvCxnSpPr/>
      </xdr:nvCxnSpPr>
      <xdr:spPr>
        <a:xfrm flipV="1">
          <a:off x="6972300" y="16670517"/>
          <a:ext cx="889000" cy="2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91757</xdr:rowOff>
    </xdr:from>
    <xdr:to>
      <xdr:col>55</xdr:col>
      <xdr:colOff>50800</xdr:colOff>
      <xdr:row>98</xdr:row>
      <xdr:rowOff>21907</xdr:rowOff>
    </xdr:to>
    <xdr:sp macro="" textlink="">
      <xdr:nvSpPr>
        <xdr:cNvPr id="483" name="楕円 482"/>
        <xdr:cNvSpPr/>
      </xdr:nvSpPr>
      <xdr:spPr>
        <a:xfrm>
          <a:off x="10426700" y="167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70184</xdr:rowOff>
    </xdr:from>
    <xdr:ext cx="534377" cy="259045"/>
    <xdr:sp macro="" textlink="">
      <xdr:nvSpPr>
        <xdr:cNvPr id="484" name="普通建設事業費 （ うち更新整備　）該当値テキスト"/>
        <xdr:cNvSpPr txBox="1"/>
      </xdr:nvSpPr>
      <xdr:spPr>
        <a:xfrm>
          <a:off x="10528300" y="167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11274</xdr:rowOff>
    </xdr:from>
    <xdr:to>
      <xdr:col>50</xdr:col>
      <xdr:colOff>165100</xdr:colOff>
      <xdr:row>97</xdr:row>
      <xdr:rowOff>112874</xdr:rowOff>
    </xdr:to>
    <xdr:sp macro="" textlink="">
      <xdr:nvSpPr>
        <xdr:cNvPr id="485" name="楕円 484"/>
        <xdr:cNvSpPr/>
      </xdr:nvSpPr>
      <xdr:spPr>
        <a:xfrm>
          <a:off x="9588500" y="1664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104001</xdr:rowOff>
    </xdr:from>
    <xdr:ext cx="534377" cy="259045"/>
    <xdr:sp macro="" textlink="">
      <xdr:nvSpPr>
        <xdr:cNvPr id="486" name="テキスト ボックス 485"/>
        <xdr:cNvSpPr txBox="1"/>
      </xdr:nvSpPr>
      <xdr:spPr>
        <a:xfrm>
          <a:off x="9372111" y="167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104560</xdr:rowOff>
    </xdr:from>
    <xdr:to>
      <xdr:col>46</xdr:col>
      <xdr:colOff>38100</xdr:colOff>
      <xdr:row>99</xdr:row>
      <xdr:rowOff>34710</xdr:rowOff>
    </xdr:to>
    <xdr:sp macro="" textlink="">
      <xdr:nvSpPr>
        <xdr:cNvPr id="487" name="楕円 486"/>
        <xdr:cNvSpPr/>
      </xdr:nvSpPr>
      <xdr:spPr>
        <a:xfrm>
          <a:off x="8699500" y="169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25837</xdr:rowOff>
    </xdr:from>
    <xdr:ext cx="469744" cy="259045"/>
    <xdr:sp macro="" textlink="">
      <xdr:nvSpPr>
        <xdr:cNvPr id="488" name="テキスト ボックス 487"/>
        <xdr:cNvSpPr txBox="1"/>
      </xdr:nvSpPr>
      <xdr:spPr>
        <a:xfrm>
          <a:off x="8515428" y="169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160517</xdr:rowOff>
    </xdr:from>
    <xdr:to>
      <xdr:col>41</xdr:col>
      <xdr:colOff>101600</xdr:colOff>
      <xdr:row>97</xdr:row>
      <xdr:rowOff>90667</xdr:rowOff>
    </xdr:to>
    <xdr:sp macro="" textlink="">
      <xdr:nvSpPr>
        <xdr:cNvPr id="489" name="楕円 488"/>
        <xdr:cNvSpPr/>
      </xdr:nvSpPr>
      <xdr:spPr>
        <a:xfrm>
          <a:off x="7810500" y="166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107194</xdr:rowOff>
    </xdr:from>
    <xdr:ext cx="534377" cy="259045"/>
    <xdr:sp macro="" textlink="">
      <xdr:nvSpPr>
        <xdr:cNvPr id="490" name="テキスト ボックス 489"/>
        <xdr:cNvSpPr txBox="1"/>
      </xdr:nvSpPr>
      <xdr:spPr>
        <a:xfrm>
          <a:off x="7594111" y="163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43588</xdr:rowOff>
    </xdr:from>
    <xdr:to>
      <xdr:col>36</xdr:col>
      <xdr:colOff>165100</xdr:colOff>
      <xdr:row>98</xdr:row>
      <xdr:rowOff>145188</xdr:rowOff>
    </xdr:to>
    <xdr:sp macro="" textlink="">
      <xdr:nvSpPr>
        <xdr:cNvPr id="491" name="楕円 490"/>
        <xdr:cNvSpPr/>
      </xdr:nvSpPr>
      <xdr:spPr>
        <a:xfrm>
          <a:off x="6921500" y="168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136315</xdr:rowOff>
    </xdr:from>
    <xdr:ext cx="534377" cy="259045"/>
    <xdr:sp macro="" textlink="">
      <xdr:nvSpPr>
        <xdr:cNvPr id="492" name="テキスト ボックス 491"/>
        <xdr:cNvSpPr txBox="1"/>
      </xdr:nvSpPr>
      <xdr:spPr>
        <a:xfrm>
          <a:off x="6705111" y="1693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38168</xdr:rowOff>
    </xdr:from>
    <xdr:to>
      <xdr:col>85</xdr:col>
      <xdr:colOff>127000</xdr:colOff>
      <xdr:row>76</xdr:row>
      <xdr:rowOff>40912</xdr:rowOff>
    </xdr:to>
    <xdr:cxnSp macro="">
      <xdr:nvCxnSpPr>
        <xdr:cNvPr id="629" name="直線コネクタ 628"/>
        <xdr:cNvCxnSpPr/>
      </xdr:nvCxnSpPr>
      <xdr:spPr>
        <a:xfrm flipV="1">
          <a:off x="15481300" y="1306836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40912</xdr:rowOff>
    </xdr:from>
    <xdr:to>
      <xdr:col>81</xdr:col>
      <xdr:colOff>50800</xdr:colOff>
      <xdr:row>76</xdr:row>
      <xdr:rowOff>54792</xdr:rowOff>
    </xdr:to>
    <xdr:cxnSp macro="">
      <xdr:nvCxnSpPr>
        <xdr:cNvPr id="632" name="直線コネクタ 631"/>
        <xdr:cNvCxnSpPr/>
      </xdr:nvCxnSpPr>
      <xdr:spPr>
        <a:xfrm flipV="1">
          <a:off x="14592300" y="13071112"/>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54792</xdr:rowOff>
    </xdr:from>
    <xdr:to>
      <xdr:col>76</xdr:col>
      <xdr:colOff>114300</xdr:colOff>
      <xdr:row>76</xdr:row>
      <xdr:rowOff>61046</xdr:rowOff>
    </xdr:to>
    <xdr:cxnSp macro="">
      <xdr:nvCxnSpPr>
        <xdr:cNvPr id="635" name="直線コネクタ 634"/>
        <xdr:cNvCxnSpPr/>
      </xdr:nvCxnSpPr>
      <xdr:spPr>
        <a:xfrm flipV="1">
          <a:off x="13703300" y="13084992"/>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17449</xdr:rowOff>
    </xdr:from>
    <xdr:to>
      <xdr:col>71</xdr:col>
      <xdr:colOff>177800</xdr:colOff>
      <xdr:row>76</xdr:row>
      <xdr:rowOff>61046</xdr:rowOff>
    </xdr:to>
    <xdr:cxnSp macro="">
      <xdr:nvCxnSpPr>
        <xdr:cNvPr id="638" name="直線コネクタ 637"/>
        <xdr:cNvCxnSpPr/>
      </xdr:nvCxnSpPr>
      <xdr:spPr>
        <a:xfrm>
          <a:off x="12814300" y="13047649"/>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158818</xdr:rowOff>
    </xdr:from>
    <xdr:to>
      <xdr:col>85</xdr:col>
      <xdr:colOff>177800</xdr:colOff>
      <xdr:row>76</xdr:row>
      <xdr:rowOff>88968</xdr:rowOff>
    </xdr:to>
    <xdr:sp macro="" textlink="">
      <xdr:nvSpPr>
        <xdr:cNvPr id="648" name="楕円 647"/>
        <xdr:cNvSpPr/>
      </xdr:nvSpPr>
      <xdr:spPr>
        <a:xfrm>
          <a:off x="16268700" y="1301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137245</xdr:rowOff>
    </xdr:from>
    <xdr:ext cx="534377" cy="259045"/>
    <xdr:sp macro="" textlink="">
      <xdr:nvSpPr>
        <xdr:cNvPr id="649" name="公債費該当値テキスト"/>
        <xdr:cNvSpPr txBox="1"/>
      </xdr:nvSpPr>
      <xdr:spPr>
        <a:xfrm>
          <a:off x="16370300" y="1299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161562</xdr:rowOff>
    </xdr:from>
    <xdr:to>
      <xdr:col>81</xdr:col>
      <xdr:colOff>101600</xdr:colOff>
      <xdr:row>76</xdr:row>
      <xdr:rowOff>91712</xdr:rowOff>
    </xdr:to>
    <xdr:sp macro="" textlink="">
      <xdr:nvSpPr>
        <xdr:cNvPr id="650" name="楕円 649"/>
        <xdr:cNvSpPr/>
      </xdr:nvSpPr>
      <xdr:spPr>
        <a:xfrm>
          <a:off x="15430500" y="130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82839</xdr:rowOff>
    </xdr:from>
    <xdr:ext cx="534377" cy="259045"/>
    <xdr:sp macro="" textlink="">
      <xdr:nvSpPr>
        <xdr:cNvPr id="651" name="テキスト ボックス 650"/>
        <xdr:cNvSpPr txBox="1"/>
      </xdr:nvSpPr>
      <xdr:spPr>
        <a:xfrm>
          <a:off x="15214111" y="131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3992</xdr:rowOff>
    </xdr:from>
    <xdr:to>
      <xdr:col>76</xdr:col>
      <xdr:colOff>165100</xdr:colOff>
      <xdr:row>76</xdr:row>
      <xdr:rowOff>105592</xdr:rowOff>
    </xdr:to>
    <xdr:sp macro="" textlink="">
      <xdr:nvSpPr>
        <xdr:cNvPr id="652" name="楕円 651"/>
        <xdr:cNvSpPr/>
      </xdr:nvSpPr>
      <xdr:spPr>
        <a:xfrm>
          <a:off x="14541500" y="130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96719</xdr:rowOff>
    </xdr:from>
    <xdr:ext cx="534377" cy="259045"/>
    <xdr:sp macro="" textlink="">
      <xdr:nvSpPr>
        <xdr:cNvPr id="653" name="テキスト ボックス 652"/>
        <xdr:cNvSpPr txBox="1"/>
      </xdr:nvSpPr>
      <xdr:spPr>
        <a:xfrm>
          <a:off x="14325111" y="1312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10246</xdr:rowOff>
    </xdr:from>
    <xdr:to>
      <xdr:col>72</xdr:col>
      <xdr:colOff>38100</xdr:colOff>
      <xdr:row>76</xdr:row>
      <xdr:rowOff>111846</xdr:rowOff>
    </xdr:to>
    <xdr:sp macro="" textlink="">
      <xdr:nvSpPr>
        <xdr:cNvPr id="654" name="楕円 653"/>
        <xdr:cNvSpPr/>
      </xdr:nvSpPr>
      <xdr:spPr>
        <a:xfrm>
          <a:off x="13652500" y="130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102973</xdr:rowOff>
    </xdr:from>
    <xdr:ext cx="534377" cy="259045"/>
    <xdr:sp macro="" textlink="">
      <xdr:nvSpPr>
        <xdr:cNvPr id="655" name="テキスト ボックス 654"/>
        <xdr:cNvSpPr txBox="1"/>
      </xdr:nvSpPr>
      <xdr:spPr>
        <a:xfrm>
          <a:off x="13436111" y="1313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138098</xdr:rowOff>
    </xdr:from>
    <xdr:to>
      <xdr:col>67</xdr:col>
      <xdr:colOff>101600</xdr:colOff>
      <xdr:row>76</xdr:row>
      <xdr:rowOff>68247</xdr:rowOff>
    </xdr:to>
    <xdr:sp macro="" textlink="">
      <xdr:nvSpPr>
        <xdr:cNvPr id="656" name="楕円 655"/>
        <xdr:cNvSpPr/>
      </xdr:nvSpPr>
      <xdr:spPr>
        <a:xfrm>
          <a:off x="12763500" y="129968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59376</xdr:rowOff>
    </xdr:from>
    <xdr:ext cx="534377" cy="259045"/>
    <xdr:sp macro="" textlink="">
      <xdr:nvSpPr>
        <xdr:cNvPr id="657" name="テキスト ボックス 656"/>
        <xdr:cNvSpPr txBox="1"/>
      </xdr:nvSpPr>
      <xdr:spPr>
        <a:xfrm>
          <a:off x="12547111" y="130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128967</xdr:rowOff>
    </xdr:from>
    <xdr:to>
      <xdr:col>85</xdr:col>
      <xdr:colOff>127000</xdr:colOff>
      <xdr:row>98</xdr:row>
      <xdr:rowOff>160536</xdr:rowOff>
    </xdr:to>
    <xdr:cxnSp macro="">
      <xdr:nvCxnSpPr>
        <xdr:cNvPr id="688" name="直線コネクタ 687"/>
        <xdr:cNvCxnSpPr/>
      </xdr:nvCxnSpPr>
      <xdr:spPr>
        <a:xfrm>
          <a:off x="15481300" y="16931067"/>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58917</xdr:rowOff>
    </xdr:from>
    <xdr:to>
      <xdr:col>81</xdr:col>
      <xdr:colOff>50800</xdr:colOff>
      <xdr:row>98</xdr:row>
      <xdr:rowOff>128967</xdr:rowOff>
    </xdr:to>
    <xdr:cxnSp macro="">
      <xdr:nvCxnSpPr>
        <xdr:cNvPr id="691" name="直線コネクタ 690"/>
        <xdr:cNvCxnSpPr/>
      </xdr:nvCxnSpPr>
      <xdr:spPr>
        <a:xfrm>
          <a:off x="14592300" y="16861017"/>
          <a:ext cx="8890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58917</xdr:rowOff>
    </xdr:from>
    <xdr:to>
      <xdr:col>76</xdr:col>
      <xdr:colOff>114300</xdr:colOff>
      <xdr:row>98</xdr:row>
      <xdr:rowOff>87133</xdr:rowOff>
    </xdr:to>
    <xdr:cxnSp macro="">
      <xdr:nvCxnSpPr>
        <xdr:cNvPr id="694" name="直線コネクタ 693"/>
        <xdr:cNvCxnSpPr/>
      </xdr:nvCxnSpPr>
      <xdr:spPr>
        <a:xfrm flipV="1">
          <a:off x="13703300" y="16861017"/>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87133</xdr:rowOff>
    </xdr:from>
    <xdr:to>
      <xdr:col>71</xdr:col>
      <xdr:colOff>177800</xdr:colOff>
      <xdr:row>99</xdr:row>
      <xdr:rowOff>1756</xdr:rowOff>
    </xdr:to>
    <xdr:cxnSp macro="">
      <xdr:nvCxnSpPr>
        <xdr:cNvPr id="697" name="直線コネクタ 696"/>
        <xdr:cNvCxnSpPr/>
      </xdr:nvCxnSpPr>
      <xdr:spPr>
        <a:xfrm flipV="1">
          <a:off x="12814300" y="16889233"/>
          <a:ext cx="889000" cy="8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109736</xdr:rowOff>
    </xdr:from>
    <xdr:to>
      <xdr:col>85</xdr:col>
      <xdr:colOff>177800</xdr:colOff>
      <xdr:row>99</xdr:row>
      <xdr:rowOff>39886</xdr:rowOff>
    </xdr:to>
    <xdr:sp macro="" textlink="">
      <xdr:nvSpPr>
        <xdr:cNvPr id="707" name="楕円 706"/>
        <xdr:cNvSpPr/>
      </xdr:nvSpPr>
      <xdr:spPr>
        <a:xfrm>
          <a:off x="16268700" y="169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32047</xdr:rowOff>
    </xdr:from>
    <xdr:ext cx="534377" cy="259045"/>
    <xdr:sp macro="" textlink="">
      <xdr:nvSpPr>
        <xdr:cNvPr id="708" name="積立金該当値テキスト"/>
        <xdr:cNvSpPr txBox="1"/>
      </xdr:nvSpPr>
      <xdr:spPr>
        <a:xfrm>
          <a:off x="16370300" y="168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78167</xdr:rowOff>
    </xdr:from>
    <xdr:to>
      <xdr:col>81</xdr:col>
      <xdr:colOff>101600</xdr:colOff>
      <xdr:row>99</xdr:row>
      <xdr:rowOff>8317</xdr:rowOff>
    </xdr:to>
    <xdr:sp macro="" textlink="">
      <xdr:nvSpPr>
        <xdr:cNvPr id="709" name="楕円 708"/>
        <xdr:cNvSpPr/>
      </xdr:nvSpPr>
      <xdr:spPr>
        <a:xfrm>
          <a:off x="15430500" y="168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24844</xdr:rowOff>
    </xdr:from>
    <xdr:ext cx="534377" cy="259045"/>
    <xdr:sp macro="" textlink="">
      <xdr:nvSpPr>
        <xdr:cNvPr id="710" name="テキスト ボックス 709"/>
        <xdr:cNvSpPr txBox="1"/>
      </xdr:nvSpPr>
      <xdr:spPr>
        <a:xfrm>
          <a:off x="15214111" y="1665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8117</xdr:rowOff>
    </xdr:from>
    <xdr:to>
      <xdr:col>76</xdr:col>
      <xdr:colOff>165100</xdr:colOff>
      <xdr:row>98</xdr:row>
      <xdr:rowOff>109717</xdr:rowOff>
    </xdr:to>
    <xdr:sp macro="" textlink="">
      <xdr:nvSpPr>
        <xdr:cNvPr id="711" name="楕円 710"/>
        <xdr:cNvSpPr/>
      </xdr:nvSpPr>
      <xdr:spPr>
        <a:xfrm>
          <a:off x="14541500" y="168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126244</xdr:rowOff>
    </xdr:from>
    <xdr:ext cx="534377" cy="259045"/>
    <xdr:sp macro="" textlink="">
      <xdr:nvSpPr>
        <xdr:cNvPr id="712" name="テキスト ボックス 711"/>
        <xdr:cNvSpPr txBox="1"/>
      </xdr:nvSpPr>
      <xdr:spPr>
        <a:xfrm>
          <a:off x="14325111" y="165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36333</xdr:rowOff>
    </xdr:from>
    <xdr:to>
      <xdr:col>72</xdr:col>
      <xdr:colOff>38100</xdr:colOff>
      <xdr:row>98</xdr:row>
      <xdr:rowOff>137933</xdr:rowOff>
    </xdr:to>
    <xdr:sp macro="" textlink="">
      <xdr:nvSpPr>
        <xdr:cNvPr id="713" name="楕円 712"/>
        <xdr:cNvSpPr/>
      </xdr:nvSpPr>
      <xdr:spPr>
        <a:xfrm>
          <a:off x="13652500" y="1683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154460</xdr:rowOff>
    </xdr:from>
    <xdr:ext cx="534377" cy="259045"/>
    <xdr:sp macro="" textlink="">
      <xdr:nvSpPr>
        <xdr:cNvPr id="714" name="テキスト ボックス 713"/>
        <xdr:cNvSpPr txBox="1"/>
      </xdr:nvSpPr>
      <xdr:spPr>
        <a:xfrm>
          <a:off x="13436111" y="1661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122406</xdr:rowOff>
    </xdr:from>
    <xdr:to>
      <xdr:col>67</xdr:col>
      <xdr:colOff>101600</xdr:colOff>
      <xdr:row>99</xdr:row>
      <xdr:rowOff>52556</xdr:rowOff>
    </xdr:to>
    <xdr:sp macro="" textlink="">
      <xdr:nvSpPr>
        <xdr:cNvPr id="715" name="楕円 714"/>
        <xdr:cNvSpPr/>
      </xdr:nvSpPr>
      <xdr:spPr>
        <a:xfrm>
          <a:off x="12763500" y="169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43683</xdr:rowOff>
    </xdr:from>
    <xdr:ext cx="469744" cy="259045"/>
    <xdr:sp macro="" textlink="">
      <xdr:nvSpPr>
        <xdr:cNvPr id="716" name="テキスト ボックス 715"/>
        <xdr:cNvSpPr txBox="1"/>
      </xdr:nvSpPr>
      <xdr:spPr>
        <a:xfrm>
          <a:off x="12579428" y="1701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160769</xdr:rowOff>
    </xdr:from>
    <xdr:to>
      <xdr:col>116</xdr:col>
      <xdr:colOff>63500</xdr:colOff>
      <xdr:row>53</xdr:row>
      <xdr:rowOff>166065</xdr:rowOff>
    </xdr:to>
    <xdr:cxnSp macro="">
      <xdr:nvCxnSpPr>
        <xdr:cNvPr id="800" name="直線コネクタ 799"/>
        <xdr:cNvCxnSpPr/>
      </xdr:nvCxnSpPr>
      <xdr:spPr>
        <a:xfrm flipV="1">
          <a:off x="21323300" y="9247619"/>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166065</xdr:rowOff>
    </xdr:from>
    <xdr:to>
      <xdr:col>111</xdr:col>
      <xdr:colOff>177800</xdr:colOff>
      <xdr:row>54</xdr:row>
      <xdr:rowOff>406</xdr:rowOff>
    </xdr:to>
    <xdr:cxnSp macro="">
      <xdr:nvCxnSpPr>
        <xdr:cNvPr id="803" name="直線コネクタ 802"/>
        <xdr:cNvCxnSpPr/>
      </xdr:nvCxnSpPr>
      <xdr:spPr>
        <a:xfrm flipV="1">
          <a:off x="20434300" y="925291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142481</xdr:rowOff>
    </xdr:from>
    <xdr:to>
      <xdr:col>107</xdr:col>
      <xdr:colOff>50800</xdr:colOff>
      <xdr:row>54</xdr:row>
      <xdr:rowOff>406</xdr:rowOff>
    </xdr:to>
    <xdr:cxnSp macro="">
      <xdr:nvCxnSpPr>
        <xdr:cNvPr id="806" name="直線コネクタ 805"/>
        <xdr:cNvCxnSpPr/>
      </xdr:nvCxnSpPr>
      <xdr:spPr>
        <a:xfrm>
          <a:off x="19545300" y="9229331"/>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74473</xdr:rowOff>
    </xdr:from>
    <xdr:to>
      <xdr:col>102</xdr:col>
      <xdr:colOff>114300</xdr:colOff>
      <xdr:row>53</xdr:row>
      <xdr:rowOff>142481</xdr:rowOff>
    </xdr:to>
    <xdr:cxnSp macro="">
      <xdr:nvCxnSpPr>
        <xdr:cNvPr id="809" name="直線コネクタ 808"/>
        <xdr:cNvCxnSpPr/>
      </xdr:nvCxnSpPr>
      <xdr:spPr>
        <a:xfrm>
          <a:off x="18656300" y="9161323"/>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109969</xdr:rowOff>
    </xdr:from>
    <xdr:to>
      <xdr:col>116</xdr:col>
      <xdr:colOff>114300</xdr:colOff>
      <xdr:row>54</xdr:row>
      <xdr:rowOff>40119</xdr:rowOff>
    </xdr:to>
    <xdr:sp macro="" textlink="">
      <xdr:nvSpPr>
        <xdr:cNvPr id="819" name="楕円 818"/>
        <xdr:cNvSpPr/>
      </xdr:nvSpPr>
      <xdr:spPr>
        <a:xfrm>
          <a:off x="22110700" y="91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132846</xdr:rowOff>
    </xdr:from>
    <xdr:ext cx="534377" cy="259045"/>
    <xdr:sp macro="" textlink="">
      <xdr:nvSpPr>
        <xdr:cNvPr id="820" name="貸付金該当値テキスト"/>
        <xdr:cNvSpPr txBox="1"/>
      </xdr:nvSpPr>
      <xdr:spPr>
        <a:xfrm>
          <a:off x="22212300" y="90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115265</xdr:rowOff>
    </xdr:from>
    <xdr:to>
      <xdr:col>112</xdr:col>
      <xdr:colOff>38100</xdr:colOff>
      <xdr:row>54</xdr:row>
      <xdr:rowOff>45415</xdr:rowOff>
    </xdr:to>
    <xdr:sp macro="" textlink="">
      <xdr:nvSpPr>
        <xdr:cNvPr id="821" name="楕円 820"/>
        <xdr:cNvSpPr/>
      </xdr:nvSpPr>
      <xdr:spPr>
        <a:xfrm>
          <a:off x="21272500" y="92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61942</xdr:rowOff>
    </xdr:from>
    <xdr:ext cx="534377" cy="259045"/>
    <xdr:sp macro="" textlink="">
      <xdr:nvSpPr>
        <xdr:cNvPr id="822" name="テキスト ボックス 821"/>
        <xdr:cNvSpPr txBox="1"/>
      </xdr:nvSpPr>
      <xdr:spPr>
        <a:xfrm>
          <a:off x="21056111" y="897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121056</xdr:rowOff>
    </xdr:from>
    <xdr:to>
      <xdr:col>107</xdr:col>
      <xdr:colOff>101600</xdr:colOff>
      <xdr:row>54</xdr:row>
      <xdr:rowOff>51206</xdr:rowOff>
    </xdr:to>
    <xdr:sp macro="" textlink="">
      <xdr:nvSpPr>
        <xdr:cNvPr id="823" name="楕円 822"/>
        <xdr:cNvSpPr/>
      </xdr:nvSpPr>
      <xdr:spPr>
        <a:xfrm>
          <a:off x="20383500" y="92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67733</xdr:rowOff>
    </xdr:from>
    <xdr:ext cx="534377" cy="259045"/>
    <xdr:sp macro="" textlink="">
      <xdr:nvSpPr>
        <xdr:cNvPr id="824" name="テキスト ボックス 823"/>
        <xdr:cNvSpPr txBox="1"/>
      </xdr:nvSpPr>
      <xdr:spPr>
        <a:xfrm>
          <a:off x="20167111" y="898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91681</xdr:rowOff>
    </xdr:from>
    <xdr:to>
      <xdr:col>102</xdr:col>
      <xdr:colOff>165100</xdr:colOff>
      <xdr:row>54</xdr:row>
      <xdr:rowOff>21831</xdr:rowOff>
    </xdr:to>
    <xdr:sp macro="" textlink="">
      <xdr:nvSpPr>
        <xdr:cNvPr id="825" name="楕円 824"/>
        <xdr:cNvSpPr/>
      </xdr:nvSpPr>
      <xdr:spPr>
        <a:xfrm>
          <a:off x="19494500" y="91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38358</xdr:rowOff>
    </xdr:from>
    <xdr:ext cx="534377" cy="259045"/>
    <xdr:sp macro="" textlink="">
      <xdr:nvSpPr>
        <xdr:cNvPr id="826" name="テキスト ボックス 825"/>
        <xdr:cNvSpPr txBox="1"/>
      </xdr:nvSpPr>
      <xdr:spPr>
        <a:xfrm>
          <a:off x="19278111" y="89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23673</xdr:rowOff>
    </xdr:from>
    <xdr:to>
      <xdr:col>98</xdr:col>
      <xdr:colOff>38100</xdr:colOff>
      <xdr:row>53</xdr:row>
      <xdr:rowOff>125273</xdr:rowOff>
    </xdr:to>
    <xdr:sp macro="" textlink="">
      <xdr:nvSpPr>
        <xdr:cNvPr id="827" name="楕円 826"/>
        <xdr:cNvSpPr/>
      </xdr:nvSpPr>
      <xdr:spPr>
        <a:xfrm>
          <a:off x="18605500" y="91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141800</xdr:rowOff>
    </xdr:from>
    <xdr:ext cx="534377" cy="259045"/>
    <xdr:sp macro="" textlink="">
      <xdr:nvSpPr>
        <xdr:cNvPr id="828" name="テキスト ボックス 827"/>
        <xdr:cNvSpPr txBox="1"/>
      </xdr:nvSpPr>
      <xdr:spPr>
        <a:xfrm>
          <a:off x="18389111" y="88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129299</xdr:rowOff>
    </xdr:from>
    <xdr:to>
      <xdr:col>116</xdr:col>
      <xdr:colOff>63500</xdr:colOff>
      <xdr:row>77</xdr:row>
      <xdr:rowOff>130384</xdr:rowOff>
    </xdr:to>
    <xdr:cxnSp macro="">
      <xdr:nvCxnSpPr>
        <xdr:cNvPr id="858" name="直線コネクタ 857"/>
        <xdr:cNvCxnSpPr/>
      </xdr:nvCxnSpPr>
      <xdr:spPr>
        <a:xfrm flipV="1">
          <a:off x="21323300" y="13330949"/>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130384</xdr:rowOff>
    </xdr:from>
    <xdr:to>
      <xdr:col>111</xdr:col>
      <xdr:colOff>177800</xdr:colOff>
      <xdr:row>77</xdr:row>
      <xdr:rowOff>168904</xdr:rowOff>
    </xdr:to>
    <xdr:cxnSp macro="">
      <xdr:nvCxnSpPr>
        <xdr:cNvPr id="861" name="直線コネクタ 860"/>
        <xdr:cNvCxnSpPr/>
      </xdr:nvCxnSpPr>
      <xdr:spPr>
        <a:xfrm flipV="1">
          <a:off x="20434300" y="13332034"/>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168904</xdr:rowOff>
    </xdr:from>
    <xdr:to>
      <xdr:col>107</xdr:col>
      <xdr:colOff>50800</xdr:colOff>
      <xdr:row>78</xdr:row>
      <xdr:rowOff>11264</xdr:rowOff>
    </xdr:to>
    <xdr:cxnSp macro="">
      <xdr:nvCxnSpPr>
        <xdr:cNvPr id="864" name="直線コネクタ 863"/>
        <xdr:cNvCxnSpPr/>
      </xdr:nvCxnSpPr>
      <xdr:spPr>
        <a:xfrm flipV="1">
          <a:off x="19545300" y="13370554"/>
          <a:ext cx="8890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11264</xdr:rowOff>
    </xdr:from>
    <xdr:to>
      <xdr:col>102</xdr:col>
      <xdr:colOff>114300</xdr:colOff>
      <xdr:row>78</xdr:row>
      <xdr:rowOff>44278</xdr:rowOff>
    </xdr:to>
    <xdr:cxnSp macro="">
      <xdr:nvCxnSpPr>
        <xdr:cNvPr id="867" name="直線コネクタ 866"/>
        <xdr:cNvCxnSpPr/>
      </xdr:nvCxnSpPr>
      <xdr:spPr>
        <a:xfrm flipV="1">
          <a:off x="18656300" y="13384364"/>
          <a:ext cx="889000" cy="3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78499</xdr:rowOff>
    </xdr:from>
    <xdr:to>
      <xdr:col>116</xdr:col>
      <xdr:colOff>114300</xdr:colOff>
      <xdr:row>78</xdr:row>
      <xdr:rowOff>8649</xdr:rowOff>
    </xdr:to>
    <xdr:sp macro="" textlink="">
      <xdr:nvSpPr>
        <xdr:cNvPr id="877" name="楕円 876"/>
        <xdr:cNvSpPr/>
      </xdr:nvSpPr>
      <xdr:spPr>
        <a:xfrm>
          <a:off x="22110700" y="13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56926</xdr:rowOff>
    </xdr:from>
    <xdr:ext cx="534377" cy="259045"/>
    <xdr:sp macro="" textlink="">
      <xdr:nvSpPr>
        <xdr:cNvPr id="878" name="繰出金該当値テキスト"/>
        <xdr:cNvSpPr txBox="1"/>
      </xdr:nvSpPr>
      <xdr:spPr>
        <a:xfrm>
          <a:off x="22212300" y="132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79584</xdr:rowOff>
    </xdr:from>
    <xdr:to>
      <xdr:col>112</xdr:col>
      <xdr:colOff>38100</xdr:colOff>
      <xdr:row>78</xdr:row>
      <xdr:rowOff>9734</xdr:rowOff>
    </xdr:to>
    <xdr:sp macro="" textlink="">
      <xdr:nvSpPr>
        <xdr:cNvPr id="879" name="楕円 878"/>
        <xdr:cNvSpPr/>
      </xdr:nvSpPr>
      <xdr:spPr>
        <a:xfrm>
          <a:off x="21272500" y="132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861</xdr:rowOff>
    </xdr:from>
    <xdr:ext cx="534377" cy="259045"/>
    <xdr:sp macro="" textlink="">
      <xdr:nvSpPr>
        <xdr:cNvPr id="880" name="テキスト ボックス 879"/>
        <xdr:cNvSpPr txBox="1"/>
      </xdr:nvSpPr>
      <xdr:spPr>
        <a:xfrm>
          <a:off x="21056111" y="133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118104</xdr:rowOff>
    </xdr:from>
    <xdr:to>
      <xdr:col>107</xdr:col>
      <xdr:colOff>101600</xdr:colOff>
      <xdr:row>78</xdr:row>
      <xdr:rowOff>48254</xdr:rowOff>
    </xdr:to>
    <xdr:sp macro="" textlink="">
      <xdr:nvSpPr>
        <xdr:cNvPr id="881" name="楕円 880"/>
        <xdr:cNvSpPr/>
      </xdr:nvSpPr>
      <xdr:spPr>
        <a:xfrm>
          <a:off x="20383500" y="133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39381</xdr:rowOff>
    </xdr:from>
    <xdr:ext cx="534377" cy="259045"/>
    <xdr:sp macro="" textlink="">
      <xdr:nvSpPr>
        <xdr:cNvPr id="882" name="テキスト ボックス 881"/>
        <xdr:cNvSpPr txBox="1"/>
      </xdr:nvSpPr>
      <xdr:spPr>
        <a:xfrm>
          <a:off x="20167111" y="134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131914</xdr:rowOff>
    </xdr:from>
    <xdr:to>
      <xdr:col>102</xdr:col>
      <xdr:colOff>165100</xdr:colOff>
      <xdr:row>78</xdr:row>
      <xdr:rowOff>62064</xdr:rowOff>
    </xdr:to>
    <xdr:sp macro="" textlink="">
      <xdr:nvSpPr>
        <xdr:cNvPr id="883" name="楕円 882"/>
        <xdr:cNvSpPr/>
      </xdr:nvSpPr>
      <xdr:spPr>
        <a:xfrm>
          <a:off x="19494500" y="133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53191</xdr:rowOff>
    </xdr:from>
    <xdr:ext cx="534377" cy="259045"/>
    <xdr:sp macro="" textlink="">
      <xdr:nvSpPr>
        <xdr:cNvPr id="884" name="テキスト ボックス 883"/>
        <xdr:cNvSpPr txBox="1"/>
      </xdr:nvSpPr>
      <xdr:spPr>
        <a:xfrm>
          <a:off x="19278111" y="1342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164928</xdr:rowOff>
    </xdr:from>
    <xdr:to>
      <xdr:col>98</xdr:col>
      <xdr:colOff>38100</xdr:colOff>
      <xdr:row>78</xdr:row>
      <xdr:rowOff>95078</xdr:rowOff>
    </xdr:to>
    <xdr:sp macro="" textlink="">
      <xdr:nvSpPr>
        <xdr:cNvPr id="885" name="楕円 884"/>
        <xdr:cNvSpPr/>
      </xdr:nvSpPr>
      <xdr:spPr>
        <a:xfrm>
          <a:off x="18605500" y="133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86205</xdr:rowOff>
    </xdr:from>
    <xdr:ext cx="534377" cy="259045"/>
    <xdr:sp macro="" textlink="">
      <xdr:nvSpPr>
        <xdr:cNvPr id="886" name="テキスト ボックス 885"/>
        <xdr:cNvSpPr txBox="1"/>
      </xdr:nvSpPr>
      <xdr:spPr>
        <a:xfrm>
          <a:off x="18389111" y="1345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人件費一人当たりのコストは、定年退職手当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により、対前年度決算額が大幅に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したことから、結果として対前年度比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77,410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円で、類似団体内平均を上回っています。物件費の一人当たりのコストは、コンビニ証明書交付システム構築に係る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一時的な委託料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等が影響し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49,376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類似団体内平均を下回りました。維持補修費の一人当たりのコストは、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主にインフラ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や社会教育施設に係る修繕料が対前年度比で減少したことにより、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円となり、類似団体内平均を下回りました。扶助費の一人当たりのコストは、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円前後で推移していましたが、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年度から障害者給付費の増加が大きくなり、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円を超え、年々増加傾向にあります。補助費等の一人当たりのコストは、ふるさと寄附の返礼品に係る経費や公営事業会計に対する補助金の減少などにより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45,726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円となりましたが、類似団体内平均を上回っています。普通建設事業費は、大型事業があった年度において大きく増加し、類似団体内平均を上回る年度もありますが、平準化すると平均を下回っています。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防災行政無線デジタル化事業が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終了したことなどにより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回りました。公債費は、臨時財政対策債の元利償還金が増加しており、一人当たりのコストは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35,218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円となりましたが、類似団体内平均を下回っています。積立金は、ふるさと寄附による基金積立金の減少により一人当たりのコストは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円となり、類似団体内平均を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りました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。貸付金は類似団体内平均を大きく上回り、一人当たり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円となっております。商工業貸付金が大部分を占めています。繰出金の一人当たりのコストは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33,546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円とほぼ横ばいで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、類似団体内平均を下回っています。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49403</xdr:rowOff>
    </xdr:from>
    <xdr:to>
      <xdr:col>24</xdr:col>
      <xdr:colOff>63500</xdr:colOff>
      <xdr:row>36</xdr:row>
      <xdr:rowOff>60452</xdr:rowOff>
    </xdr:to>
    <xdr:cxnSp macro="">
      <xdr:nvCxnSpPr>
        <xdr:cNvPr id="61" name="直線コネクタ 60"/>
        <xdr:cNvCxnSpPr/>
      </xdr:nvCxnSpPr>
      <xdr:spPr>
        <a:xfrm>
          <a:off x="3797300" y="6221603"/>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49403</xdr:rowOff>
    </xdr:from>
    <xdr:to>
      <xdr:col>19</xdr:col>
      <xdr:colOff>177800</xdr:colOff>
      <xdr:row>36</xdr:row>
      <xdr:rowOff>65405</xdr:rowOff>
    </xdr:to>
    <xdr:cxnSp macro="">
      <xdr:nvCxnSpPr>
        <xdr:cNvPr id="64" name="直線コネクタ 63"/>
        <xdr:cNvCxnSpPr/>
      </xdr:nvCxnSpPr>
      <xdr:spPr>
        <a:xfrm flipV="1">
          <a:off x="2908300" y="622160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154178</xdr:rowOff>
    </xdr:from>
    <xdr:to>
      <xdr:col>15</xdr:col>
      <xdr:colOff>50800</xdr:colOff>
      <xdr:row>36</xdr:row>
      <xdr:rowOff>65405</xdr:rowOff>
    </xdr:to>
    <xdr:cxnSp macro="">
      <xdr:nvCxnSpPr>
        <xdr:cNvPr id="67" name="直線コネクタ 66"/>
        <xdr:cNvCxnSpPr/>
      </xdr:nvCxnSpPr>
      <xdr:spPr>
        <a:xfrm>
          <a:off x="2019300" y="6154928"/>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154178</xdr:rowOff>
    </xdr:from>
    <xdr:to>
      <xdr:col>10</xdr:col>
      <xdr:colOff>114300</xdr:colOff>
      <xdr:row>36</xdr:row>
      <xdr:rowOff>31877</xdr:rowOff>
    </xdr:to>
    <xdr:cxnSp macro="">
      <xdr:nvCxnSpPr>
        <xdr:cNvPr id="70" name="直線コネクタ 69"/>
        <xdr:cNvCxnSpPr/>
      </xdr:nvCxnSpPr>
      <xdr:spPr>
        <a:xfrm flipV="1">
          <a:off x="1130300" y="6154928"/>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9652</xdr:rowOff>
    </xdr:from>
    <xdr:to>
      <xdr:col>24</xdr:col>
      <xdr:colOff>114300</xdr:colOff>
      <xdr:row>36</xdr:row>
      <xdr:rowOff>111252</xdr:rowOff>
    </xdr:to>
    <xdr:sp macro="" textlink="">
      <xdr:nvSpPr>
        <xdr:cNvPr id="80" name="楕円 79"/>
        <xdr:cNvSpPr/>
      </xdr:nvSpPr>
      <xdr:spPr>
        <a:xfrm>
          <a:off x="45847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159529</xdr:rowOff>
    </xdr:from>
    <xdr:ext cx="469744" cy="259045"/>
    <xdr:sp macro="" textlink="">
      <xdr:nvSpPr>
        <xdr:cNvPr id="81" name="議会費該当値テキスト"/>
        <xdr:cNvSpPr txBox="1"/>
      </xdr:nvSpPr>
      <xdr:spPr>
        <a:xfrm>
          <a:off x="4686300"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170053</xdr:rowOff>
    </xdr:from>
    <xdr:to>
      <xdr:col>20</xdr:col>
      <xdr:colOff>38100</xdr:colOff>
      <xdr:row>36</xdr:row>
      <xdr:rowOff>100203</xdr:rowOff>
    </xdr:to>
    <xdr:sp macro="" textlink="">
      <xdr:nvSpPr>
        <xdr:cNvPr id="82" name="楕円 81"/>
        <xdr:cNvSpPr/>
      </xdr:nvSpPr>
      <xdr:spPr>
        <a:xfrm>
          <a:off x="3746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116730</xdr:rowOff>
    </xdr:from>
    <xdr:ext cx="469744" cy="259045"/>
    <xdr:sp macro="" textlink="">
      <xdr:nvSpPr>
        <xdr:cNvPr id="83" name="テキスト ボックス 82"/>
        <xdr:cNvSpPr txBox="1"/>
      </xdr:nvSpPr>
      <xdr:spPr>
        <a:xfrm>
          <a:off x="3562428" y="59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14605</xdr:rowOff>
    </xdr:from>
    <xdr:to>
      <xdr:col>15</xdr:col>
      <xdr:colOff>101600</xdr:colOff>
      <xdr:row>36</xdr:row>
      <xdr:rowOff>116205</xdr:rowOff>
    </xdr:to>
    <xdr:sp macro="" textlink="">
      <xdr:nvSpPr>
        <xdr:cNvPr id="84" name="楕円 83"/>
        <xdr:cNvSpPr/>
      </xdr:nvSpPr>
      <xdr:spPr>
        <a:xfrm>
          <a:off x="2857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107332</xdr:rowOff>
    </xdr:from>
    <xdr:ext cx="469744" cy="259045"/>
    <xdr:sp macro="" textlink="">
      <xdr:nvSpPr>
        <xdr:cNvPr id="85" name="テキスト ボックス 84"/>
        <xdr:cNvSpPr txBox="1"/>
      </xdr:nvSpPr>
      <xdr:spPr>
        <a:xfrm>
          <a:off x="2673428"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103378</xdr:rowOff>
    </xdr:from>
    <xdr:to>
      <xdr:col>10</xdr:col>
      <xdr:colOff>165100</xdr:colOff>
      <xdr:row>36</xdr:row>
      <xdr:rowOff>33528</xdr:rowOff>
    </xdr:to>
    <xdr:sp macro="" textlink="">
      <xdr:nvSpPr>
        <xdr:cNvPr id="86" name="楕円 85"/>
        <xdr:cNvSpPr/>
      </xdr:nvSpPr>
      <xdr:spPr>
        <a:xfrm>
          <a:off x="19685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24655</xdr:rowOff>
    </xdr:from>
    <xdr:ext cx="469744" cy="259045"/>
    <xdr:sp macro="" textlink="">
      <xdr:nvSpPr>
        <xdr:cNvPr id="87" name="テキスト ボックス 86"/>
        <xdr:cNvSpPr txBox="1"/>
      </xdr:nvSpPr>
      <xdr:spPr>
        <a:xfrm>
          <a:off x="1784428"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152527</xdr:rowOff>
    </xdr:from>
    <xdr:to>
      <xdr:col>6</xdr:col>
      <xdr:colOff>38100</xdr:colOff>
      <xdr:row>36</xdr:row>
      <xdr:rowOff>82677</xdr:rowOff>
    </xdr:to>
    <xdr:sp macro="" textlink="">
      <xdr:nvSpPr>
        <xdr:cNvPr id="88" name="楕円 87"/>
        <xdr:cNvSpPr/>
      </xdr:nvSpPr>
      <xdr:spPr>
        <a:xfrm>
          <a:off x="1079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73804</xdr:rowOff>
    </xdr:from>
    <xdr:ext cx="469744" cy="259045"/>
    <xdr:sp macro="" textlink="">
      <xdr:nvSpPr>
        <xdr:cNvPr id="89" name="テキスト ボックス 88"/>
        <xdr:cNvSpPr txBox="1"/>
      </xdr:nvSpPr>
      <xdr:spPr>
        <a:xfrm>
          <a:off x="895428"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65259</xdr:rowOff>
    </xdr:from>
    <xdr:to>
      <xdr:col>24</xdr:col>
      <xdr:colOff>63500</xdr:colOff>
      <xdr:row>57</xdr:row>
      <xdr:rowOff>79921</xdr:rowOff>
    </xdr:to>
    <xdr:cxnSp macro="">
      <xdr:nvCxnSpPr>
        <xdr:cNvPr id="116" name="直線コネクタ 115"/>
        <xdr:cNvCxnSpPr/>
      </xdr:nvCxnSpPr>
      <xdr:spPr>
        <a:xfrm flipV="1">
          <a:off x="3797300" y="9837909"/>
          <a:ext cx="8382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1777</xdr:rowOff>
    </xdr:from>
    <xdr:to>
      <xdr:col>19</xdr:col>
      <xdr:colOff>177800</xdr:colOff>
      <xdr:row>57</xdr:row>
      <xdr:rowOff>79921</xdr:rowOff>
    </xdr:to>
    <xdr:cxnSp macro="">
      <xdr:nvCxnSpPr>
        <xdr:cNvPr id="119" name="直線コネクタ 118"/>
        <xdr:cNvCxnSpPr/>
      </xdr:nvCxnSpPr>
      <xdr:spPr>
        <a:xfrm>
          <a:off x="2908300" y="9774427"/>
          <a:ext cx="889000" cy="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1777</xdr:rowOff>
    </xdr:from>
    <xdr:to>
      <xdr:col>15</xdr:col>
      <xdr:colOff>50800</xdr:colOff>
      <xdr:row>57</xdr:row>
      <xdr:rowOff>40429</xdr:rowOff>
    </xdr:to>
    <xdr:cxnSp macro="">
      <xdr:nvCxnSpPr>
        <xdr:cNvPr id="122" name="直線コネクタ 121"/>
        <xdr:cNvCxnSpPr/>
      </xdr:nvCxnSpPr>
      <xdr:spPr>
        <a:xfrm flipV="1">
          <a:off x="2019300" y="9774427"/>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40429</xdr:rowOff>
    </xdr:from>
    <xdr:to>
      <xdr:col>10</xdr:col>
      <xdr:colOff>114300</xdr:colOff>
      <xdr:row>57</xdr:row>
      <xdr:rowOff>105807</xdr:rowOff>
    </xdr:to>
    <xdr:cxnSp macro="">
      <xdr:nvCxnSpPr>
        <xdr:cNvPr id="125" name="直線コネクタ 124"/>
        <xdr:cNvCxnSpPr/>
      </xdr:nvCxnSpPr>
      <xdr:spPr>
        <a:xfrm flipV="1">
          <a:off x="1130300" y="9813079"/>
          <a:ext cx="889000" cy="6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14459</xdr:rowOff>
    </xdr:from>
    <xdr:to>
      <xdr:col>24</xdr:col>
      <xdr:colOff>114300</xdr:colOff>
      <xdr:row>57</xdr:row>
      <xdr:rowOff>116059</xdr:rowOff>
    </xdr:to>
    <xdr:sp macro="" textlink="">
      <xdr:nvSpPr>
        <xdr:cNvPr id="135" name="楕円 134"/>
        <xdr:cNvSpPr/>
      </xdr:nvSpPr>
      <xdr:spPr>
        <a:xfrm>
          <a:off x="4584700" y="97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29121</xdr:rowOff>
    </xdr:from>
    <xdr:to>
      <xdr:col>20</xdr:col>
      <xdr:colOff>38100</xdr:colOff>
      <xdr:row>57</xdr:row>
      <xdr:rowOff>130721</xdr:rowOff>
    </xdr:to>
    <xdr:sp macro="" textlink="">
      <xdr:nvSpPr>
        <xdr:cNvPr id="137" name="楕円 136"/>
        <xdr:cNvSpPr/>
      </xdr:nvSpPr>
      <xdr:spPr>
        <a:xfrm>
          <a:off x="3746500" y="9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121848</xdr:rowOff>
    </xdr:from>
    <xdr:ext cx="534377" cy="259045"/>
    <xdr:sp macro="" textlink="">
      <xdr:nvSpPr>
        <xdr:cNvPr id="138" name="テキスト ボックス 137"/>
        <xdr:cNvSpPr txBox="1"/>
      </xdr:nvSpPr>
      <xdr:spPr>
        <a:xfrm>
          <a:off x="3530111" y="98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122427</xdr:rowOff>
    </xdr:from>
    <xdr:to>
      <xdr:col>15</xdr:col>
      <xdr:colOff>101600</xdr:colOff>
      <xdr:row>57</xdr:row>
      <xdr:rowOff>52577</xdr:rowOff>
    </xdr:to>
    <xdr:sp macro="" textlink="">
      <xdr:nvSpPr>
        <xdr:cNvPr id="139" name="楕円 138"/>
        <xdr:cNvSpPr/>
      </xdr:nvSpPr>
      <xdr:spPr>
        <a:xfrm>
          <a:off x="2857500" y="9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69104</xdr:rowOff>
    </xdr:from>
    <xdr:ext cx="534377" cy="259045"/>
    <xdr:sp macro="" textlink="">
      <xdr:nvSpPr>
        <xdr:cNvPr id="140" name="テキスト ボックス 139"/>
        <xdr:cNvSpPr txBox="1"/>
      </xdr:nvSpPr>
      <xdr:spPr>
        <a:xfrm>
          <a:off x="2641111" y="94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161079</xdr:rowOff>
    </xdr:from>
    <xdr:to>
      <xdr:col>10</xdr:col>
      <xdr:colOff>165100</xdr:colOff>
      <xdr:row>57</xdr:row>
      <xdr:rowOff>91229</xdr:rowOff>
    </xdr:to>
    <xdr:sp macro="" textlink="">
      <xdr:nvSpPr>
        <xdr:cNvPr id="141" name="楕円 140"/>
        <xdr:cNvSpPr/>
      </xdr:nvSpPr>
      <xdr:spPr>
        <a:xfrm>
          <a:off x="1968500" y="97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107756</xdr:rowOff>
    </xdr:from>
    <xdr:ext cx="534377" cy="259045"/>
    <xdr:sp macro="" textlink="">
      <xdr:nvSpPr>
        <xdr:cNvPr id="142" name="テキスト ボックス 141"/>
        <xdr:cNvSpPr txBox="1"/>
      </xdr:nvSpPr>
      <xdr:spPr>
        <a:xfrm>
          <a:off x="1752111" y="95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55007</xdr:rowOff>
    </xdr:from>
    <xdr:to>
      <xdr:col>6</xdr:col>
      <xdr:colOff>38100</xdr:colOff>
      <xdr:row>57</xdr:row>
      <xdr:rowOff>156607</xdr:rowOff>
    </xdr:to>
    <xdr:sp macro="" textlink="">
      <xdr:nvSpPr>
        <xdr:cNvPr id="143" name="楕円 142"/>
        <xdr:cNvSpPr/>
      </xdr:nvSpPr>
      <xdr:spPr>
        <a:xfrm>
          <a:off x="1079500" y="98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147734</xdr:rowOff>
    </xdr:from>
    <xdr:ext cx="534377" cy="259045"/>
    <xdr:sp macro="" textlink="">
      <xdr:nvSpPr>
        <xdr:cNvPr id="144" name="テキスト ボックス 143"/>
        <xdr:cNvSpPr txBox="1"/>
      </xdr:nvSpPr>
      <xdr:spPr>
        <a:xfrm>
          <a:off x="863111" y="99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136093</xdr:rowOff>
    </xdr:from>
    <xdr:to>
      <xdr:col>24</xdr:col>
      <xdr:colOff>63500</xdr:colOff>
      <xdr:row>76</xdr:row>
      <xdr:rowOff>17360</xdr:rowOff>
    </xdr:to>
    <xdr:cxnSp macro="">
      <xdr:nvCxnSpPr>
        <xdr:cNvPr id="174" name="直線コネクタ 173"/>
        <xdr:cNvCxnSpPr/>
      </xdr:nvCxnSpPr>
      <xdr:spPr>
        <a:xfrm>
          <a:off x="3797300" y="12994843"/>
          <a:ext cx="838200" cy="5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136093</xdr:rowOff>
    </xdr:from>
    <xdr:to>
      <xdr:col>19</xdr:col>
      <xdr:colOff>177800</xdr:colOff>
      <xdr:row>76</xdr:row>
      <xdr:rowOff>71831</xdr:rowOff>
    </xdr:to>
    <xdr:cxnSp macro="">
      <xdr:nvCxnSpPr>
        <xdr:cNvPr id="177" name="直線コネクタ 176"/>
        <xdr:cNvCxnSpPr/>
      </xdr:nvCxnSpPr>
      <xdr:spPr>
        <a:xfrm flipV="1">
          <a:off x="2908300" y="12994843"/>
          <a:ext cx="8890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71831</xdr:rowOff>
    </xdr:from>
    <xdr:to>
      <xdr:col>15</xdr:col>
      <xdr:colOff>50800</xdr:colOff>
      <xdr:row>76</xdr:row>
      <xdr:rowOff>107862</xdr:rowOff>
    </xdr:to>
    <xdr:cxnSp macro="">
      <xdr:nvCxnSpPr>
        <xdr:cNvPr id="180" name="直線コネクタ 179"/>
        <xdr:cNvCxnSpPr/>
      </xdr:nvCxnSpPr>
      <xdr:spPr>
        <a:xfrm flipV="1">
          <a:off x="2019300" y="13102031"/>
          <a:ext cx="889000" cy="3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96329</xdr:rowOff>
    </xdr:from>
    <xdr:to>
      <xdr:col>10</xdr:col>
      <xdr:colOff>114300</xdr:colOff>
      <xdr:row>76</xdr:row>
      <xdr:rowOff>107862</xdr:rowOff>
    </xdr:to>
    <xdr:cxnSp macro="">
      <xdr:nvCxnSpPr>
        <xdr:cNvPr id="183" name="直線コネクタ 182"/>
        <xdr:cNvCxnSpPr/>
      </xdr:nvCxnSpPr>
      <xdr:spPr>
        <a:xfrm>
          <a:off x="1130300" y="13126529"/>
          <a:ext cx="889000" cy="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138011</xdr:rowOff>
    </xdr:from>
    <xdr:to>
      <xdr:col>24</xdr:col>
      <xdr:colOff>114300</xdr:colOff>
      <xdr:row>76</xdr:row>
      <xdr:rowOff>68160</xdr:rowOff>
    </xdr:to>
    <xdr:sp macro="" textlink="">
      <xdr:nvSpPr>
        <xdr:cNvPr id="193" name="楕円 192"/>
        <xdr:cNvSpPr/>
      </xdr:nvSpPr>
      <xdr:spPr>
        <a:xfrm>
          <a:off x="4584700" y="12996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116437</xdr:rowOff>
    </xdr:from>
    <xdr:ext cx="599010" cy="259045"/>
    <xdr:sp macro="" textlink="">
      <xdr:nvSpPr>
        <xdr:cNvPr id="194" name="民生費該当値テキスト"/>
        <xdr:cNvSpPr txBox="1"/>
      </xdr:nvSpPr>
      <xdr:spPr>
        <a:xfrm>
          <a:off x="4686300" y="1297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85293</xdr:rowOff>
    </xdr:from>
    <xdr:to>
      <xdr:col>20</xdr:col>
      <xdr:colOff>38100</xdr:colOff>
      <xdr:row>76</xdr:row>
      <xdr:rowOff>15444</xdr:rowOff>
    </xdr:to>
    <xdr:sp macro="" textlink="">
      <xdr:nvSpPr>
        <xdr:cNvPr id="195" name="楕円 194"/>
        <xdr:cNvSpPr/>
      </xdr:nvSpPr>
      <xdr:spPr>
        <a:xfrm>
          <a:off x="3746500" y="129440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6569</xdr:rowOff>
    </xdr:from>
    <xdr:ext cx="599010" cy="259045"/>
    <xdr:sp macro="" textlink="">
      <xdr:nvSpPr>
        <xdr:cNvPr id="196" name="テキスト ボックス 195"/>
        <xdr:cNvSpPr txBox="1"/>
      </xdr:nvSpPr>
      <xdr:spPr>
        <a:xfrm>
          <a:off x="3497795" y="1303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21031</xdr:rowOff>
    </xdr:from>
    <xdr:to>
      <xdr:col>15</xdr:col>
      <xdr:colOff>101600</xdr:colOff>
      <xdr:row>76</xdr:row>
      <xdr:rowOff>122631</xdr:rowOff>
    </xdr:to>
    <xdr:sp macro="" textlink="">
      <xdr:nvSpPr>
        <xdr:cNvPr id="197" name="楕円 196"/>
        <xdr:cNvSpPr/>
      </xdr:nvSpPr>
      <xdr:spPr>
        <a:xfrm>
          <a:off x="2857500" y="130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113758</xdr:rowOff>
    </xdr:from>
    <xdr:ext cx="599010" cy="259045"/>
    <xdr:sp macro="" textlink="">
      <xdr:nvSpPr>
        <xdr:cNvPr id="198" name="テキスト ボックス 197"/>
        <xdr:cNvSpPr txBox="1"/>
      </xdr:nvSpPr>
      <xdr:spPr>
        <a:xfrm>
          <a:off x="2608795" y="1314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57062</xdr:rowOff>
    </xdr:from>
    <xdr:to>
      <xdr:col>10</xdr:col>
      <xdr:colOff>165100</xdr:colOff>
      <xdr:row>76</xdr:row>
      <xdr:rowOff>158662</xdr:rowOff>
    </xdr:to>
    <xdr:sp macro="" textlink="">
      <xdr:nvSpPr>
        <xdr:cNvPr id="199" name="楕円 198"/>
        <xdr:cNvSpPr/>
      </xdr:nvSpPr>
      <xdr:spPr>
        <a:xfrm>
          <a:off x="1968500" y="130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149789</xdr:rowOff>
    </xdr:from>
    <xdr:ext cx="599010" cy="259045"/>
    <xdr:sp macro="" textlink="">
      <xdr:nvSpPr>
        <xdr:cNvPr id="200" name="テキスト ボックス 199"/>
        <xdr:cNvSpPr txBox="1"/>
      </xdr:nvSpPr>
      <xdr:spPr>
        <a:xfrm>
          <a:off x="1719795" y="1317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45529</xdr:rowOff>
    </xdr:from>
    <xdr:to>
      <xdr:col>6</xdr:col>
      <xdr:colOff>38100</xdr:colOff>
      <xdr:row>76</xdr:row>
      <xdr:rowOff>147129</xdr:rowOff>
    </xdr:to>
    <xdr:sp macro="" textlink="">
      <xdr:nvSpPr>
        <xdr:cNvPr id="201" name="楕円 200"/>
        <xdr:cNvSpPr/>
      </xdr:nvSpPr>
      <xdr:spPr>
        <a:xfrm>
          <a:off x="1079500" y="1307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138256</xdr:rowOff>
    </xdr:from>
    <xdr:ext cx="599010" cy="259045"/>
    <xdr:sp macro="" textlink="">
      <xdr:nvSpPr>
        <xdr:cNvPr id="202" name="テキスト ボックス 201"/>
        <xdr:cNvSpPr txBox="1"/>
      </xdr:nvSpPr>
      <xdr:spPr>
        <a:xfrm>
          <a:off x="830795" y="1316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50279</xdr:rowOff>
    </xdr:from>
    <xdr:to>
      <xdr:col>24</xdr:col>
      <xdr:colOff>63500</xdr:colOff>
      <xdr:row>98</xdr:row>
      <xdr:rowOff>84379</xdr:rowOff>
    </xdr:to>
    <xdr:cxnSp macro="">
      <xdr:nvCxnSpPr>
        <xdr:cNvPr id="232" name="直線コネクタ 231"/>
        <xdr:cNvCxnSpPr/>
      </xdr:nvCxnSpPr>
      <xdr:spPr>
        <a:xfrm flipV="1">
          <a:off x="3797300" y="16852379"/>
          <a:ext cx="8382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84379</xdr:rowOff>
    </xdr:from>
    <xdr:to>
      <xdr:col>19</xdr:col>
      <xdr:colOff>177800</xdr:colOff>
      <xdr:row>98</xdr:row>
      <xdr:rowOff>98495</xdr:rowOff>
    </xdr:to>
    <xdr:cxnSp macro="">
      <xdr:nvCxnSpPr>
        <xdr:cNvPr id="235" name="直線コネクタ 234"/>
        <xdr:cNvCxnSpPr/>
      </xdr:nvCxnSpPr>
      <xdr:spPr>
        <a:xfrm flipV="1">
          <a:off x="2908300" y="16886479"/>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28276</xdr:rowOff>
    </xdr:from>
    <xdr:to>
      <xdr:col>15</xdr:col>
      <xdr:colOff>50800</xdr:colOff>
      <xdr:row>98</xdr:row>
      <xdr:rowOff>98495</xdr:rowOff>
    </xdr:to>
    <xdr:cxnSp macro="">
      <xdr:nvCxnSpPr>
        <xdr:cNvPr id="238" name="直線コネクタ 237"/>
        <xdr:cNvCxnSpPr/>
      </xdr:nvCxnSpPr>
      <xdr:spPr>
        <a:xfrm>
          <a:off x="2019300" y="16830376"/>
          <a:ext cx="889000" cy="7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14732</xdr:rowOff>
    </xdr:from>
    <xdr:to>
      <xdr:col>10</xdr:col>
      <xdr:colOff>114300</xdr:colOff>
      <xdr:row>98</xdr:row>
      <xdr:rowOff>28276</xdr:rowOff>
    </xdr:to>
    <xdr:cxnSp macro="">
      <xdr:nvCxnSpPr>
        <xdr:cNvPr id="241" name="直線コネクタ 240"/>
        <xdr:cNvCxnSpPr/>
      </xdr:nvCxnSpPr>
      <xdr:spPr>
        <a:xfrm>
          <a:off x="1130300" y="16816832"/>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170929</xdr:rowOff>
    </xdr:from>
    <xdr:to>
      <xdr:col>24</xdr:col>
      <xdr:colOff>114300</xdr:colOff>
      <xdr:row>98</xdr:row>
      <xdr:rowOff>101079</xdr:rowOff>
    </xdr:to>
    <xdr:sp macro="" textlink="">
      <xdr:nvSpPr>
        <xdr:cNvPr id="251" name="楕円 250"/>
        <xdr:cNvSpPr/>
      </xdr:nvSpPr>
      <xdr:spPr>
        <a:xfrm>
          <a:off x="4584700" y="168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149356</xdr:rowOff>
    </xdr:from>
    <xdr:ext cx="534377" cy="259045"/>
    <xdr:sp macro="" textlink="">
      <xdr:nvSpPr>
        <xdr:cNvPr id="252" name="衛生費該当値テキスト"/>
        <xdr:cNvSpPr txBox="1"/>
      </xdr:nvSpPr>
      <xdr:spPr>
        <a:xfrm>
          <a:off x="4686300" y="167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33579</xdr:rowOff>
    </xdr:from>
    <xdr:to>
      <xdr:col>20</xdr:col>
      <xdr:colOff>38100</xdr:colOff>
      <xdr:row>98</xdr:row>
      <xdr:rowOff>135179</xdr:rowOff>
    </xdr:to>
    <xdr:sp macro="" textlink="">
      <xdr:nvSpPr>
        <xdr:cNvPr id="253" name="楕円 252"/>
        <xdr:cNvSpPr/>
      </xdr:nvSpPr>
      <xdr:spPr>
        <a:xfrm>
          <a:off x="3746500" y="168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126306</xdr:rowOff>
    </xdr:from>
    <xdr:ext cx="534377" cy="259045"/>
    <xdr:sp macro="" textlink="">
      <xdr:nvSpPr>
        <xdr:cNvPr id="254" name="テキスト ボックス 253"/>
        <xdr:cNvSpPr txBox="1"/>
      </xdr:nvSpPr>
      <xdr:spPr>
        <a:xfrm>
          <a:off x="3530111" y="169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47695</xdr:rowOff>
    </xdr:from>
    <xdr:to>
      <xdr:col>15</xdr:col>
      <xdr:colOff>101600</xdr:colOff>
      <xdr:row>98</xdr:row>
      <xdr:rowOff>149295</xdr:rowOff>
    </xdr:to>
    <xdr:sp macro="" textlink="">
      <xdr:nvSpPr>
        <xdr:cNvPr id="255" name="楕円 254"/>
        <xdr:cNvSpPr/>
      </xdr:nvSpPr>
      <xdr:spPr>
        <a:xfrm>
          <a:off x="2857500" y="1684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140422</xdr:rowOff>
    </xdr:from>
    <xdr:ext cx="534377" cy="259045"/>
    <xdr:sp macro="" textlink="">
      <xdr:nvSpPr>
        <xdr:cNvPr id="256" name="テキスト ボックス 255"/>
        <xdr:cNvSpPr txBox="1"/>
      </xdr:nvSpPr>
      <xdr:spPr>
        <a:xfrm>
          <a:off x="2641111" y="1694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148926</xdr:rowOff>
    </xdr:from>
    <xdr:to>
      <xdr:col>10</xdr:col>
      <xdr:colOff>165100</xdr:colOff>
      <xdr:row>98</xdr:row>
      <xdr:rowOff>79076</xdr:rowOff>
    </xdr:to>
    <xdr:sp macro="" textlink="">
      <xdr:nvSpPr>
        <xdr:cNvPr id="257" name="楕円 256"/>
        <xdr:cNvSpPr/>
      </xdr:nvSpPr>
      <xdr:spPr>
        <a:xfrm>
          <a:off x="1968500" y="167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70203</xdr:rowOff>
    </xdr:from>
    <xdr:ext cx="534377" cy="259045"/>
    <xdr:sp macro="" textlink="">
      <xdr:nvSpPr>
        <xdr:cNvPr id="258" name="テキスト ボックス 257"/>
        <xdr:cNvSpPr txBox="1"/>
      </xdr:nvSpPr>
      <xdr:spPr>
        <a:xfrm>
          <a:off x="1752111" y="168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135382</xdr:rowOff>
    </xdr:from>
    <xdr:to>
      <xdr:col>6</xdr:col>
      <xdr:colOff>38100</xdr:colOff>
      <xdr:row>98</xdr:row>
      <xdr:rowOff>65532</xdr:rowOff>
    </xdr:to>
    <xdr:sp macro="" textlink="">
      <xdr:nvSpPr>
        <xdr:cNvPr id="259" name="楕円 258"/>
        <xdr:cNvSpPr/>
      </xdr:nvSpPr>
      <xdr:spPr>
        <a:xfrm>
          <a:off x="1079500" y="16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56659</xdr:rowOff>
    </xdr:from>
    <xdr:ext cx="534377" cy="259045"/>
    <xdr:sp macro="" textlink="">
      <xdr:nvSpPr>
        <xdr:cNvPr id="260" name="テキスト ボックス 259"/>
        <xdr:cNvSpPr txBox="1"/>
      </xdr:nvSpPr>
      <xdr:spPr>
        <a:xfrm>
          <a:off x="863111" y="168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70434</xdr:rowOff>
    </xdr:from>
    <xdr:to>
      <xdr:col>55</xdr:col>
      <xdr:colOff>0</xdr:colOff>
      <xdr:row>38</xdr:row>
      <xdr:rowOff>88174</xdr:rowOff>
    </xdr:to>
    <xdr:cxnSp macro="">
      <xdr:nvCxnSpPr>
        <xdr:cNvPr id="287" name="直線コネクタ 286"/>
        <xdr:cNvCxnSpPr/>
      </xdr:nvCxnSpPr>
      <xdr:spPr>
        <a:xfrm>
          <a:off x="9639300" y="6585534"/>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70434</xdr:rowOff>
    </xdr:from>
    <xdr:to>
      <xdr:col>50</xdr:col>
      <xdr:colOff>114300</xdr:colOff>
      <xdr:row>38</xdr:row>
      <xdr:rowOff>71668</xdr:rowOff>
    </xdr:to>
    <xdr:cxnSp macro="">
      <xdr:nvCxnSpPr>
        <xdr:cNvPr id="290" name="直線コネクタ 289"/>
        <xdr:cNvCxnSpPr/>
      </xdr:nvCxnSpPr>
      <xdr:spPr>
        <a:xfrm flipV="1">
          <a:off x="8750300" y="6585534"/>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61153</xdr:rowOff>
    </xdr:from>
    <xdr:to>
      <xdr:col>45</xdr:col>
      <xdr:colOff>177800</xdr:colOff>
      <xdr:row>38</xdr:row>
      <xdr:rowOff>71668</xdr:rowOff>
    </xdr:to>
    <xdr:cxnSp macro="">
      <xdr:nvCxnSpPr>
        <xdr:cNvPr id="293" name="直線コネクタ 292"/>
        <xdr:cNvCxnSpPr/>
      </xdr:nvCxnSpPr>
      <xdr:spPr>
        <a:xfrm>
          <a:off x="7861300" y="657625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57450</xdr:rowOff>
    </xdr:from>
    <xdr:to>
      <xdr:col>41</xdr:col>
      <xdr:colOff>50800</xdr:colOff>
      <xdr:row>38</xdr:row>
      <xdr:rowOff>61153</xdr:rowOff>
    </xdr:to>
    <xdr:cxnSp macro="">
      <xdr:nvCxnSpPr>
        <xdr:cNvPr id="296" name="直線コネクタ 295"/>
        <xdr:cNvCxnSpPr/>
      </xdr:nvCxnSpPr>
      <xdr:spPr>
        <a:xfrm>
          <a:off x="6972300" y="6572550"/>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37374</xdr:rowOff>
    </xdr:from>
    <xdr:to>
      <xdr:col>55</xdr:col>
      <xdr:colOff>50800</xdr:colOff>
      <xdr:row>38</xdr:row>
      <xdr:rowOff>138974</xdr:rowOff>
    </xdr:to>
    <xdr:sp macro="" textlink="">
      <xdr:nvSpPr>
        <xdr:cNvPr id="306" name="楕円 305"/>
        <xdr:cNvSpPr/>
      </xdr:nvSpPr>
      <xdr:spPr>
        <a:xfrm>
          <a:off x="10426700" y="65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469744" cy="259045"/>
    <xdr:sp macro="" textlink="">
      <xdr:nvSpPr>
        <xdr:cNvPr id="307" name="労働費該当値テキスト"/>
        <xdr:cNvSpPr txBox="1"/>
      </xdr:nvSpPr>
      <xdr:spPr>
        <a:xfrm>
          <a:off x="10528300" y="65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19634</xdr:rowOff>
    </xdr:from>
    <xdr:to>
      <xdr:col>50</xdr:col>
      <xdr:colOff>165100</xdr:colOff>
      <xdr:row>38</xdr:row>
      <xdr:rowOff>121234</xdr:rowOff>
    </xdr:to>
    <xdr:sp macro="" textlink="">
      <xdr:nvSpPr>
        <xdr:cNvPr id="308" name="楕円 307"/>
        <xdr:cNvSpPr/>
      </xdr:nvSpPr>
      <xdr:spPr>
        <a:xfrm>
          <a:off x="9588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137761</xdr:rowOff>
    </xdr:from>
    <xdr:ext cx="469744" cy="259045"/>
    <xdr:sp macro="" textlink="">
      <xdr:nvSpPr>
        <xdr:cNvPr id="309" name="テキスト ボックス 308"/>
        <xdr:cNvSpPr txBox="1"/>
      </xdr:nvSpPr>
      <xdr:spPr>
        <a:xfrm>
          <a:off x="9404428" y="63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20868</xdr:rowOff>
    </xdr:from>
    <xdr:to>
      <xdr:col>46</xdr:col>
      <xdr:colOff>38100</xdr:colOff>
      <xdr:row>38</xdr:row>
      <xdr:rowOff>122468</xdr:rowOff>
    </xdr:to>
    <xdr:sp macro="" textlink="">
      <xdr:nvSpPr>
        <xdr:cNvPr id="310" name="楕円 309"/>
        <xdr:cNvSpPr/>
      </xdr:nvSpPr>
      <xdr:spPr>
        <a:xfrm>
          <a:off x="8699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113595</xdr:rowOff>
    </xdr:from>
    <xdr:ext cx="469744" cy="259045"/>
    <xdr:sp macro="" textlink="">
      <xdr:nvSpPr>
        <xdr:cNvPr id="311" name="テキスト ボックス 310"/>
        <xdr:cNvSpPr txBox="1"/>
      </xdr:nvSpPr>
      <xdr:spPr>
        <a:xfrm>
          <a:off x="8515428" y="662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10353</xdr:rowOff>
    </xdr:from>
    <xdr:to>
      <xdr:col>41</xdr:col>
      <xdr:colOff>101600</xdr:colOff>
      <xdr:row>38</xdr:row>
      <xdr:rowOff>111953</xdr:rowOff>
    </xdr:to>
    <xdr:sp macro="" textlink="">
      <xdr:nvSpPr>
        <xdr:cNvPr id="312" name="楕円 311"/>
        <xdr:cNvSpPr/>
      </xdr:nvSpPr>
      <xdr:spPr>
        <a:xfrm>
          <a:off x="7810500" y="65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128480</xdr:rowOff>
    </xdr:from>
    <xdr:ext cx="469744" cy="259045"/>
    <xdr:sp macro="" textlink="">
      <xdr:nvSpPr>
        <xdr:cNvPr id="313" name="テキスト ボックス 312"/>
        <xdr:cNvSpPr txBox="1"/>
      </xdr:nvSpPr>
      <xdr:spPr>
        <a:xfrm>
          <a:off x="7626428" y="630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6650</xdr:rowOff>
    </xdr:from>
    <xdr:to>
      <xdr:col>36</xdr:col>
      <xdr:colOff>165100</xdr:colOff>
      <xdr:row>38</xdr:row>
      <xdr:rowOff>108250</xdr:rowOff>
    </xdr:to>
    <xdr:sp macro="" textlink="">
      <xdr:nvSpPr>
        <xdr:cNvPr id="314" name="楕円 313"/>
        <xdr:cNvSpPr/>
      </xdr:nvSpPr>
      <xdr:spPr>
        <a:xfrm>
          <a:off x="6921500" y="65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124777</xdr:rowOff>
    </xdr:from>
    <xdr:ext cx="469744" cy="259045"/>
    <xdr:sp macro="" textlink="">
      <xdr:nvSpPr>
        <xdr:cNvPr id="315" name="テキスト ボックス 314"/>
        <xdr:cNvSpPr txBox="1"/>
      </xdr:nvSpPr>
      <xdr:spPr>
        <a:xfrm>
          <a:off x="6737428" y="629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15867</xdr:rowOff>
    </xdr:from>
    <xdr:to>
      <xdr:col>55</xdr:col>
      <xdr:colOff>0</xdr:colOff>
      <xdr:row>59</xdr:row>
      <xdr:rowOff>16683</xdr:rowOff>
    </xdr:to>
    <xdr:cxnSp macro="">
      <xdr:nvCxnSpPr>
        <xdr:cNvPr id="344" name="直線コネクタ 343"/>
        <xdr:cNvCxnSpPr/>
      </xdr:nvCxnSpPr>
      <xdr:spPr>
        <a:xfrm flipV="1">
          <a:off x="9639300" y="10131417"/>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171285</xdr:rowOff>
    </xdr:from>
    <xdr:to>
      <xdr:col>50</xdr:col>
      <xdr:colOff>114300</xdr:colOff>
      <xdr:row>59</xdr:row>
      <xdr:rowOff>16683</xdr:rowOff>
    </xdr:to>
    <xdr:cxnSp macro="">
      <xdr:nvCxnSpPr>
        <xdr:cNvPr id="347" name="直線コネクタ 346"/>
        <xdr:cNvCxnSpPr/>
      </xdr:nvCxnSpPr>
      <xdr:spPr>
        <a:xfrm>
          <a:off x="8750300" y="10115385"/>
          <a:ext cx="8890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171285</xdr:rowOff>
    </xdr:from>
    <xdr:to>
      <xdr:col>45</xdr:col>
      <xdr:colOff>177800</xdr:colOff>
      <xdr:row>59</xdr:row>
      <xdr:rowOff>16569</xdr:rowOff>
    </xdr:to>
    <xdr:cxnSp macro="">
      <xdr:nvCxnSpPr>
        <xdr:cNvPr id="350" name="直線コネクタ 349"/>
        <xdr:cNvCxnSpPr/>
      </xdr:nvCxnSpPr>
      <xdr:spPr>
        <a:xfrm flipV="1">
          <a:off x="7861300" y="10115385"/>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14976</xdr:rowOff>
    </xdr:from>
    <xdr:to>
      <xdr:col>41</xdr:col>
      <xdr:colOff>50800</xdr:colOff>
      <xdr:row>59</xdr:row>
      <xdr:rowOff>16569</xdr:rowOff>
    </xdr:to>
    <xdr:cxnSp macro="">
      <xdr:nvCxnSpPr>
        <xdr:cNvPr id="353" name="直線コネクタ 352"/>
        <xdr:cNvCxnSpPr/>
      </xdr:nvCxnSpPr>
      <xdr:spPr>
        <a:xfrm>
          <a:off x="6972300" y="10130526"/>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136517</xdr:rowOff>
    </xdr:from>
    <xdr:to>
      <xdr:col>55</xdr:col>
      <xdr:colOff>50800</xdr:colOff>
      <xdr:row>59</xdr:row>
      <xdr:rowOff>66667</xdr:rowOff>
    </xdr:to>
    <xdr:sp macro="" textlink="">
      <xdr:nvSpPr>
        <xdr:cNvPr id="363" name="楕円 362"/>
        <xdr:cNvSpPr/>
      </xdr:nvSpPr>
      <xdr:spPr>
        <a:xfrm>
          <a:off x="10426700" y="1008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51444</xdr:rowOff>
    </xdr:from>
    <xdr:ext cx="469744" cy="259045"/>
    <xdr:sp macro="" textlink="">
      <xdr:nvSpPr>
        <xdr:cNvPr id="364" name="農林水産業費該当値テキスト"/>
        <xdr:cNvSpPr txBox="1"/>
      </xdr:nvSpPr>
      <xdr:spPr>
        <a:xfrm>
          <a:off x="10528300" y="999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137333</xdr:rowOff>
    </xdr:from>
    <xdr:to>
      <xdr:col>50</xdr:col>
      <xdr:colOff>165100</xdr:colOff>
      <xdr:row>59</xdr:row>
      <xdr:rowOff>67483</xdr:rowOff>
    </xdr:to>
    <xdr:sp macro="" textlink="">
      <xdr:nvSpPr>
        <xdr:cNvPr id="365" name="楕円 364"/>
        <xdr:cNvSpPr/>
      </xdr:nvSpPr>
      <xdr:spPr>
        <a:xfrm>
          <a:off x="9588500" y="100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58610</xdr:rowOff>
    </xdr:from>
    <xdr:ext cx="469744" cy="259045"/>
    <xdr:sp macro="" textlink="">
      <xdr:nvSpPr>
        <xdr:cNvPr id="366" name="テキスト ボックス 365"/>
        <xdr:cNvSpPr txBox="1"/>
      </xdr:nvSpPr>
      <xdr:spPr>
        <a:xfrm>
          <a:off x="9404428" y="1017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120485</xdr:rowOff>
    </xdr:from>
    <xdr:to>
      <xdr:col>46</xdr:col>
      <xdr:colOff>38100</xdr:colOff>
      <xdr:row>59</xdr:row>
      <xdr:rowOff>50635</xdr:rowOff>
    </xdr:to>
    <xdr:sp macro="" textlink="">
      <xdr:nvSpPr>
        <xdr:cNvPr id="367" name="楕円 366"/>
        <xdr:cNvSpPr/>
      </xdr:nvSpPr>
      <xdr:spPr>
        <a:xfrm>
          <a:off x="8699500" y="100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41762</xdr:rowOff>
    </xdr:from>
    <xdr:ext cx="469744" cy="259045"/>
    <xdr:sp macro="" textlink="">
      <xdr:nvSpPr>
        <xdr:cNvPr id="368" name="テキスト ボックス 367"/>
        <xdr:cNvSpPr txBox="1"/>
      </xdr:nvSpPr>
      <xdr:spPr>
        <a:xfrm>
          <a:off x="8515428" y="101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137219</xdr:rowOff>
    </xdr:from>
    <xdr:to>
      <xdr:col>41</xdr:col>
      <xdr:colOff>101600</xdr:colOff>
      <xdr:row>59</xdr:row>
      <xdr:rowOff>67369</xdr:rowOff>
    </xdr:to>
    <xdr:sp macro="" textlink="">
      <xdr:nvSpPr>
        <xdr:cNvPr id="369" name="楕円 368"/>
        <xdr:cNvSpPr/>
      </xdr:nvSpPr>
      <xdr:spPr>
        <a:xfrm>
          <a:off x="7810500" y="100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58496</xdr:rowOff>
    </xdr:from>
    <xdr:ext cx="469744" cy="259045"/>
    <xdr:sp macro="" textlink="">
      <xdr:nvSpPr>
        <xdr:cNvPr id="370" name="テキスト ボックス 369"/>
        <xdr:cNvSpPr txBox="1"/>
      </xdr:nvSpPr>
      <xdr:spPr>
        <a:xfrm>
          <a:off x="7626428" y="1017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135626</xdr:rowOff>
    </xdr:from>
    <xdr:to>
      <xdr:col>36</xdr:col>
      <xdr:colOff>165100</xdr:colOff>
      <xdr:row>59</xdr:row>
      <xdr:rowOff>65776</xdr:rowOff>
    </xdr:to>
    <xdr:sp macro="" textlink="">
      <xdr:nvSpPr>
        <xdr:cNvPr id="371" name="楕円 370"/>
        <xdr:cNvSpPr/>
      </xdr:nvSpPr>
      <xdr:spPr>
        <a:xfrm>
          <a:off x="6921500" y="1007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56903</xdr:rowOff>
    </xdr:from>
    <xdr:ext cx="469744" cy="259045"/>
    <xdr:sp macro="" textlink="">
      <xdr:nvSpPr>
        <xdr:cNvPr id="372" name="テキスト ボックス 371"/>
        <xdr:cNvSpPr txBox="1"/>
      </xdr:nvSpPr>
      <xdr:spPr>
        <a:xfrm>
          <a:off x="6737428" y="101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111258</xdr:rowOff>
    </xdr:from>
    <xdr:to>
      <xdr:col>55</xdr:col>
      <xdr:colOff>0</xdr:colOff>
      <xdr:row>75</xdr:row>
      <xdr:rowOff>126803</xdr:rowOff>
    </xdr:to>
    <xdr:cxnSp macro="">
      <xdr:nvCxnSpPr>
        <xdr:cNvPr id="401" name="直線コネクタ 400"/>
        <xdr:cNvCxnSpPr/>
      </xdr:nvCxnSpPr>
      <xdr:spPr>
        <a:xfrm flipV="1">
          <a:off x="9639300" y="12970008"/>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104077</xdr:rowOff>
    </xdr:from>
    <xdr:to>
      <xdr:col>50</xdr:col>
      <xdr:colOff>114300</xdr:colOff>
      <xdr:row>75</xdr:row>
      <xdr:rowOff>126803</xdr:rowOff>
    </xdr:to>
    <xdr:cxnSp macro="">
      <xdr:nvCxnSpPr>
        <xdr:cNvPr id="404" name="直線コネクタ 403"/>
        <xdr:cNvCxnSpPr/>
      </xdr:nvCxnSpPr>
      <xdr:spPr>
        <a:xfrm>
          <a:off x="8750300" y="12962827"/>
          <a:ext cx="8890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99257</xdr:rowOff>
    </xdr:from>
    <xdr:to>
      <xdr:col>45</xdr:col>
      <xdr:colOff>177800</xdr:colOff>
      <xdr:row>75</xdr:row>
      <xdr:rowOff>104077</xdr:rowOff>
    </xdr:to>
    <xdr:cxnSp macro="">
      <xdr:nvCxnSpPr>
        <xdr:cNvPr id="407" name="直線コネクタ 406"/>
        <xdr:cNvCxnSpPr/>
      </xdr:nvCxnSpPr>
      <xdr:spPr>
        <a:xfrm>
          <a:off x="7861300" y="12958007"/>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94075</xdr:rowOff>
    </xdr:from>
    <xdr:to>
      <xdr:col>41</xdr:col>
      <xdr:colOff>50800</xdr:colOff>
      <xdr:row>75</xdr:row>
      <xdr:rowOff>99257</xdr:rowOff>
    </xdr:to>
    <xdr:cxnSp macro="">
      <xdr:nvCxnSpPr>
        <xdr:cNvPr id="410" name="直線コネクタ 409"/>
        <xdr:cNvCxnSpPr/>
      </xdr:nvCxnSpPr>
      <xdr:spPr>
        <a:xfrm>
          <a:off x="6972300" y="12952825"/>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60458</xdr:rowOff>
    </xdr:from>
    <xdr:to>
      <xdr:col>55</xdr:col>
      <xdr:colOff>50800</xdr:colOff>
      <xdr:row>75</xdr:row>
      <xdr:rowOff>162058</xdr:rowOff>
    </xdr:to>
    <xdr:sp macro="" textlink="">
      <xdr:nvSpPr>
        <xdr:cNvPr id="420" name="楕円 419"/>
        <xdr:cNvSpPr/>
      </xdr:nvSpPr>
      <xdr:spPr>
        <a:xfrm>
          <a:off x="10426700" y="129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83335</xdr:rowOff>
    </xdr:from>
    <xdr:ext cx="534377" cy="259045"/>
    <xdr:sp macro="" textlink="">
      <xdr:nvSpPr>
        <xdr:cNvPr id="421" name="商工費該当値テキスト"/>
        <xdr:cNvSpPr txBox="1"/>
      </xdr:nvSpPr>
      <xdr:spPr>
        <a:xfrm>
          <a:off x="10528300" y="127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76003</xdr:rowOff>
    </xdr:from>
    <xdr:to>
      <xdr:col>50</xdr:col>
      <xdr:colOff>165100</xdr:colOff>
      <xdr:row>76</xdr:row>
      <xdr:rowOff>6153</xdr:rowOff>
    </xdr:to>
    <xdr:sp macro="" textlink="">
      <xdr:nvSpPr>
        <xdr:cNvPr id="422" name="楕円 421"/>
        <xdr:cNvSpPr/>
      </xdr:nvSpPr>
      <xdr:spPr>
        <a:xfrm>
          <a:off x="9588500" y="129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22680</xdr:rowOff>
    </xdr:from>
    <xdr:ext cx="534377" cy="259045"/>
    <xdr:sp macro="" textlink="">
      <xdr:nvSpPr>
        <xdr:cNvPr id="423" name="テキスト ボックス 422"/>
        <xdr:cNvSpPr txBox="1"/>
      </xdr:nvSpPr>
      <xdr:spPr>
        <a:xfrm>
          <a:off x="9372111" y="127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53277</xdr:rowOff>
    </xdr:from>
    <xdr:to>
      <xdr:col>46</xdr:col>
      <xdr:colOff>38100</xdr:colOff>
      <xdr:row>75</xdr:row>
      <xdr:rowOff>154877</xdr:rowOff>
    </xdr:to>
    <xdr:sp macro="" textlink="">
      <xdr:nvSpPr>
        <xdr:cNvPr id="424" name="楕円 423"/>
        <xdr:cNvSpPr/>
      </xdr:nvSpPr>
      <xdr:spPr>
        <a:xfrm>
          <a:off x="8699500" y="129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171404</xdr:rowOff>
    </xdr:from>
    <xdr:ext cx="534377" cy="259045"/>
    <xdr:sp macro="" textlink="">
      <xdr:nvSpPr>
        <xdr:cNvPr id="425" name="テキスト ボックス 424"/>
        <xdr:cNvSpPr txBox="1"/>
      </xdr:nvSpPr>
      <xdr:spPr>
        <a:xfrm>
          <a:off x="8483111" y="126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48457</xdr:rowOff>
    </xdr:from>
    <xdr:to>
      <xdr:col>41</xdr:col>
      <xdr:colOff>101600</xdr:colOff>
      <xdr:row>75</xdr:row>
      <xdr:rowOff>150056</xdr:rowOff>
    </xdr:to>
    <xdr:sp macro="" textlink="">
      <xdr:nvSpPr>
        <xdr:cNvPr id="426" name="楕円 425"/>
        <xdr:cNvSpPr/>
      </xdr:nvSpPr>
      <xdr:spPr>
        <a:xfrm>
          <a:off x="7810500" y="129072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166584</xdr:rowOff>
    </xdr:from>
    <xdr:ext cx="534377" cy="259045"/>
    <xdr:sp macro="" textlink="">
      <xdr:nvSpPr>
        <xdr:cNvPr id="427" name="テキスト ボックス 426"/>
        <xdr:cNvSpPr txBox="1"/>
      </xdr:nvSpPr>
      <xdr:spPr>
        <a:xfrm>
          <a:off x="7594111" y="126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43275</xdr:rowOff>
    </xdr:from>
    <xdr:to>
      <xdr:col>36</xdr:col>
      <xdr:colOff>165100</xdr:colOff>
      <xdr:row>75</xdr:row>
      <xdr:rowOff>144875</xdr:rowOff>
    </xdr:to>
    <xdr:sp macro="" textlink="">
      <xdr:nvSpPr>
        <xdr:cNvPr id="428" name="楕円 427"/>
        <xdr:cNvSpPr/>
      </xdr:nvSpPr>
      <xdr:spPr>
        <a:xfrm>
          <a:off x="6921500" y="129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161402</xdr:rowOff>
    </xdr:from>
    <xdr:ext cx="534377" cy="259045"/>
    <xdr:sp macro="" textlink="">
      <xdr:nvSpPr>
        <xdr:cNvPr id="429" name="テキスト ボックス 428"/>
        <xdr:cNvSpPr txBox="1"/>
      </xdr:nvSpPr>
      <xdr:spPr>
        <a:xfrm>
          <a:off x="6705111" y="126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33786</xdr:rowOff>
    </xdr:from>
    <xdr:to>
      <xdr:col>55</xdr:col>
      <xdr:colOff>0</xdr:colOff>
      <xdr:row>98</xdr:row>
      <xdr:rowOff>42743</xdr:rowOff>
    </xdr:to>
    <xdr:cxnSp macro="">
      <xdr:nvCxnSpPr>
        <xdr:cNvPr id="458" name="直線コネクタ 457"/>
        <xdr:cNvCxnSpPr/>
      </xdr:nvCxnSpPr>
      <xdr:spPr>
        <a:xfrm>
          <a:off x="9639300" y="16835886"/>
          <a:ext cx="838200" cy="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31592</xdr:rowOff>
    </xdr:from>
    <xdr:to>
      <xdr:col>50</xdr:col>
      <xdr:colOff>114300</xdr:colOff>
      <xdr:row>98</xdr:row>
      <xdr:rowOff>33786</xdr:rowOff>
    </xdr:to>
    <xdr:cxnSp macro="">
      <xdr:nvCxnSpPr>
        <xdr:cNvPr id="461" name="直線コネクタ 460"/>
        <xdr:cNvCxnSpPr/>
      </xdr:nvCxnSpPr>
      <xdr:spPr>
        <a:xfrm>
          <a:off x="8750300" y="16833692"/>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31592</xdr:rowOff>
    </xdr:from>
    <xdr:to>
      <xdr:col>45</xdr:col>
      <xdr:colOff>177800</xdr:colOff>
      <xdr:row>98</xdr:row>
      <xdr:rowOff>37421</xdr:rowOff>
    </xdr:to>
    <xdr:cxnSp macro="">
      <xdr:nvCxnSpPr>
        <xdr:cNvPr id="464" name="直線コネクタ 463"/>
        <xdr:cNvCxnSpPr/>
      </xdr:nvCxnSpPr>
      <xdr:spPr>
        <a:xfrm flipV="1">
          <a:off x="7861300" y="1683369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37421</xdr:rowOff>
    </xdr:from>
    <xdr:to>
      <xdr:col>41</xdr:col>
      <xdr:colOff>50800</xdr:colOff>
      <xdr:row>98</xdr:row>
      <xdr:rowOff>58806</xdr:rowOff>
    </xdr:to>
    <xdr:cxnSp macro="">
      <xdr:nvCxnSpPr>
        <xdr:cNvPr id="467" name="直線コネクタ 466"/>
        <xdr:cNvCxnSpPr/>
      </xdr:nvCxnSpPr>
      <xdr:spPr>
        <a:xfrm flipV="1">
          <a:off x="6972300" y="16839521"/>
          <a:ext cx="8890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163393</xdr:rowOff>
    </xdr:from>
    <xdr:to>
      <xdr:col>55</xdr:col>
      <xdr:colOff>50800</xdr:colOff>
      <xdr:row>98</xdr:row>
      <xdr:rowOff>93543</xdr:rowOff>
    </xdr:to>
    <xdr:sp macro="" textlink="">
      <xdr:nvSpPr>
        <xdr:cNvPr id="477" name="楕円 476"/>
        <xdr:cNvSpPr/>
      </xdr:nvSpPr>
      <xdr:spPr>
        <a:xfrm>
          <a:off x="10426700" y="167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122770</xdr:rowOff>
    </xdr:from>
    <xdr:ext cx="534377" cy="259045"/>
    <xdr:sp macro="" textlink="">
      <xdr:nvSpPr>
        <xdr:cNvPr id="478" name="土木費該当値テキスト"/>
        <xdr:cNvSpPr txBox="1"/>
      </xdr:nvSpPr>
      <xdr:spPr>
        <a:xfrm>
          <a:off x="10528300" y="165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154436</xdr:rowOff>
    </xdr:from>
    <xdr:to>
      <xdr:col>50</xdr:col>
      <xdr:colOff>165100</xdr:colOff>
      <xdr:row>98</xdr:row>
      <xdr:rowOff>84586</xdr:rowOff>
    </xdr:to>
    <xdr:sp macro="" textlink="">
      <xdr:nvSpPr>
        <xdr:cNvPr id="479" name="楕円 478"/>
        <xdr:cNvSpPr/>
      </xdr:nvSpPr>
      <xdr:spPr>
        <a:xfrm>
          <a:off x="9588500" y="167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101113</xdr:rowOff>
    </xdr:from>
    <xdr:ext cx="534377" cy="259045"/>
    <xdr:sp macro="" textlink="">
      <xdr:nvSpPr>
        <xdr:cNvPr id="480" name="テキスト ボックス 479"/>
        <xdr:cNvSpPr txBox="1"/>
      </xdr:nvSpPr>
      <xdr:spPr>
        <a:xfrm>
          <a:off x="9372111" y="1656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152242</xdr:rowOff>
    </xdr:from>
    <xdr:to>
      <xdr:col>46</xdr:col>
      <xdr:colOff>38100</xdr:colOff>
      <xdr:row>98</xdr:row>
      <xdr:rowOff>82392</xdr:rowOff>
    </xdr:to>
    <xdr:sp macro="" textlink="">
      <xdr:nvSpPr>
        <xdr:cNvPr id="481" name="楕円 480"/>
        <xdr:cNvSpPr/>
      </xdr:nvSpPr>
      <xdr:spPr>
        <a:xfrm>
          <a:off x="8699500" y="167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98919</xdr:rowOff>
    </xdr:from>
    <xdr:ext cx="534377" cy="259045"/>
    <xdr:sp macro="" textlink="">
      <xdr:nvSpPr>
        <xdr:cNvPr id="482" name="テキスト ボックス 481"/>
        <xdr:cNvSpPr txBox="1"/>
      </xdr:nvSpPr>
      <xdr:spPr>
        <a:xfrm>
          <a:off x="8483111" y="1655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158071</xdr:rowOff>
    </xdr:from>
    <xdr:to>
      <xdr:col>41</xdr:col>
      <xdr:colOff>101600</xdr:colOff>
      <xdr:row>98</xdr:row>
      <xdr:rowOff>88221</xdr:rowOff>
    </xdr:to>
    <xdr:sp macro="" textlink="">
      <xdr:nvSpPr>
        <xdr:cNvPr id="483" name="楕円 482"/>
        <xdr:cNvSpPr/>
      </xdr:nvSpPr>
      <xdr:spPr>
        <a:xfrm>
          <a:off x="7810500" y="167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104748</xdr:rowOff>
    </xdr:from>
    <xdr:ext cx="534377" cy="259045"/>
    <xdr:sp macro="" textlink="">
      <xdr:nvSpPr>
        <xdr:cNvPr id="484" name="テキスト ボックス 483"/>
        <xdr:cNvSpPr txBox="1"/>
      </xdr:nvSpPr>
      <xdr:spPr>
        <a:xfrm>
          <a:off x="7594111" y="1656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8006</xdr:rowOff>
    </xdr:from>
    <xdr:to>
      <xdr:col>36</xdr:col>
      <xdr:colOff>165100</xdr:colOff>
      <xdr:row>98</xdr:row>
      <xdr:rowOff>109606</xdr:rowOff>
    </xdr:to>
    <xdr:sp macro="" textlink="">
      <xdr:nvSpPr>
        <xdr:cNvPr id="485" name="楕円 484"/>
        <xdr:cNvSpPr/>
      </xdr:nvSpPr>
      <xdr:spPr>
        <a:xfrm>
          <a:off x="6921500" y="168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100733</xdr:rowOff>
    </xdr:from>
    <xdr:ext cx="534377" cy="259045"/>
    <xdr:sp macro="" textlink="">
      <xdr:nvSpPr>
        <xdr:cNvPr id="486" name="テキスト ボックス 485"/>
        <xdr:cNvSpPr txBox="1"/>
      </xdr:nvSpPr>
      <xdr:spPr>
        <a:xfrm>
          <a:off x="6705111" y="1690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18085</xdr:rowOff>
    </xdr:from>
    <xdr:to>
      <xdr:col>85</xdr:col>
      <xdr:colOff>127000</xdr:colOff>
      <xdr:row>37</xdr:row>
      <xdr:rowOff>147381</xdr:rowOff>
    </xdr:to>
    <xdr:cxnSp macro="">
      <xdr:nvCxnSpPr>
        <xdr:cNvPr id="514" name="直線コネクタ 513"/>
        <xdr:cNvCxnSpPr/>
      </xdr:nvCxnSpPr>
      <xdr:spPr>
        <a:xfrm>
          <a:off x="15481300" y="5847385"/>
          <a:ext cx="838200" cy="64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18085</xdr:rowOff>
    </xdr:from>
    <xdr:to>
      <xdr:col>81</xdr:col>
      <xdr:colOff>50800</xdr:colOff>
      <xdr:row>38</xdr:row>
      <xdr:rowOff>20234</xdr:rowOff>
    </xdr:to>
    <xdr:cxnSp macro="">
      <xdr:nvCxnSpPr>
        <xdr:cNvPr id="517" name="直線コネクタ 516"/>
        <xdr:cNvCxnSpPr/>
      </xdr:nvCxnSpPr>
      <xdr:spPr>
        <a:xfrm flipV="1">
          <a:off x="14592300" y="5847385"/>
          <a:ext cx="889000" cy="68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166401</xdr:rowOff>
    </xdr:from>
    <xdr:to>
      <xdr:col>76</xdr:col>
      <xdr:colOff>114300</xdr:colOff>
      <xdr:row>38</xdr:row>
      <xdr:rowOff>20234</xdr:rowOff>
    </xdr:to>
    <xdr:cxnSp macro="">
      <xdr:nvCxnSpPr>
        <xdr:cNvPr id="520" name="直線コネクタ 519"/>
        <xdr:cNvCxnSpPr/>
      </xdr:nvCxnSpPr>
      <xdr:spPr>
        <a:xfrm>
          <a:off x="13703300" y="6510051"/>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166401</xdr:rowOff>
    </xdr:from>
    <xdr:to>
      <xdr:col>71</xdr:col>
      <xdr:colOff>177800</xdr:colOff>
      <xdr:row>38</xdr:row>
      <xdr:rowOff>100975</xdr:rowOff>
    </xdr:to>
    <xdr:cxnSp macro="">
      <xdr:nvCxnSpPr>
        <xdr:cNvPr id="523" name="直線コネクタ 522"/>
        <xdr:cNvCxnSpPr/>
      </xdr:nvCxnSpPr>
      <xdr:spPr>
        <a:xfrm flipV="1">
          <a:off x="12814300" y="6510051"/>
          <a:ext cx="889000" cy="10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96581</xdr:rowOff>
    </xdr:from>
    <xdr:to>
      <xdr:col>85</xdr:col>
      <xdr:colOff>177800</xdr:colOff>
      <xdr:row>38</xdr:row>
      <xdr:rowOff>26731</xdr:rowOff>
    </xdr:to>
    <xdr:sp macro="" textlink="">
      <xdr:nvSpPr>
        <xdr:cNvPr id="533" name="楕円 532"/>
        <xdr:cNvSpPr/>
      </xdr:nvSpPr>
      <xdr:spPr>
        <a:xfrm>
          <a:off x="16268700" y="64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75008</xdr:rowOff>
    </xdr:from>
    <xdr:ext cx="534377" cy="259045"/>
    <xdr:sp macro="" textlink="">
      <xdr:nvSpPr>
        <xdr:cNvPr id="534" name="消防費該当値テキスト"/>
        <xdr:cNvSpPr txBox="1"/>
      </xdr:nvSpPr>
      <xdr:spPr>
        <a:xfrm>
          <a:off x="16370300" y="641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138735</xdr:rowOff>
    </xdr:from>
    <xdr:to>
      <xdr:col>81</xdr:col>
      <xdr:colOff>101600</xdr:colOff>
      <xdr:row>34</xdr:row>
      <xdr:rowOff>68885</xdr:rowOff>
    </xdr:to>
    <xdr:sp macro="" textlink="">
      <xdr:nvSpPr>
        <xdr:cNvPr id="535" name="楕円 534"/>
        <xdr:cNvSpPr/>
      </xdr:nvSpPr>
      <xdr:spPr>
        <a:xfrm>
          <a:off x="15430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85412</xdr:rowOff>
    </xdr:from>
    <xdr:ext cx="534377" cy="259045"/>
    <xdr:sp macro="" textlink="">
      <xdr:nvSpPr>
        <xdr:cNvPr id="536" name="テキスト ボックス 535"/>
        <xdr:cNvSpPr txBox="1"/>
      </xdr:nvSpPr>
      <xdr:spPr>
        <a:xfrm>
          <a:off x="15214111" y="557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140884</xdr:rowOff>
    </xdr:from>
    <xdr:to>
      <xdr:col>76</xdr:col>
      <xdr:colOff>165100</xdr:colOff>
      <xdr:row>38</xdr:row>
      <xdr:rowOff>71034</xdr:rowOff>
    </xdr:to>
    <xdr:sp macro="" textlink="">
      <xdr:nvSpPr>
        <xdr:cNvPr id="537" name="楕円 536"/>
        <xdr:cNvSpPr/>
      </xdr:nvSpPr>
      <xdr:spPr>
        <a:xfrm>
          <a:off x="14541500" y="64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62161</xdr:rowOff>
    </xdr:from>
    <xdr:ext cx="534377" cy="259045"/>
    <xdr:sp macro="" textlink="">
      <xdr:nvSpPr>
        <xdr:cNvPr id="538" name="テキスト ボックス 537"/>
        <xdr:cNvSpPr txBox="1"/>
      </xdr:nvSpPr>
      <xdr:spPr>
        <a:xfrm>
          <a:off x="14325111" y="65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115600</xdr:rowOff>
    </xdr:from>
    <xdr:to>
      <xdr:col>72</xdr:col>
      <xdr:colOff>38100</xdr:colOff>
      <xdr:row>38</xdr:row>
      <xdr:rowOff>45751</xdr:rowOff>
    </xdr:to>
    <xdr:sp macro="" textlink="">
      <xdr:nvSpPr>
        <xdr:cNvPr id="539" name="楕円 538"/>
        <xdr:cNvSpPr/>
      </xdr:nvSpPr>
      <xdr:spPr>
        <a:xfrm>
          <a:off x="13652500" y="64592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36878</xdr:rowOff>
    </xdr:from>
    <xdr:ext cx="534377" cy="259045"/>
    <xdr:sp macro="" textlink="">
      <xdr:nvSpPr>
        <xdr:cNvPr id="540" name="テキスト ボックス 539"/>
        <xdr:cNvSpPr txBox="1"/>
      </xdr:nvSpPr>
      <xdr:spPr>
        <a:xfrm>
          <a:off x="13436111" y="65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50175</xdr:rowOff>
    </xdr:from>
    <xdr:to>
      <xdr:col>67</xdr:col>
      <xdr:colOff>101600</xdr:colOff>
      <xdr:row>38</xdr:row>
      <xdr:rowOff>151775</xdr:rowOff>
    </xdr:to>
    <xdr:sp macro="" textlink="">
      <xdr:nvSpPr>
        <xdr:cNvPr id="541" name="楕円 540"/>
        <xdr:cNvSpPr/>
      </xdr:nvSpPr>
      <xdr:spPr>
        <a:xfrm>
          <a:off x="12763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142902</xdr:rowOff>
    </xdr:from>
    <xdr:ext cx="534377" cy="259045"/>
    <xdr:sp macro="" textlink="">
      <xdr:nvSpPr>
        <xdr:cNvPr id="542" name="テキスト ボックス 541"/>
        <xdr:cNvSpPr txBox="1"/>
      </xdr:nvSpPr>
      <xdr:spPr>
        <a:xfrm>
          <a:off x="12547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66442</xdr:rowOff>
    </xdr:from>
    <xdr:to>
      <xdr:col>85</xdr:col>
      <xdr:colOff>127000</xdr:colOff>
      <xdr:row>58</xdr:row>
      <xdr:rowOff>90536</xdr:rowOff>
    </xdr:to>
    <xdr:cxnSp macro="">
      <xdr:nvCxnSpPr>
        <xdr:cNvPr id="570" name="直線コネクタ 569"/>
        <xdr:cNvCxnSpPr/>
      </xdr:nvCxnSpPr>
      <xdr:spPr>
        <a:xfrm flipV="1">
          <a:off x="15481300" y="10010542"/>
          <a:ext cx="8382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90536</xdr:rowOff>
    </xdr:from>
    <xdr:to>
      <xdr:col>81</xdr:col>
      <xdr:colOff>50800</xdr:colOff>
      <xdr:row>58</xdr:row>
      <xdr:rowOff>137140</xdr:rowOff>
    </xdr:to>
    <xdr:cxnSp macro="">
      <xdr:nvCxnSpPr>
        <xdr:cNvPr id="573" name="直線コネクタ 572"/>
        <xdr:cNvCxnSpPr/>
      </xdr:nvCxnSpPr>
      <xdr:spPr>
        <a:xfrm flipV="1">
          <a:off x="14592300" y="10034636"/>
          <a:ext cx="889000" cy="4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72689</xdr:rowOff>
    </xdr:from>
    <xdr:to>
      <xdr:col>76</xdr:col>
      <xdr:colOff>114300</xdr:colOff>
      <xdr:row>58</xdr:row>
      <xdr:rowOff>137140</xdr:rowOff>
    </xdr:to>
    <xdr:cxnSp macro="">
      <xdr:nvCxnSpPr>
        <xdr:cNvPr id="576" name="直線コネクタ 575"/>
        <xdr:cNvCxnSpPr/>
      </xdr:nvCxnSpPr>
      <xdr:spPr>
        <a:xfrm>
          <a:off x="13703300" y="9845339"/>
          <a:ext cx="889000" cy="2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72689</xdr:rowOff>
    </xdr:from>
    <xdr:to>
      <xdr:col>71</xdr:col>
      <xdr:colOff>177800</xdr:colOff>
      <xdr:row>58</xdr:row>
      <xdr:rowOff>87655</xdr:rowOff>
    </xdr:to>
    <xdr:cxnSp macro="">
      <xdr:nvCxnSpPr>
        <xdr:cNvPr id="579" name="直線コネクタ 578"/>
        <xdr:cNvCxnSpPr/>
      </xdr:nvCxnSpPr>
      <xdr:spPr>
        <a:xfrm flipV="1">
          <a:off x="12814300" y="9845339"/>
          <a:ext cx="889000" cy="18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15642</xdr:rowOff>
    </xdr:from>
    <xdr:to>
      <xdr:col>85</xdr:col>
      <xdr:colOff>177800</xdr:colOff>
      <xdr:row>58</xdr:row>
      <xdr:rowOff>117242</xdr:rowOff>
    </xdr:to>
    <xdr:sp macro="" textlink="">
      <xdr:nvSpPr>
        <xdr:cNvPr id="589" name="楕円 588"/>
        <xdr:cNvSpPr/>
      </xdr:nvSpPr>
      <xdr:spPr>
        <a:xfrm>
          <a:off x="16268700" y="995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102019</xdr:rowOff>
    </xdr:from>
    <xdr:ext cx="534377" cy="259045"/>
    <xdr:sp macro="" textlink="">
      <xdr:nvSpPr>
        <xdr:cNvPr id="590" name="教育費該当値テキスト"/>
        <xdr:cNvSpPr txBox="1"/>
      </xdr:nvSpPr>
      <xdr:spPr>
        <a:xfrm>
          <a:off x="16370300" y="987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39736</xdr:rowOff>
    </xdr:from>
    <xdr:to>
      <xdr:col>81</xdr:col>
      <xdr:colOff>101600</xdr:colOff>
      <xdr:row>58</xdr:row>
      <xdr:rowOff>141336</xdr:rowOff>
    </xdr:to>
    <xdr:sp macro="" textlink="">
      <xdr:nvSpPr>
        <xdr:cNvPr id="591" name="楕円 590"/>
        <xdr:cNvSpPr/>
      </xdr:nvSpPr>
      <xdr:spPr>
        <a:xfrm>
          <a:off x="15430500" y="9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132463</xdr:rowOff>
    </xdr:from>
    <xdr:ext cx="534377" cy="259045"/>
    <xdr:sp macro="" textlink="">
      <xdr:nvSpPr>
        <xdr:cNvPr id="592" name="テキスト ボックス 591"/>
        <xdr:cNvSpPr txBox="1"/>
      </xdr:nvSpPr>
      <xdr:spPr>
        <a:xfrm>
          <a:off x="15214111" y="1007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86340</xdr:rowOff>
    </xdr:from>
    <xdr:to>
      <xdr:col>76</xdr:col>
      <xdr:colOff>165100</xdr:colOff>
      <xdr:row>59</xdr:row>
      <xdr:rowOff>16490</xdr:rowOff>
    </xdr:to>
    <xdr:sp macro="" textlink="">
      <xdr:nvSpPr>
        <xdr:cNvPr id="593" name="楕円 592"/>
        <xdr:cNvSpPr/>
      </xdr:nvSpPr>
      <xdr:spPr>
        <a:xfrm>
          <a:off x="14541500" y="100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7617</xdr:rowOff>
    </xdr:from>
    <xdr:ext cx="534377" cy="259045"/>
    <xdr:sp macro="" textlink="">
      <xdr:nvSpPr>
        <xdr:cNvPr id="594" name="テキスト ボックス 593"/>
        <xdr:cNvSpPr txBox="1"/>
      </xdr:nvSpPr>
      <xdr:spPr>
        <a:xfrm>
          <a:off x="14325111" y="101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21889</xdr:rowOff>
    </xdr:from>
    <xdr:to>
      <xdr:col>72</xdr:col>
      <xdr:colOff>38100</xdr:colOff>
      <xdr:row>57</xdr:row>
      <xdr:rowOff>123489</xdr:rowOff>
    </xdr:to>
    <xdr:sp macro="" textlink="">
      <xdr:nvSpPr>
        <xdr:cNvPr id="595" name="楕円 594"/>
        <xdr:cNvSpPr/>
      </xdr:nvSpPr>
      <xdr:spPr>
        <a:xfrm>
          <a:off x="13652500" y="97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114616</xdr:rowOff>
    </xdr:from>
    <xdr:ext cx="534377" cy="259045"/>
    <xdr:sp macro="" textlink="">
      <xdr:nvSpPr>
        <xdr:cNvPr id="596" name="テキスト ボックス 595"/>
        <xdr:cNvSpPr txBox="1"/>
      </xdr:nvSpPr>
      <xdr:spPr>
        <a:xfrm>
          <a:off x="13436111" y="98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36855</xdr:rowOff>
    </xdr:from>
    <xdr:to>
      <xdr:col>67</xdr:col>
      <xdr:colOff>101600</xdr:colOff>
      <xdr:row>58</xdr:row>
      <xdr:rowOff>138455</xdr:rowOff>
    </xdr:to>
    <xdr:sp macro="" textlink="">
      <xdr:nvSpPr>
        <xdr:cNvPr id="597" name="楕円 596"/>
        <xdr:cNvSpPr/>
      </xdr:nvSpPr>
      <xdr:spPr>
        <a:xfrm>
          <a:off x="12763500" y="99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129582</xdr:rowOff>
    </xdr:from>
    <xdr:ext cx="534377" cy="259045"/>
    <xdr:sp macro="" textlink="">
      <xdr:nvSpPr>
        <xdr:cNvPr id="598" name="テキスト ボックス 597"/>
        <xdr:cNvSpPr txBox="1"/>
      </xdr:nvSpPr>
      <xdr:spPr>
        <a:xfrm>
          <a:off x="12547111" y="100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38168</xdr:rowOff>
    </xdr:from>
    <xdr:to>
      <xdr:col>85</xdr:col>
      <xdr:colOff>127000</xdr:colOff>
      <xdr:row>96</xdr:row>
      <xdr:rowOff>40912</xdr:rowOff>
    </xdr:to>
    <xdr:cxnSp macro="">
      <xdr:nvCxnSpPr>
        <xdr:cNvPr id="686" name="直線コネクタ 685"/>
        <xdr:cNvCxnSpPr/>
      </xdr:nvCxnSpPr>
      <xdr:spPr>
        <a:xfrm flipV="1">
          <a:off x="15481300" y="1649736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40912</xdr:rowOff>
    </xdr:from>
    <xdr:to>
      <xdr:col>81</xdr:col>
      <xdr:colOff>50800</xdr:colOff>
      <xdr:row>96</xdr:row>
      <xdr:rowOff>54792</xdr:rowOff>
    </xdr:to>
    <xdr:cxnSp macro="">
      <xdr:nvCxnSpPr>
        <xdr:cNvPr id="689" name="直線コネクタ 688"/>
        <xdr:cNvCxnSpPr/>
      </xdr:nvCxnSpPr>
      <xdr:spPr>
        <a:xfrm flipV="1">
          <a:off x="14592300" y="16500112"/>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54792</xdr:rowOff>
    </xdr:from>
    <xdr:to>
      <xdr:col>76</xdr:col>
      <xdr:colOff>114300</xdr:colOff>
      <xdr:row>96</xdr:row>
      <xdr:rowOff>61046</xdr:rowOff>
    </xdr:to>
    <xdr:cxnSp macro="">
      <xdr:nvCxnSpPr>
        <xdr:cNvPr id="692" name="直線コネクタ 691"/>
        <xdr:cNvCxnSpPr/>
      </xdr:nvCxnSpPr>
      <xdr:spPr>
        <a:xfrm flipV="1">
          <a:off x="13703300" y="16513992"/>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17449</xdr:rowOff>
    </xdr:from>
    <xdr:to>
      <xdr:col>71</xdr:col>
      <xdr:colOff>177800</xdr:colOff>
      <xdr:row>96</xdr:row>
      <xdr:rowOff>61046</xdr:rowOff>
    </xdr:to>
    <xdr:cxnSp macro="">
      <xdr:nvCxnSpPr>
        <xdr:cNvPr id="695" name="直線コネクタ 694"/>
        <xdr:cNvCxnSpPr/>
      </xdr:nvCxnSpPr>
      <xdr:spPr>
        <a:xfrm>
          <a:off x="12814300" y="16476649"/>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158818</xdr:rowOff>
    </xdr:from>
    <xdr:to>
      <xdr:col>85</xdr:col>
      <xdr:colOff>177800</xdr:colOff>
      <xdr:row>96</xdr:row>
      <xdr:rowOff>88968</xdr:rowOff>
    </xdr:to>
    <xdr:sp macro="" textlink="">
      <xdr:nvSpPr>
        <xdr:cNvPr id="705" name="楕円 704"/>
        <xdr:cNvSpPr/>
      </xdr:nvSpPr>
      <xdr:spPr>
        <a:xfrm>
          <a:off x="16268700" y="164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137245</xdr:rowOff>
    </xdr:from>
    <xdr:ext cx="534377" cy="259045"/>
    <xdr:sp macro="" textlink="">
      <xdr:nvSpPr>
        <xdr:cNvPr id="706" name="公債費該当値テキスト"/>
        <xdr:cNvSpPr txBox="1"/>
      </xdr:nvSpPr>
      <xdr:spPr>
        <a:xfrm>
          <a:off x="16370300" y="164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161562</xdr:rowOff>
    </xdr:from>
    <xdr:to>
      <xdr:col>81</xdr:col>
      <xdr:colOff>101600</xdr:colOff>
      <xdr:row>96</xdr:row>
      <xdr:rowOff>91712</xdr:rowOff>
    </xdr:to>
    <xdr:sp macro="" textlink="">
      <xdr:nvSpPr>
        <xdr:cNvPr id="707" name="楕円 706"/>
        <xdr:cNvSpPr/>
      </xdr:nvSpPr>
      <xdr:spPr>
        <a:xfrm>
          <a:off x="15430500" y="164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82839</xdr:rowOff>
    </xdr:from>
    <xdr:ext cx="534377" cy="259045"/>
    <xdr:sp macro="" textlink="">
      <xdr:nvSpPr>
        <xdr:cNvPr id="708" name="テキスト ボックス 707"/>
        <xdr:cNvSpPr txBox="1"/>
      </xdr:nvSpPr>
      <xdr:spPr>
        <a:xfrm>
          <a:off x="15214111" y="165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3992</xdr:rowOff>
    </xdr:from>
    <xdr:to>
      <xdr:col>76</xdr:col>
      <xdr:colOff>165100</xdr:colOff>
      <xdr:row>96</xdr:row>
      <xdr:rowOff>105592</xdr:rowOff>
    </xdr:to>
    <xdr:sp macro="" textlink="">
      <xdr:nvSpPr>
        <xdr:cNvPr id="709" name="楕円 708"/>
        <xdr:cNvSpPr/>
      </xdr:nvSpPr>
      <xdr:spPr>
        <a:xfrm>
          <a:off x="14541500" y="164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96719</xdr:rowOff>
    </xdr:from>
    <xdr:ext cx="534377" cy="259045"/>
    <xdr:sp macro="" textlink="">
      <xdr:nvSpPr>
        <xdr:cNvPr id="710" name="テキスト ボックス 709"/>
        <xdr:cNvSpPr txBox="1"/>
      </xdr:nvSpPr>
      <xdr:spPr>
        <a:xfrm>
          <a:off x="14325111" y="165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10246</xdr:rowOff>
    </xdr:from>
    <xdr:to>
      <xdr:col>72</xdr:col>
      <xdr:colOff>38100</xdr:colOff>
      <xdr:row>96</xdr:row>
      <xdr:rowOff>111846</xdr:rowOff>
    </xdr:to>
    <xdr:sp macro="" textlink="">
      <xdr:nvSpPr>
        <xdr:cNvPr id="711" name="楕円 710"/>
        <xdr:cNvSpPr/>
      </xdr:nvSpPr>
      <xdr:spPr>
        <a:xfrm>
          <a:off x="13652500" y="164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102973</xdr:rowOff>
    </xdr:from>
    <xdr:ext cx="534377" cy="259045"/>
    <xdr:sp macro="" textlink="">
      <xdr:nvSpPr>
        <xdr:cNvPr id="712" name="テキスト ボックス 711"/>
        <xdr:cNvSpPr txBox="1"/>
      </xdr:nvSpPr>
      <xdr:spPr>
        <a:xfrm>
          <a:off x="13436111" y="1656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138099</xdr:rowOff>
    </xdr:from>
    <xdr:to>
      <xdr:col>67</xdr:col>
      <xdr:colOff>101600</xdr:colOff>
      <xdr:row>96</xdr:row>
      <xdr:rowOff>68249</xdr:rowOff>
    </xdr:to>
    <xdr:sp macro="" textlink="">
      <xdr:nvSpPr>
        <xdr:cNvPr id="713" name="楕円 712"/>
        <xdr:cNvSpPr/>
      </xdr:nvSpPr>
      <xdr:spPr>
        <a:xfrm>
          <a:off x="12763500" y="164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59376</xdr:rowOff>
    </xdr:from>
    <xdr:ext cx="534377" cy="259045"/>
    <xdr:sp macro="" textlink="">
      <xdr:nvSpPr>
        <xdr:cNvPr id="714" name="テキスト ボックス 713"/>
        <xdr:cNvSpPr txBox="1"/>
      </xdr:nvSpPr>
      <xdr:spPr>
        <a:xfrm>
          <a:off x="12547111" y="16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161417</xdr:rowOff>
    </xdr:from>
    <xdr:to>
      <xdr:col>116</xdr:col>
      <xdr:colOff>62864</xdr:colOff>
      <xdr:row>39</xdr:row>
      <xdr:rowOff>44450</xdr:rowOff>
    </xdr:to>
    <xdr:cxnSp macro="">
      <xdr:nvCxnSpPr>
        <xdr:cNvPr id="738" name="直線コネクタ 737"/>
        <xdr:cNvCxnSpPr/>
      </xdr:nvCxnSpPr>
      <xdr:spPr>
        <a:xfrm flipV="1">
          <a:off x="22159595" y="5476367"/>
          <a:ext cx="1269" cy="1254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82123</xdr:rowOff>
    </xdr:from>
    <xdr:ext cx="249299" cy="259045"/>
    <xdr:sp macro="" textlink="">
      <xdr:nvSpPr>
        <xdr:cNvPr id="739" name="諸支出金最小値テキスト"/>
        <xdr:cNvSpPr txBox="1"/>
      </xdr:nvSpPr>
      <xdr:spPr>
        <a:xfrm>
          <a:off x="22212300" y="6768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108094</xdr:rowOff>
    </xdr:from>
    <xdr:ext cx="469744" cy="259045"/>
    <xdr:sp macro="" textlink="">
      <xdr:nvSpPr>
        <xdr:cNvPr id="741" name="諸支出金最大値テキスト"/>
        <xdr:cNvSpPr txBox="1"/>
      </xdr:nvSpPr>
      <xdr:spPr>
        <a:xfrm>
          <a:off x="22212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161417</xdr:rowOff>
    </xdr:from>
    <xdr:to>
      <xdr:col>116</xdr:col>
      <xdr:colOff>152400</xdr:colOff>
      <xdr:row>31</xdr:row>
      <xdr:rowOff>161417</xdr:rowOff>
    </xdr:to>
    <xdr:cxnSp macro="">
      <xdr:nvCxnSpPr>
        <xdr:cNvPr id="742" name="直線コネクタ 741"/>
        <xdr:cNvCxnSpPr/>
      </xdr:nvCxnSpPr>
      <xdr:spPr>
        <a:xfrm>
          <a:off x="22072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3683</xdr:rowOff>
    </xdr:from>
    <xdr:to>
      <xdr:col>116</xdr:col>
      <xdr:colOff>63500</xdr:colOff>
      <xdr:row>37</xdr:row>
      <xdr:rowOff>26162</xdr:rowOff>
    </xdr:to>
    <xdr:cxnSp macro="">
      <xdr:nvCxnSpPr>
        <xdr:cNvPr id="743" name="直線コネクタ 742"/>
        <xdr:cNvCxnSpPr/>
      </xdr:nvCxnSpPr>
      <xdr:spPr>
        <a:xfrm>
          <a:off x="21323300" y="5661533"/>
          <a:ext cx="838200" cy="70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126572</xdr:rowOff>
    </xdr:from>
    <xdr:ext cx="313932" cy="259045"/>
    <xdr:sp macro="" textlink="">
      <xdr:nvSpPr>
        <xdr:cNvPr id="744" name="諸支出金平均値テキスト"/>
        <xdr:cNvSpPr txBox="1"/>
      </xdr:nvSpPr>
      <xdr:spPr>
        <a:xfrm>
          <a:off x="22212300" y="66416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148145</xdr:rowOff>
    </xdr:from>
    <xdr:to>
      <xdr:col>116</xdr:col>
      <xdr:colOff>114300</xdr:colOff>
      <xdr:row>39</xdr:row>
      <xdr:rowOff>78295</xdr:rowOff>
    </xdr:to>
    <xdr:sp macro="" textlink="">
      <xdr:nvSpPr>
        <xdr:cNvPr id="745" name="フローチャート: 判断 744"/>
        <xdr:cNvSpPr/>
      </xdr:nvSpPr>
      <xdr:spPr>
        <a:xfrm>
          <a:off x="22110700" y="6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157035</xdr:rowOff>
    </xdr:from>
    <xdr:to>
      <xdr:col>111</xdr:col>
      <xdr:colOff>177800</xdr:colOff>
      <xdr:row>33</xdr:row>
      <xdr:rowOff>3683</xdr:rowOff>
    </xdr:to>
    <xdr:cxnSp macro="">
      <xdr:nvCxnSpPr>
        <xdr:cNvPr id="746" name="直線コネクタ 745"/>
        <xdr:cNvCxnSpPr/>
      </xdr:nvCxnSpPr>
      <xdr:spPr>
        <a:xfrm>
          <a:off x="20434300" y="5300535"/>
          <a:ext cx="889000" cy="3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122047</xdr:rowOff>
    </xdr:from>
    <xdr:to>
      <xdr:col>112</xdr:col>
      <xdr:colOff>38100</xdr:colOff>
      <xdr:row>39</xdr:row>
      <xdr:rowOff>52197</xdr:rowOff>
    </xdr:to>
    <xdr:sp macro="" textlink="">
      <xdr:nvSpPr>
        <xdr:cNvPr id="747" name="フローチャート: 判断 746"/>
        <xdr:cNvSpPr/>
      </xdr:nvSpPr>
      <xdr:spPr>
        <a:xfrm>
          <a:off x="21272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43324</xdr:rowOff>
    </xdr:from>
    <xdr:ext cx="378565" cy="259045"/>
    <xdr:sp macro="" textlink="">
      <xdr:nvSpPr>
        <xdr:cNvPr id="748" name="テキスト ボックス 747"/>
        <xdr:cNvSpPr txBox="1"/>
      </xdr:nvSpPr>
      <xdr:spPr>
        <a:xfrm>
          <a:off x="21134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157035</xdr:rowOff>
    </xdr:from>
    <xdr:to>
      <xdr:col>107</xdr:col>
      <xdr:colOff>50800</xdr:colOff>
      <xdr:row>35</xdr:row>
      <xdr:rowOff>166179</xdr:rowOff>
    </xdr:to>
    <xdr:cxnSp macro="">
      <xdr:nvCxnSpPr>
        <xdr:cNvPr id="749" name="直線コネクタ 748"/>
        <xdr:cNvCxnSpPr/>
      </xdr:nvCxnSpPr>
      <xdr:spPr>
        <a:xfrm flipV="1">
          <a:off x="19545300" y="5300535"/>
          <a:ext cx="889000" cy="86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0" name="フローチャート: 判断 749"/>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34942</xdr:rowOff>
    </xdr:from>
    <xdr:ext cx="378565" cy="259045"/>
    <xdr:sp macro="" textlink="">
      <xdr:nvSpPr>
        <xdr:cNvPr id="751" name="テキスト ボックス 750"/>
        <xdr:cNvSpPr txBox="1"/>
      </xdr:nvSpPr>
      <xdr:spPr>
        <a:xfrm>
          <a:off x="20245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166179</xdr:rowOff>
    </xdr:from>
    <xdr:to>
      <xdr:col>102</xdr:col>
      <xdr:colOff>114300</xdr:colOff>
      <xdr:row>38</xdr:row>
      <xdr:rowOff>78169</xdr:rowOff>
    </xdr:to>
    <xdr:cxnSp macro="">
      <xdr:nvCxnSpPr>
        <xdr:cNvPr id="752" name="直線コネクタ 751"/>
        <xdr:cNvCxnSpPr/>
      </xdr:nvCxnSpPr>
      <xdr:spPr>
        <a:xfrm flipV="1">
          <a:off x="18656300" y="6166929"/>
          <a:ext cx="889000" cy="4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121856</xdr:rowOff>
    </xdr:from>
    <xdr:to>
      <xdr:col>102</xdr:col>
      <xdr:colOff>165100</xdr:colOff>
      <xdr:row>39</xdr:row>
      <xdr:rowOff>52006</xdr:rowOff>
    </xdr:to>
    <xdr:sp macro="" textlink="">
      <xdr:nvSpPr>
        <xdr:cNvPr id="753" name="フローチャート: 判断 752"/>
        <xdr:cNvSpPr/>
      </xdr:nvSpPr>
      <xdr:spPr>
        <a:xfrm>
          <a:off x="19494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43133</xdr:rowOff>
    </xdr:from>
    <xdr:ext cx="378565" cy="259045"/>
    <xdr:sp macro="" textlink="">
      <xdr:nvSpPr>
        <xdr:cNvPr id="754" name="テキスト ボックス 753"/>
        <xdr:cNvSpPr txBox="1"/>
      </xdr:nvSpPr>
      <xdr:spPr>
        <a:xfrm>
          <a:off x="19356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137668</xdr:rowOff>
    </xdr:from>
    <xdr:to>
      <xdr:col>98</xdr:col>
      <xdr:colOff>38100</xdr:colOff>
      <xdr:row>39</xdr:row>
      <xdr:rowOff>67818</xdr:rowOff>
    </xdr:to>
    <xdr:sp macro="" textlink="">
      <xdr:nvSpPr>
        <xdr:cNvPr id="755" name="フローチャート: 判断 754"/>
        <xdr:cNvSpPr/>
      </xdr:nvSpPr>
      <xdr:spPr>
        <a:xfrm>
          <a:off x="18605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58945</xdr:rowOff>
    </xdr:from>
    <xdr:ext cx="378565" cy="259045"/>
    <xdr:sp macro="" textlink="">
      <xdr:nvSpPr>
        <xdr:cNvPr id="756" name="テキスト ボックス 755"/>
        <xdr:cNvSpPr txBox="1"/>
      </xdr:nvSpPr>
      <xdr:spPr>
        <a:xfrm>
          <a:off x="18467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146812</xdr:rowOff>
    </xdr:from>
    <xdr:to>
      <xdr:col>116</xdr:col>
      <xdr:colOff>114300</xdr:colOff>
      <xdr:row>37</xdr:row>
      <xdr:rowOff>76962</xdr:rowOff>
    </xdr:to>
    <xdr:sp macro="" textlink="">
      <xdr:nvSpPr>
        <xdr:cNvPr id="762" name="楕円 761"/>
        <xdr:cNvSpPr/>
      </xdr:nvSpPr>
      <xdr:spPr>
        <a:xfrm>
          <a:off x="221107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169689</xdr:rowOff>
    </xdr:from>
    <xdr:ext cx="469744" cy="259045"/>
    <xdr:sp macro="" textlink="">
      <xdr:nvSpPr>
        <xdr:cNvPr id="763" name="諸支出金該当値テキスト"/>
        <xdr:cNvSpPr txBox="1"/>
      </xdr:nvSpPr>
      <xdr:spPr>
        <a:xfrm>
          <a:off x="22212300"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124333</xdr:rowOff>
    </xdr:from>
    <xdr:to>
      <xdr:col>112</xdr:col>
      <xdr:colOff>38100</xdr:colOff>
      <xdr:row>33</xdr:row>
      <xdr:rowOff>54483</xdr:rowOff>
    </xdr:to>
    <xdr:sp macro="" textlink="">
      <xdr:nvSpPr>
        <xdr:cNvPr id="764" name="楕円 763"/>
        <xdr:cNvSpPr/>
      </xdr:nvSpPr>
      <xdr:spPr>
        <a:xfrm>
          <a:off x="212725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71010</xdr:rowOff>
    </xdr:from>
    <xdr:ext cx="469744" cy="259045"/>
    <xdr:sp macro="" textlink="">
      <xdr:nvSpPr>
        <xdr:cNvPr id="765" name="テキスト ボックス 764"/>
        <xdr:cNvSpPr txBox="1"/>
      </xdr:nvSpPr>
      <xdr:spPr>
        <a:xfrm>
          <a:off x="21088428" y="53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106235</xdr:rowOff>
    </xdr:from>
    <xdr:to>
      <xdr:col>107</xdr:col>
      <xdr:colOff>101600</xdr:colOff>
      <xdr:row>31</xdr:row>
      <xdr:rowOff>36385</xdr:rowOff>
    </xdr:to>
    <xdr:sp macro="" textlink="">
      <xdr:nvSpPr>
        <xdr:cNvPr id="766" name="楕円 765"/>
        <xdr:cNvSpPr/>
      </xdr:nvSpPr>
      <xdr:spPr>
        <a:xfrm>
          <a:off x="20383500" y="52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52912</xdr:rowOff>
    </xdr:from>
    <xdr:ext cx="469744" cy="259045"/>
    <xdr:sp macro="" textlink="">
      <xdr:nvSpPr>
        <xdr:cNvPr id="767" name="テキスト ボックス 766"/>
        <xdr:cNvSpPr txBox="1"/>
      </xdr:nvSpPr>
      <xdr:spPr>
        <a:xfrm>
          <a:off x="20199428" y="502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115379</xdr:rowOff>
    </xdr:from>
    <xdr:to>
      <xdr:col>102</xdr:col>
      <xdr:colOff>165100</xdr:colOff>
      <xdr:row>36</xdr:row>
      <xdr:rowOff>45529</xdr:rowOff>
    </xdr:to>
    <xdr:sp macro="" textlink="">
      <xdr:nvSpPr>
        <xdr:cNvPr id="768" name="楕円 767"/>
        <xdr:cNvSpPr/>
      </xdr:nvSpPr>
      <xdr:spPr>
        <a:xfrm>
          <a:off x="194945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62056</xdr:rowOff>
    </xdr:from>
    <xdr:ext cx="469744" cy="259045"/>
    <xdr:sp macro="" textlink="">
      <xdr:nvSpPr>
        <xdr:cNvPr id="769" name="テキスト ボックス 768"/>
        <xdr:cNvSpPr txBox="1"/>
      </xdr:nvSpPr>
      <xdr:spPr>
        <a:xfrm>
          <a:off x="19310428" y="589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27369</xdr:rowOff>
    </xdr:from>
    <xdr:to>
      <xdr:col>98</xdr:col>
      <xdr:colOff>38100</xdr:colOff>
      <xdr:row>38</xdr:row>
      <xdr:rowOff>128969</xdr:rowOff>
    </xdr:to>
    <xdr:sp macro="" textlink="">
      <xdr:nvSpPr>
        <xdr:cNvPr id="770" name="楕円 769"/>
        <xdr:cNvSpPr/>
      </xdr:nvSpPr>
      <xdr:spPr>
        <a:xfrm>
          <a:off x="18605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145495</xdr:rowOff>
    </xdr:from>
    <xdr:ext cx="378565" cy="259045"/>
    <xdr:sp macro="" textlink="">
      <xdr:nvSpPr>
        <xdr:cNvPr id="771" name="テキスト ボックス 770"/>
        <xdr:cNvSpPr txBox="1"/>
      </xdr:nvSpPr>
      <xdr:spPr>
        <a:xfrm>
          <a:off x="18467017" y="631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総務費の一人当たりのコストは、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駅前公共スペース整備事業着手等の影響により対前年度比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53,782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円と大きく増加しましたが、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類似団体内平均を下回りました。民生費の一人当たりのコストは、生活保護や障害者福祉に係る扶助費の増加により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132,633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円となったものの、類似団体内平均を下回っています。衛生費は、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合葬式墓地の建設や旧清掃センターの解体に係る経費が影響し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1,790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28,694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が、類似団体内平均は下回っています。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労働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働く婦人の家・勤労青少年ホームの閉鎖（用途転換）により、当該施設の管理運営に係る経費が皆減となり、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、類似団体内平均を下回りました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。商工費は、類似団体内平均を大きく上回っていますが、その約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割を商工業貸付金が占めています。土木費の一人当たりのコストは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、市内公園整備事業（単年度）の完了や市営住宅建替事業費の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減少に伴い減少したものの、類似団体内平均を上回っています。消防費の一人当たりのコストは、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年度から広域消防一元化による広域消防負担金が増加し、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年度においては防災行政無線デジタル化事業により大幅に増加し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年度は事業の終了に伴い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14,078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13,582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円となっています。教育費は、大型の学校建設事業があった年度（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年度）において増加しており、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年度は駅前公共スペース整備事業着手等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（うち、放送大学整備分）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の影響により対前年度比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1,581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34,807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となっています。公債費は、高利率の地方債償還の減少や、建設地方債の発行抑制等により減少傾向にありましたが、臨時財政対策債の元利償還金が増加しており、一人当たりのコストは対前年度比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35,218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円となりました。諸支出金は、土地開発公社から計画的に用地の再取得を行っているため、類似団体内平均を大幅に上回っています。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年度は前年度の歳入歳出の決算上余剰金を財政調整基金へ積み立てたものの、積立金の取崩し額が大幅に増加したため、財政調整基金残高の対標準財政規模比は</a:t>
          </a:r>
          <a:r>
            <a:rPr kumimoji="1" lang="en-US" altLang="ja-JP" sz="1400">
              <a:latin typeface="ＭＳ ゴシック" pitchFamily="49" charset="-128"/>
              <a:ea typeface="ＭＳ ゴシック" pitchFamily="49" charset="-128"/>
            </a:rPr>
            <a:t>3.17</a:t>
          </a:r>
          <a:r>
            <a:rPr kumimoji="1" lang="ja-JP" altLang="en-US" sz="1400">
              <a:latin typeface="ＭＳ ゴシック" pitchFamily="49" charset="-128"/>
              <a:ea typeface="ＭＳ ゴシック" pitchFamily="49" charset="-128"/>
            </a:rPr>
            <a:t>ポイントの減となっています。実質収支額は、翌年度に繰り越すべき財源、形式収支ともに増加したことから、</a:t>
          </a:r>
          <a:r>
            <a:rPr kumimoji="1" lang="en-US" altLang="ja-JP" sz="1400">
              <a:latin typeface="ＭＳ ゴシック" pitchFamily="49" charset="-128"/>
              <a:ea typeface="ＭＳ ゴシック" pitchFamily="49" charset="-128"/>
            </a:rPr>
            <a:t>0.04</a:t>
          </a:r>
          <a:r>
            <a:rPr kumimoji="1" lang="ja-JP" altLang="en-US" sz="1400">
              <a:latin typeface="ＭＳ ゴシック" pitchFamily="49" charset="-128"/>
              <a:ea typeface="ＭＳ ゴシック" pitchFamily="49" charset="-128"/>
            </a:rPr>
            <a:t>ポイントの増となっています。実質単年度収支については、積立金の取崩し額が大幅に増加したことにより、</a:t>
          </a:r>
          <a:r>
            <a:rPr kumimoji="1" lang="en-US" altLang="ja-JP" sz="1400">
              <a:latin typeface="ＭＳ ゴシック" pitchFamily="49" charset="-128"/>
              <a:ea typeface="ＭＳ ゴシック" pitchFamily="49" charset="-128"/>
            </a:rPr>
            <a:t>4.71</a:t>
          </a:r>
          <a:r>
            <a:rPr kumimoji="1" lang="ja-JP" altLang="en-US" sz="1400">
              <a:latin typeface="ＭＳ ゴシック" pitchFamily="49" charset="-128"/>
              <a:ea typeface="ＭＳ ゴシック" pitchFamily="49" charset="-128"/>
            </a:rPr>
            <a:t>ポイントの減となっています。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法適用企業について、一般会計の実質収支比率にあたる資金余剰額の対標準財政規模比は前年度と比較して、温泉事業、下水道事業においては微増、水道事業においては微減となっていますが、大きな変動はありません。なお、昨年度に引き続き全会計において黒字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20313254</v>
      </c>
      <c r="BO4" s="461"/>
      <c r="BP4" s="461"/>
      <c r="BQ4" s="461"/>
      <c r="BR4" s="461"/>
      <c r="BS4" s="461"/>
      <c r="BT4" s="461"/>
      <c r="BU4" s="462"/>
      <c r="BV4" s="460">
        <v>21072629</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7</v>
      </c>
      <c r="CU4" s="642"/>
      <c r="CV4" s="642"/>
      <c r="CW4" s="642"/>
      <c r="CX4" s="642"/>
      <c r="CY4" s="642"/>
      <c r="CZ4" s="642"/>
      <c r="DA4" s="643"/>
      <c r="DB4" s="641">
        <v>6.9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19270820</v>
      </c>
      <c r="BO5" s="466"/>
      <c r="BP5" s="466"/>
      <c r="BQ5" s="466"/>
      <c r="BR5" s="466"/>
      <c r="BS5" s="466"/>
      <c r="BT5" s="466"/>
      <c r="BU5" s="467"/>
      <c r="BV5" s="465">
        <v>20255494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86.1</v>
      </c>
      <c r="CU5" s="436"/>
      <c r="CV5" s="436"/>
      <c r="CW5" s="436"/>
      <c r="CX5" s="436"/>
      <c r="CY5" s="436"/>
      <c r="CZ5" s="436"/>
      <c r="DA5" s="437"/>
      <c r="DB5" s="435">
        <v>86.9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1042434</v>
      </c>
      <c r="BO6" s="466"/>
      <c r="BP6" s="466"/>
      <c r="BQ6" s="466"/>
      <c r="BR6" s="466"/>
      <c r="BS6" s="466"/>
      <c r="BT6" s="466"/>
      <c r="BU6" s="467"/>
      <c r="BV6" s="465">
        <v>817135</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93.3</v>
      </c>
      <c r="CU6" s="616"/>
      <c r="CV6" s="616"/>
      <c r="CW6" s="616"/>
      <c r="CX6" s="616"/>
      <c r="CY6" s="616"/>
      <c r="CZ6" s="616"/>
      <c r="DA6" s="617"/>
      <c r="DB6" s="615">
        <v>94.2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226756</v>
      </c>
      <c r="BO7" s="466"/>
      <c r="BP7" s="466"/>
      <c r="BQ7" s="466"/>
      <c r="BR7" s="466"/>
      <c r="BS7" s="466"/>
      <c r="BT7" s="466"/>
      <c r="BU7" s="467"/>
      <c r="BV7" s="465">
        <v>20581</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11679199</v>
      </c>
      <c r="CU7" s="466"/>
      <c r="CV7" s="466"/>
      <c r="CW7" s="466"/>
      <c r="CX7" s="466"/>
      <c r="CY7" s="466"/>
      <c r="CZ7" s="466"/>
      <c r="DA7" s="467"/>
      <c r="DB7" s="465">
        <v>11484844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815678</v>
      </c>
      <c r="BO8" s="466"/>
      <c r="BP8" s="466"/>
      <c r="BQ8" s="466"/>
      <c r="BR8" s="466"/>
      <c r="BS8" s="466"/>
      <c r="BT8" s="466"/>
      <c r="BU8" s="467"/>
      <c r="BV8" s="465">
        <v>796554</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0.74</v>
      </c>
      <c r="CU8" s="579"/>
      <c r="CV8" s="579"/>
      <c r="CW8" s="579"/>
      <c r="CX8" s="579"/>
      <c r="CY8" s="579"/>
      <c r="CZ8" s="579"/>
      <c r="DA8" s="580"/>
      <c r="DB8" s="578">
        <v>0.74</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50140</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19124</v>
      </c>
      <c r="BO9" s="466"/>
      <c r="BP9" s="466"/>
      <c r="BQ9" s="466"/>
      <c r="BR9" s="466"/>
      <c r="BS9" s="466"/>
      <c r="BT9" s="466"/>
      <c r="BU9" s="467"/>
      <c r="BV9" s="465">
        <v>59857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12.1</v>
      </c>
      <c r="CU9" s="436"/>
      <c r="CV9" s="436"/>
      <c r="CW9" s="436"/>
      <c r="CX9" s="436"/>
      <c r="CY9" s="436"/>
      <c r="CZ9" s="436"/>
      <c r="DA9" s="437"/>
      <c r="DB9" s="435">
        <v>12.7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51200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93</v>
      </c>
      <c r="AV10" s="523"/>
      <c r="AW10" s="523"/>
      <c r="AX10" s="523"/>
      <c r="AY10" s="445" t="s">
        <v>119</v>
      </c>
      <c r="AZ10" s="446"/>
      <c r="BA10" s="446"/>
      <c r="BB10" s="446"/>
      <c r="BC10" s="446"/>
      <c r="BD10" s="446"/>
      <c r="BE10" s="446"/>
      <c r="BF10" s="446"/>
      <c r="BG10" s="446"/>
      <c r="BH10" s="446"/>
      <c r="BI10" s="446"/>
      <c r="BJ10" s="446"/>
      <c r="BK10" s="446"/>
      <c r="BL10" s="446"/>
      <c r="BM10" s="447"/>
      <c r="BN10" s="465">
        <v>301365</v>
      </c>
      <c r="BO10" s="466"/>
      <c r="BP10" s="466"/>
      <c r="BQ10" s="466"/>
      <c r="BR10" s="466"/>
      <c r="BS10" s="466"/>
      <c r="BT10" s="466"/>
      <c r="BU10" s="467"/>
      <c r="BV10" s="465">
        <v>272335</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93</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49829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93</v>
      </c>
      <c r="AV12" s="523"/>
      <c r="AW12" s="523"/>
      <c r="AX12" s="523"/>
      <c r="AY12" s="445" t="s">
        <v>133</v>
      </c>
      <c r="AZ12" s="446"/>
      <c r="BA12" s="446"/>
      <c r="BB12" s="446"/>
      <c r="BC12" s="446"/>
      <c r="BD12" s="446"/>
      <c r="BE12" s="446"/>
      <c r="BF12" s="446"/>
      <c r="BG12" s="446"/>
      <c r="BH12" s="446"/>
      <c r="BI12" s="446"/>
      <c r="BJ12" s="446"/>
      <c r="BK12" s="446"/>
      <c r="BL12" s="446"/>
      <c r="BM12" s="447"/>
      <c r="BN12" s="465">
        <v>634812</v>
      </c>
      <c r="BO12" s="466"/>
      <c r="BP12" s="466"/>
      <c r="BQ12" s="466"/>
      <c r="BR12" s="466"/>
      <c r="BS12" s="466"/>
      <c r="BT12" s="466"/>
      <c r="BU12" s="467"/>
      <c r="BV12" s="465">
        <v>100000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48550</v>
      </c>
      <c r="S13" s="569"/>
      <c r="T13" s="569"/>
      <c r="U13" s="569"/>
      <c r="V13" s="570"/>
      <c r="W13" s="556" t="s">
        <v>137</v>
      </c>
      <c r="X13" s="478"/>
      <c r="Y13" s="478"/>
      <c r="Z13" s="478"/>
      <c r="AA13" s="478"/>
      <c r="AB13" s="479"/>
      <c r="AC13" s="441">
        <v>797</v>
      </c>
      <c r="AD13" s="442"/>
      <c r="AE13" s="442"/>
      <c r="AF13" s="442"/>
      <c r="AG13" s="443"/>
      <c r="AH13" s="441">
        <v>860</v>
      </c>
      <c r="AI13" s="442"/>
      <c r="AJ13" s="442"/>
      <c r="AK13" s="442"/>
      <c r="AL13" s="444"/>
      <c r="AM13" s="534" t="s">
        <v>138</v>
      </c>
      <c r="AN13" s="439"/>
      <c r="AO13" s="439"/>
      <c r="AP13" s="439"/>
      <c r="AQ13" s="439"/>
      <c r="AR13" s="439"/>
      <c r="AS13" s="439"/>
      <c r="AT13" s="440"/>
      <c r="AU13" s="522" t="s">
        <v>114</v>
      </c>
      <c r="AV13" s="523"/>
      <c r="AW13" s="523"/>
      <c r="AX13" s="523"/>
      <c r="AY13" s="445" t="s">
        <v>139</v>
      </c>
      <c r="AZ13" s="446"/>
      <c r="BA13" s="446"/>
      <c r="BB13" s="446"/>
      <c r="BC13" s="446"/>
      <c r="BD13" s="446"/>
      <c r="BE13" s="446"/>
      <c r="BF13" s="446"/>
      <c r="BG13" s="446"/>
      <c r="BH13" s="446"/>
      <c r="BI13" s="446"/>
      <c r="BJ13" s="446"/>
      <c r="BK13" s="446"/>
      <c r="BL13" s="446"/>
      <c r="BM13" s="447"/>
      <c r="BN13" s="465">
        <v>-314323</v>
      </c>
      <c r="BO13" s="466"/>
      <c r="BP13" s="466"/>
      <c r="BQ13" s="466"/>
      <c r="BR13" s="466"/>
      <c r="BS13" s="466"/>
      <c r="BT13" s="466"/>
      <c r="BU13" s="467"/>
      <c r="BV13" s="465">
        <v>232192</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4.0999999999999996</v>
      </c>
      <c r="CU13" s="436"/>
      <c r="CV13" s="436"/>
      <c r="CW13" s="436"/>
      <c r="CX13" s="436"/>
      <c r="CY13" s="436"/>
      <c r="CZ13" s="436"/>
      <c r="DA13" s="437"/>
      <c r="DB13" s="435">
        <v>3.9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50164</v>
      </c>
      <c r="S14" s="569"/>
      <c r="T14" s="569"/>
      <c r="U14" s="569"/>
      <c r="V14" s="570"/>
      <c r="W14" s="571"/>
      <c r="X14" s="481"/>
      <c r="Y14" s="481"/>
      <c r="Z14" s="481"/>
      <c r="AA14" s="481"/>
      <c r="AB14" s="482"/>
      <c r="AC14" s="561">
        <v>3.3</v>
      </c>
      <c r="AD14" s="562"/>
      <c r="AE14" s="562"/>
      <c r="AF14" s="562"/>
      <c r="AG14" s="563"/>
      <c r="AH14" s="561">
        <v>3.4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89.9</v>
      </c>
      <c r="CU14" s="573"/>
      <c r="CV14" s="573"/>
      <c r="CW14" s="573"/>
      <c r="CX14" s="573"/>
      <c r="CY14" s="573"/>
      <c r="CZ14" s="573"/>
      <c r="DA14" s="574"/>
      <c r="DB14" s="572">
        <v>98.2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143</v>
      </c>
      <c r="N15" s="566"/>
      <c r="O15" s="566"/>
      <c r="P15" s="566"/>
      <c r="Q15" s="567"/>
      <c r="R15" s="568">
        <v>48895</v>
      </c>
      <c r="S15" s="569"/>
      <c r="T15" s="569"/>
      <c r="U15" s="569"/>
      <c r="V15" s="570"/>
      <c r="W15" s="556" t="s">
        <v>144</v>
      </c>
      <c r="X15" s="478"/>
      <c r="Y15" s="478"/>
      <c r="Z15" s="478"/>
      <c r="AA15" s="478"/>
      <c r="AB15" s="479"/>
      <c r="AC15" s="441">
        <v>8434</v>
      </c>
      <c r="AD15" s="442"/>
      <c r="AE15" s="442"/>
      <c r="AF15" s="442"/>
      <c r="AG15" s="443"/>
      <c r="AH15" s="441">
        <v>9054</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6541369</v>
      </c>
      <c r="BO15" s="461"/>
      <c r="BP15" s="461"/>
      <c r="BQ15" s="461"/>
      <c r="BR15" s="461"/>
      <c r="BS15" s="461"/>
      <c r="BT15" s="461"/>
      <c r="BU15" s="462"/>
      <c r="BV15" s="460">
        <v>6508168</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34.700000000000003</v>
      </c>
      <c r="AD16" s="562"/>
      <c r="AE16" s="562"/>
      <c r="AF16" s="562"/>
      <c r="AG16" s="563"/>
      <c r="AH16" s="561">
        <v>36</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8912352</v>
      </c>
      <c r="BO16" s="466"/>
      <c r="BP16" s="466"/>
      <c r="BQ16" s="466"/>
      <c r="BR16" s="466"/>
      <c r="BS16" s="466"/>
      <c r="BT16" s="466"/>
      <c r="BU16" s="467"/>
      <c r="BV16" s="465">
        <v>8751509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148</v>
      </c>
      <c r="S17" s="554"/>
      <c r="T17" s="554"/>
      <c r="U17" s="554"/>
      <c r="V17" s="555"/>
      <c r="W17" s="556" t="s">
        <v>151</v>
      </c>
      <c r="X17" s="478"/>
      <c r="Y17" s="478"/>
      <c r="Z17" s="478"/>
      <c r="AA17" s="478"/>
      <c r="AB17" s="479"/>
      <c r="AC17" s="441">
        <v>15090</v>
      </c>
      <c r="AD17" s="442"/>
      <c r="AE17" s="442"/>
      <c r="AF17" s="442"/>
      <c r="AG17" s="443"/>
      <c r="AH17" s="441">
        <v>15203</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8379523</v>
      </c>
      <c r="BO17" s="466"/>
      <c r="BP17" s="466"/>
      <c r="BQ17" s="466"/>
      <c r="BR17" s="466"/>
      <c r="BS17" s="466"/>
      <c r="BT17" s="466"/>
      <c r="BU17" s="467"/>
      <c r="BV17" s="465">
        <v>8343509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153</v>
      </c>
      <c r="C18" s="528"/>
      <c r="D18" s="528"/>
      <c r="E18" s="529"/>
      <c r="F18" s="529"/>
      <c r="G18" s="529"/>
      <c r="H18" s="529"/>
      <c r="I18" s="529"/>
      <c r="J18" s="529"/>
      <c r="K18" s="529"/>
      <c r="L18" s="530">
        <v>109.17</v>
      </c>
      <c r="M18" s="530"/>
      <c r="N18" s="530"/>
      <c r="O18" s="530"/>
      <c r="P18" s="530"/>
      <c r="Q18" s="530"/>
      <c r="R18" s="531"/>
      <c r="S18" s="531"/>
      <c r="T18" s="531"/>
      <c r="U18" s="531"/>
      <c r="V18" s="532"/>
      <c r="W18" s="546"/>
      <c r="X18" s="547"/>
      <c r="Y18" s="547"/>
      <c r="Z18" s="547"/>
      <c r="AA18" s="547"/>
      <c r="AB18" s="557"/>
      <c r="AC18" s="429">
        <v>62</v>
      </c>
      <c r="AD18" s="430"/>
      <c r="AE18" s="430"/>
      <c r="AF18" s="430"/>
      <c r="AG18" s="533"/>
      <c r="AH18" s="429">
        <v>60.5</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10304391</v>
      </c>
      <c r="BO18" s="466"/>
      <c r="BP18" s="466"/>
      <c r="BQ18" s="466"/>
      <c r="BR18" s="466"/>
      <c r="BS18" s="466"/>
      <c r="BT18" s="466"/>
      <c r="BU18" s="467"/>
      <c r="BV18" s="465">
        <v>10204895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155</v>
      </c>
      <c r="C19" s="528"/>
      <c r="D19" s="528"/>
      <c r="E19" s="529"/>
      <c r="F19" s="529"/>
      <c r="G19" s="529"/>
      <c r="H19" s="529"/>
      <c r="I19" s="529"/>
      <c r="J19" s="529"/>
      <c r="K19" s="529"/>
      <c r="L19" s="535">
        <v>459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14444170</v>
      </c>
      <c r="BO19" s="466"/>
      <c r="BP19" s="466"/>
      <c r="BQ19" s="466"/>
      <c r="BR19" s="466"/>
      <c r="BS19" s="466"/>
      <c r="BT19" s="466"/>
      <c r="BU19" s="467"/>
      <c r="BV19" s="465">
        <v>13882219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157</v>
      </c>
      <c r="C20" s="528"/>
      <c r="D20" s="528"/>
      <c r="E20" s="529"/>
      <c r="F20" s="529"/>
      <c r="G20" s="529"/>
      <c r="H20" s="529"/>
      <c r="I20" s="529"/>
      <c r="J20" s="529"/>
      <c r="K20" s="529"/>
      <c r="L20" s="535">
        <v>20401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19384168</v>
      </c>
      <c r="BO23" s="466"/>
      <c r="BP23" s="466"/>
      <c r="BQ23" s="466"/>
      <c r="BR23" s="466"/>
      <c r="BS23" s="466"/>
      <c r="BT23" s="466"/>
      <c r="BU23" s="467"/>
      <c r="BV23" s="465">
        <v>19595470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166</v>
      </c>
      <c r="F24" s="439"/>
      <c r="G24" s="439"/>
      <c r="H24" s="439"/>
      <c r="I24" s="439"/>
      <c r="J24" s="439"/>
      <c r="K24" s="440"/>
      <c r="L24" s="441">
        <v>1</v>
      </c>
      <c r="M24" s="442"/>
      <c r="N24" s="442"/>
      <c r="O24" s="442"/>
      <c r="P24" s="443"/>
      <c r="Q24" s="441">
        <v>9010</v>
      </c>
      <c r="R24" s="442"/>
      <c r="S24" s="442"/>
      <c r="T24" s="442"/>
      <c r="U24" s="442"/>
      <c r="V24" s="443"/>
      <c r="W24" s="507"/>
      <c r="X24" s="498"/>
      <c r="Y24" s="499"/>
      <c r="Z24" s="438" t="s">
        <v>167</v>
      </c>
      <c r="AA24" s="439"/>
      <c r="AB24" s="439"/>
      <c r="AC24" s="439"/>
      <c r="AD24" s="439"/>
      <c r="AE24" s="439"/>
      <c r="AF24" s="439"/>
      <c r="AG24" s="440"/>
      <c r="AH24" s="441">
        <v>428</v>
      </c>
      <c r="AI24" s="442"/>
      <c r="AJ24" s="442"/>
      <c r="AK24" s="442"/>
      <c r="AL24" s="443"/>
      <c r="AM24" s="441">
        <v>1246764</v>
      </c>
      <c r="AN24" s="442"/>
      <c r="AO24" s="442"/>
      <c r="AP24" s="442"/>
      <c r="AQ24" s="442"/>
      <c r="AR24" s="443"/>
      <c r="AS24" s="441">
        <v>2913</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15236538</v>
      </c>
      <c r="BO24" s="466"/>
      <c r="BP24" s="466"/>
      <c r="BQ24" s="466"/>
      <c r="BR24" s="466"/>
      <c r="BS24" s="466"/>
      <c r="BT24" s="466"/>
      <c r="BU24" s="467"/>
      <c r="BV24" s="465">
        <v>15155443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169</v>
      </c>
      <c r="F25" s="439"/>
      <c r="G25" s="439"/>
      <c r="H25" s="439"/>
      <c r="I25" s="439"/>
      <c r="J25" s="439"/>
      <c r="K25" s="440"/>
      <c r="L25" s="441">
        <v>1</v>
      </c>
      <c r="M25" s="442"/>
      <c r="N25" s="442"/>
      <c r="O25" s="442"/>
      <c r="P25" s="443"/>
      <c r="Q25" s="441">
        <v>7460</v>
      </c>
      <c r="R25" s="442"/>
      <c r="S25" s="442"/>
      <c r="T25" s="442"/>
      <c r="U25" s="442"/>
      <c r="V25" s="443"/>
      <c r="W25" s="507"/>
      <c r="X25" s="498"/>
      <c r="Y25" s="499"/>
      <c r="Z25" s="438" t="s">
        <v>170</v>
      </c>
      <c r="AA25" s="439"/>
      <c r="AB25" s="439"/>
      <c r="AC25" s="439"/>
      <c r="AD25" s="439"/>
      <c r="AE25" s="439"/>
      <c r="AF25" s="439"/>
      <c r="AG25" s="440"/>
      <c r="AH25" s="441" t="s">
        <v>127</v>
      </c>
      <c r="AI25" s="442"/>
      <c r="AJ25" s="442"/>
      <c r="AK25" s="442"/>
      <c r="AL25" s="443"/>
      <c r="AM25" s="441" t="s">
        <v>127</v>
      </c>
      <c r="AN25" s="442"/>
      <c r="AO25" s="442"/>
      <c r="AP25" s="442"/>
      <c r="AQ25" s="442"/>
      <c r="AR25" s="443"/>
      <c r="AS25" s="441" t="s">
        <v>127</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7703691</v>
      </c>
      <c r="BO25" s="461"/>
      <c r="BP25" s="461"/>
      <c r="BQ25" s="461"/>
      <c r="BR25" s="461"/>
      <c r="BS25" s="461"/>
      <c r="BT25" s="461"/>
      <c r="BU25" s="462"/>
      <c r="BV25" s="460">
        <v>6169163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172</v>
      </c>
      <c r="F26" s="439"/>
      <c r="G26" s="439"/>
      <c r="H26" s="439"/>
      <c r="I26" s="439"/>
      <c r="J26" s="439"/>
      <c r="K26" s="440"/>
      <c r="L26" s="441">
        <v>1</v>
      </c>
      <c r="M26" s="442"/>
      <c r="N26" s="442"/>
      <c r="O26" s="442"/>
      <c r="P26" s="443"/>
      <c r="Q26" s="441">
        <v>6571</v>
      </c>
      <c r="R26" s="442"/>
      <c r="S26" s="442"/>
      <c r="T26" s="442"/>
      <c r="U26" s="442"/>
      <c r="V26" s="443"/>
      <c r="W26" s="507"/>
      <c r="X26" s="498"/>
      <c r="Y26" s="499"/>
      <c r="Z26" s="438" t="s">
        <v>173</v>
      </c>
      <c r="AA26" s="520"/>
      <c r="AB26" s="520"/>
      <c r="AC26" s="520"/>
      <c r="AD26" s="520"/>
      <c r="AE26" s="520"/>
      <c r="AF26" s="520"/>
      <c r="AG26" s="521"/>
      <c r="AH26" s="441">
        <v>1</v>
      </c>
      <c r="AI26" s="442"/>
      <c r="AJ26" s="442"/>
      <c r="AK26" s="442"/>
      <c r="AL26" s="443"/>
      <c r="AM26" s="441" t="s">
        <v>174</v>
      </c>
      <c r="AN26" s="442"/>
      <c r="AO26" s="442"/>
      <c r="AP26" s="442"/>
      <c r="AQ26" s="442"/>
      <c r="AR26" s="443"/>
      <c r="AS26" s="441" t="s">
        <v>174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135</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4560</v>
      </c>
      <c r="R27" s="442"/>
      <c r="S27" s="442"/>
      <c r="T27" s="442"/>
      <c r="U27" s="442"/>
      <c r="V27" s="443"/>
      <c r="W27" s="507"/>
      <c r="X27" s="498"/>
      <c r="Y27" s="499"/>
      <c r="Z27" s="438" t="s">
        <v>177</v>
      </c>
      <c r="AA27" s="439"/>
      <c r="AB27" s="439"/>
      <c r="AC27" s="439"/>
      <c r="AD27" s="439"/>
      <c r="AE27" s="439"/>
      <c r="AF27" s="439"/>
      <c r="AG27" s="440"/>
      <c r="AH27" s="441" t="s">
        <v>135</v>
      </c>
      <c r="AI27" s="442"/>
      <c r="AJ27" s="442"/>
      <c r="AK27" s="442"/>
      <c r="AL27" s="443"/>
      <c r="AM27" s="441" t="s">
        <v>135</v>
      </c>
      <c r="AN27" s="442"/>
      <c r="AO27" s="442"/>
      <c r="AP27" s="442"/>
      <c r="AQ27" s="442"/>
      <c r="AR27" s="443"/>
      <c r="AS27" s="441" t="s">
        <v>135</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500000</v>
      </c>
      <c r="BO27" s="469"/>
      <c r="BP27" s="469"/>
      <c r="BQ27" s="469"/>
      <c r="BR27" s="469"/>
      <c r="BS27" s="469"/>
      <c r="BT27" s="469"/>
      <c r="BU27" s="470"/>
      <c r="BV27" s="468">
        <v>500000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3880</v>
      </c>
      <c r="R28" s="442"/>
      <c r="S28" s="442"/>
      <c r="T28" s="442"/>
      <c r="U28" s="442"/>
      <c r="V28" s="443"/>
      <c r="W28" s="507"/>
      <c r="X28" s="498"/>
      <c r="Y28" s="499"/>
      <c r="Z28" s="438" t="s">
        <v>180</v>
      </c>
      <c r="AA28" s="439"/>
      <c r="AB28" s="439"/>
      <c r="AC28" s="439"/>
      <c r="AD28" s="439"/>
      <c r="AE28" s="439"/>
      <c r="AF28" s="439"/>
      <c r="AG28" s="440"/>
      <c r="AH28" s="441" t="s">
        <v>127</v>
      </c>
      <c r="AI28" s="442"/>
      <c r="AJ28" s="442"/>
      <c r="AK28" s="442"/>
      <c r="AL28" s="443"/>
      <c r="AM28" s="441" t="s">
        <v>135</v>
      </c>
      <c r="AN28" s="442"/>
      <c r="AO28" s="442"/>
      <c r="AP28" s="442"/>
      <c r="AQ28" s="442"/>
      <c r="AR28" s="443"/>
      <c r="AS28" s="441" t="s">
        <v>135</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1866041</v>
      </c>
      <c r="BO28" s="461"/>
      <c r="BP28" s="461"/>
      <c r="BQ28" s="461"/>
      <c r="BR28" s="461"/>
      <c r="BS28" s="461"/>
      <c r="BT28" s="461"/>
      <c r="BU28" s="462"/>
      <c r="BV28" s="460">
        <v>2199488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13</v>
      </c>
      <c r="M29" s="442"/>
      <c r="N29" s="442"/>
      <c r="O29" s="442"/>
      <c r="P29" s="443"/>
      <c r="Q29" s="441">
        <v>3490</v>
      </c>
      <c r="R29" s="442"/>
      <c r="S29" s="442"/>
      <c r="T29" s="442"/>
      <c r="U29" s="442"/>
      <c r="V29" s="443"/>
      <c r="W29" s="508"/>
      <c r="X29" s="509"/>
      <c r="Y29" s="510"/>
      <c r="Z29" s="438" t="s">
        <v>183</v>
      </c>
      <c r="AA29" s="439"/>
      <c r="AB29" s="439"/>
      <c r="AC29" s="439"/>
      <c r="AD29" s="439"/>
      <c r="AE29" s="439"/>
      <c r="AF29" s="439"/>
      <c r="AG29" s="440"/>
      <c r="AH29" s="441">
        <v>428</v>
      </c>
      <c r="AI29" s="442"/>
      <c r="AJ29" s="442"/>
      <c r="AK29" s="442"/>
      <c r="AL29" s="443"/>
      <c r="AM29" s="441">
        <v>1246764</v>
      </c>
      <c r="AN29" s="442"/>
      <c r="AO29" s="442"/>
      <c r="AP29" s="442"/>
      <c r="AQ29" s="442"/>
      <c r="AR29" s="443"/>
      <c r="AS29" s="441">
        <v>2913</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1011337</v>
      </c>
      <c r="BO29" s="466"/>
      <c r="BP29" s="466"/>
      <c r="BQ29" s="466"/>
      <c r="BR29" s="466"/>
      <c r="BS29" s="466"/>
      <c r="BT29" s="466"/>
      <c r="BU29" s="467"/>
      <c r="BV29" s="465">
        <v>1010230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97.4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1237829</v>
      </c>
      <c r="BO30" s="469"/>
      <c r="BP30" s="469"/>
      <c r="BQ30" s="469"/>
      <c r="BR30" s="469"/>
      <c r="BS30" s="469"/>
      <c r="BT30" s="469"/>
      <c r="BU30" s="470"/>
      <c r="BV30" s="468">
        <v>1096860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193</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公設地方卸売市場事業特別会計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諏訪広域連合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諏訪市土地開発公社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奨学資金特別会計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IF('各会計、関係団体の財政状況及び健全化判断比率'!B35="","",'各会計、関係団体の財政状況及び健全化判断比率'!B35)</f>
        <v>霧ケ峰リフト事業特別会計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駐車場事業特別会計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温泉事業会計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（救護施設八ヶ岳寮特別会計）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（介護保険特別会計）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（諏訪広域消防特別会計）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（ふるさと振興基金事業特別会計）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長野県後期高齢者医療広域連合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諏訪中央病院組合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LMe6zpXass1rI7RfC3zdKHwbkqRnJbolkPA3+yMw+AfpEQT8fI7oVfc8BY3FOY5lSHyAWovMqz8hsMhPIPm1g==" saltValue="/oPm0IERsNPijMltW0tP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560</v>
      </c>
      <c r="D34" s="1248"/>
      <c r="E34" s="1249"/>
      <c r="F34" s="32" t="s">
        <v>512</v>
      </c>
      <c r="G34" s="33" t="s">
        <v>512</v>
      </c>
      <c r="H34" s="33">
        <v>14.11</v>
      </c>
      <c r="I34" s="33">
        <v>14.84</v>
      </c>
      <c r="J34" s="34">
        <v>15.54</v>
      </c>
      <c r="K34" s="22"/>
      <c r="L34" s="22"/>
      <c r="M34" s="22"/>
      <c r="N34" s="22"/>
      <c r="O34" s="22"/>
      <c r="P34" s="22"/>
    </row>
    <row r="35" spans="1:16" ht="39" customHeight="1" x14ac:dyDescent="0.15">
      <c r="A35" s="22"/>
      <c r="B35" s="35"/>
      <c r="C35" s="1242" t="s">
        <v>561</v>
      </c>
      <c r="D35" s="1243"/>
      <c r="E35" s="1244"/>
      <c r="F35" s="36" t="s">
        <v>512</v>
      </c>
      <c r="G35" s="37" t="s">
        <v>512</v>
      </c>
      <c r="H35" s="37">
        <v>10.3</v>
      </c>
      <c r="I35" s="37">
        <v>10.54</v>
      </c>
      <c r="J35" s="38">
        <v>10.130000000000001</v>
      </c>
      <c r="K35" s="22"/>
      <c r="L35" s="22"/>
      <c r="M35" s="22"/>
      <c r="N35" s="22"/>
      <c r="O35" s="22"/>
      <c r="P35" s="22"/>
    </row>
    <row r="36" spans="1:16" ht="39" customHeight="1" x14ac:dyDescent="0.15">
      <c r="A36" s="22"/>
      <c r="B36" s="35"/>
      <c r="C36" s="1242" t="s">
        <v>562</v>
      </c>
      <c r="D36" s="1243"/>
      <c r="E36" s="1244"/>
      <c r="F36" s="36">
        <v>6.65</v>
      </c>
      <c r="G36" s="37">
        <v>6.77</v>
      </c>
      <c r="H36" s="37">
        <v>7.83</v>
      </c>
      <c r="I36" s="37">
        <v>7.51</v>
      </c>
      <c r="J36" s="38">
        <v>8.0399999999999991</v>
      </c>
      <c r="K36" s="22"/>
      <c r="L36" s="22"/>
      <c r="M36" s="22"/>
      <c r="N36" s="22"/>
      <c r="O36" s="22"/>
      <c r="P36" s="22"/>
    </row>
    <row r="37" spans="1:16" ht="39" customHeight="1" x14ac:dyDescent="0.15">
      <c r="A37" s="22"/>
      <c r="B37" s="35"/>
      <c r="C37" s="1242" t="s">
        <v>563</v>
      </c>
      <c r="D37" s="1243"/>
      <c r="E37" s="1244"/>
      <c r="F37" s="36">
        <v>4.7300000000000004</v>
      </c>
      <c r="G37" s="37">
        <v>6.81</v>
      </c>
      <c r="H37" s="37">
        <v>6.44</v>
      </c>
      <c r="I37" s="37">
        <v>6.92</v>
      </c>
      <c r="J37" s="38">
        <v>6.98</v>
      </c>
      <c r="K37" s="22"/>
      <c r="L37" s="22"/>
      <c r="M37" s="22"/>
      <c r="N37" s="22"/>
      <c r="O37" s="22"/>
      <c r="P37" s="22"/>
    </row>
    <row r="38" spans="1:16" ht="39" customHeight="1" x14ac:dyDescent="0.15">
      <c r="A38" s="22"/>
      <c r="B38" s="35"/>
      <c r="C38" s="1242" t="s">
        <v>564</v>
      </c>
      <c r="D38" s="1243"/>
      <c r="E38" s="1244"/>
      <c r="F38" s="36">
        <v>1.72</v>
      </c>
      <c r="G38" s="37">
        <v>0.04</v>
      </c>
      <c r="H38" s="37">
        <v>0.36</v>
      </c>
      <c r="I38" s="37">
        <v>2.15</v>
      </c>
      <c r="J38" s="38">
        <v>0.86</v>
      </c>
      <c r="K38" s="22"/>
      <c r="L38" s="22"/>
      <c r="M38" s="22"/>
      <c r="N38" s="22"/>
      <c r="O38" s="22"/>
      <c r="P38" s="22"/>
    </row>
    <row r="39" spans="1:16" ht="39" customHeight="1" x14ac:dyDescent="0.15">
      <c r="A39" s="22"/>
      <c r="B39" s="35"/>
      <c r="C39" s="1242" t="s">
        <v>565</v>
      </c>
      <c r="D39" s="1243"/>
      <c r="E39" s="1244"/>
      <c r="F39" s="36">
        <v>0.15</v>
      </c>
      <c r="G39" s="37">
        <v>0.2</v>
      </c>
      <c r="H39" s="37">
        <v>0.15</v>
      </c>
      <c r="I39" s="37">
        <v>0.15</v>
      </c>
      <c r="J39" s="38">
        <v>0.31</v>
      </c>
      <c r="K39" s="22"/>
      <c r="L39" s="22"/>
      <c r="M39" s="22"/>
      <c r="N39" s="22"/>
      <c r="O39" s="22"/>
      <c r="P39" s="22"/>
    </row>
    <row r="40" spans="1:16" ht="39" customHeight="1" x14ac:dyDescent="0.15">
      <c r="A40" s="22"/>
      <c r="B40" s="35"/>
      <c r="C40" s="1242" t="s">
        <v>566</v>
      </c>
      <c r="D40" s="1243"/>
      <c r="E40" s="1244"/>
      <c r="F40" s="36">
        <v>0.11</v>
      </c>
      <c r="G40" s="37">
        <v>0.09</v>
      </c>
      <c r="H40" s="37">
        <v>7.0000000000000007E-2</v>
      </c>
      <c r="I40" s="37">
        <v>0.08</v>
      </c>
      <c r="J40" s="38">
        <v>0.06</v>
      </c>
      <c r="K40" s="22"/>
      <c r="L40" s="22"/>
      <c r="M40" s="22"/>
      <c r="N40" s="22"/>
      <c r="O40" s="22"/>
      <c r="P40" s="22"/>
    </row>
    <row r="41" spans="1:16" ht="39" customHeight="1" x14ac:dyDescent="0.15">
      <c r="A41" s="22"/>
      <c r="B41" s="35"/>
      <c r="C41" s="1242" t="s">
        <v>567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568</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569</v>
      </c>
      <c r="D43" s="1246"/>
      <c r="E43" s="1247"/>
      <c r="F43" s="41">
        <v>22.92</v>
      </c>
      <c r="G43" s="42">
        <v>23.11</v>
      </c>
      <c r="H43" s="42">
        <v>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BDjd6bASX8sQKc4mIcDoyNJyO4WRShgHi2ArS5OJLeKJwTQjzKVbIy3m5741rjZPCnaPpl4xDL8UgOIQaaSiA==" saltValue="f5l18exKPoPaAs2Lx2Il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1913</v>
      </c>
      <c r="L45" s="60">
        <v>1767</v>
      </c>
      <c r="M45" s="60">
        <v>1773</v>
      </c>
      <c r="N45" s="60">
        <v>1771</v>
      </c>
      <c r="O45" s="61">
        <v>1770</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512</v>
      </c>
      <c r="L47" s="64" t="s">
        <v>512</v>
      </c>
      <c r="M47" s="64" t="s">
        <v>512</v>
      </c>
      <c r="N47" s="64" t="s">
        <v>512</v>
      </c>
      <c r="O47" s="65" t="s">
        <v>512</v>
      </c>
      <c r="P47" s="48"/>
      <c r="Q47" s="48"/>
      <c r="R47" s="48"/>
      <c r="S47" s="48"/>
      <c r="T47" s="48"/>
      <c r="U47" s="48"/>
    </row>
    <row r="48" spans="1:21" ht="30.75" customHeight="1" x14ac:dyDescent="0.15">
      <c r="A48" s="48"/>
      <c r="B48" s="1270"/>
      <c r="C48" s="1271"/>
      <c r="D48" s="62"/>
      <c r="E48" s="1252" t="s">
        <v>14</v>
      </c>
      <c r="F48" s="1252"/>
      <c r="G48" s="1252"/>
      <c r="H48" s="1252"/>
      <c r="I48" s="1252"/>
      <c r="J48" s="1253"/>
      <c r="K48" s="63">
        <v>583</v>
      </c>
      <c r="L48" s="64">
        <v>555</v>
      </c>
      <c r="M48" s="64">
        <v>583</v>
      </c>
      <c r="N48" s="64">
        <v>533</v>
      </c>
      <c r="O48" s="65">
        <v>526</v>
      </c>
      <c r="P48" s="48"/>
      <c r="Q48" s="48"/>
      <c r="R48" s="48"/>
      <c r="S48" s="48"/>
      <c r="T48" s="48"/>
      <c r="U48" s="48"/>
    </row>
    <row r="49" spans="1:21" ht="30.75" customHeight="1" x14ac:dyDescent="0.15">
      <c r="A49" s="48"/>
      <c r="B49" s="1270"/>
      <c r="C49" s="1271"/>
      <c r="D49" s="62"/>
      <c r="E49" s="1252" t="s">
        <v>15</v>
      </c>
      <c r="F49" s="1252"/>
      <c r="G49" s="1252"/>
      <c r="H49" s="1252"/>
      <c r="I49" s="1252"/>
      <c r="J49" s="1253"/>
      <c r="K49" s="63">
        <v>47</v>
      </c>
      <c r="L49" s="64">
        <v>46</v>
      </c>
      <c r="M49" s="64">
        <v>57</v>
      </c>
      <c r="N49" s="64">
        <v>81</v>
      </c>
      <c r="O49" s="65">
        <v>102</v>
      </c>
      <c r="P49" s="48"/>
      <c r="Q49" s="48"/>
      <c r="R49" s="48"/>
      <c r="S49" s="48"/>
      <c r="T49" s="48"/>
      <c r="U49" s="48"/>
    </row>
    <row r="50" spans="1:21" ht="30.75" customHeight="1" x14ac:dyDescent="0.15">
      <c r="A50" s="48"/>
      <c r="B50" s="1270"/>
      <c r="C50" s="1271"/>
      <c r="D50" s="62"/>
      <c r="E50" s="1252" t="s">
        <v>16</v>
      </c>
      <c r="F50" s="1252"/>
      <c r="G50" s="1252"/>
      <c r="H50" s="1252"/>
      <c r="I50" s="1252"/>
      <c r="J50" s="1253"/>
      <c r="K50" s="63">
        <v>199</v>
      </c>
      <c r="L50" s="64">
        <v>197</v>
      </c>
      <c r="M50" s="64">
        <v>205</v>
      </c>
      <c r="N50" s="64">
        <v>198</v>
      </c>
      <c r="O50" s="65">
        <v>187</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512</v>
      </c>
      <c r="L51" s="64" t="s">
        <v>512</v>
      </c>
      <c r="M51" s="64" t="s">
        <v>512</v>
      </c>
      <c r="N51" s="64">
        <v>0</v>
      </c>
      <c r="O51" s="65" t="s">
        <v>512</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2313</v>
      </c>
      <c r="L52" s="64">
        <v>2237</v>
      </c>
      <c r="M52" s="64">
        <v>2185</v>
      </c>
      <c r="N52" s="64">
        <v>2214</v>
      </c>
      <c r="O52" s="65">
        <v>2198</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429</v>
      </c>
      <c r="L53" s="69">
        <v>328</v>
      </c>
      <c r="M53" s="69">
        <v>433</v>
      </c>
      <c r="N53" s="69">
        <v>369</v>
      </c>
      <c r="O53" s="70">
        <v>387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58" t="s">
        <v>24</v>
      </c>
      <c r="C57" s="1259"/>
      <c r="D57" s="1262" t="s">
        <v>25</v>
      </c>
      <c r="E57" s="1263"/>
      <c r="F57" s="1263"/>
      <c r="G57" s="1263"/>
      <c r="H57" s="1263"/>
      <c r="I57" s="1263"/>
      <c r="J57" s="1264"/>
      <c r="K57" s="82" t="s">
        <v>606</v>
      </c>
      <c r="L57" s="83" t="s">
        <v>606</v>
      </c>
      <c r="M57" s="83" t="s">
        <v>606</v>
      </c>
      <c r="N57" s="83" t="s">
        <v>606</v>
      </c>
      <c r="O57" s="84" t="s">
        <v>606</v>
      </c>
    </row>
    <row r="58" spans="1:21" ht="31.5" customHeight="1" thickBot="1" x14ac:dyDescent="0.2">
      <c r="B58" s="1260"/>
      <c r="C58" s="1261"/>
      <c r="D58" s="1265" t="s">
        <v>26</v>
      </c>
      <c r="E58" s="1266"/>
      <c r="F58" s="1266"/>
      <c r="G58" s="1266"/>
      <c r="H58" s="1266"/>
      <c r="I58" s="1266"/>
      <c r="J58" s="1267"/>
      <c r="K58" s="85" t="s">
        <v>606</v>
      </c>
      <c r="L58" s="86" t="s">
        <v>606</v>
      </c>
      <c r="M58" s="86" t="s">
        <v>606</v>
      </c>
      <c r="N58" s="86" t="s">
        <v>606</v>
      </c>
      <c r="O58" s="87" t="s">
        <v>606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e/R0WGCMFxEmoVQH43UMuYbUcJ0QGgylrKwSFHvjrhaCLrtIfsAopT7YlMYyBx5wBAY+TMErise9uSNIerrbQ==" saltValue="L734drL+yPMVkDvEr/Wn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553</v>
      </c>
      <c r="J40" s="99" t="s">
        <v>554</v>
      </c>
      <c r="K40" s="99" t="s">
        <v>555</v>
      </c>
      <c r="L40" s="99" t="s">
        <v>556</v>
      </c>
      <c r="M40" s="100" t="s">
        <v>557</v>
      </c>
    </row>
    <row r="41" spans="2:13" ht="27.75" customHeight="1" x14ac:dyDescent="0.15">
      <c r="B41" s="1288" t="s">
        <v>29</v>
      </c>
      <c r="C41" s="1289"/>
      <c r="D41" s="101"/>
      <c r="E41" s="1290" t="s">
        <v>30</v>
      </c>
      <c r="F41" s="1290"/>
      <c r="G41" s="1290"/>
      <c r="H41" s="1291"/>
      <c r="I41" s="102">
        <v>19509</v>
      </c>
      <c r="J41" s="103">
        <v>19587</v>
      </c>
      <c r="K41" s="103">
        <v>19142</v>
      </c>
      <c r="L41" s="103">
        <v>19771</v>
      </c>
      <c r="M41" s="104">
        <v>19546</v>
      </c>
    </row>
    <row r="42" spans="2:13" ht="27.75" customHeight="1" x14ac:dyDescent="0.15">
      <c r="B42" s="1278"/>
      <c r="C42" s="1279"/>
      <c r="D42" s="105"/>
      <c r="E42" s="1282" t="s">
        <v>31</v>
      </c>
      <c r="F42" s="1282"/>
      <c r="G42" s="1282"/>
      <c r="H42" s="1283"/>
      <c r="I42" s="106">
        <v>2827</v>
      </c>
      <c r="J42" s="107">
        <v>2647</v>
      </c>
      <c r="K42" s="107">
        <v>2443</v>
      </c>
      <c r="L42" s="107">
        <v>2246</v>
      </c>
      <c r="M42" s="108">
        <v>2049</v>
      </c>
    </row>
    <row r="43" spans="2:13" ht="27.75" customHeight="1" x14ac:dyDescent="0.15">
      <c r="B43" s="1278"/>
      <c r="C43" s="1279"/>
      <c r="D43" s="105"/>
      <c r="E43" s="1282" t="s">
        <v>32</v>
      </c>
      <c r="F43" s="1282"/>
      <c r="G43" s="1282"/>
      <c r="H43" s="1283"/>
      <c r="I43" s="106">
        <v>6829</v>
      </c>
      <c r="J43" s="107">
        <v>6380</v>
      </c>
      <c r="K43" s="107">
        <v>6042</v>
      </c>
      <c r="L43" s="107">
        <v>5571</v>
      </c>
      <c r="M43" s="108">
        <v>5177</v>
      </c>
    </row>
    <row r="44" spans="2:13" ht="27.75" customHeight="1" x14ac:dyDescent="0.15">
      <c r="B44" s="1278"/>
      <c r="C44" s="1279"/>
      <c r="D44" s="105"/>
      <c r="E44" s="1282" t="s">
        <v>33</v>
      </c>
      <c r="F44" s="1282"/>
      <c r="G44" s="1282"/>
      <c r="H44" s="1283"/>
      <c r="I44" s="106">
        <v>957</v>
      </c>
      <c r="J44" s="107">
        <v>2123</v>
      </c>
      <c r="K44" s="107">
        <v>2807</v>
      </c>
      <c r="L44" s="107">
        <v>2688</v>
      </c>
      <c r="M44" s="108">
        <v>2647</v>
      </c>
    </row>
    <row r="45" spans="2:13" ht="27.75" customHeight="1" x14ac:dyDescent="0.15">
      <c r="B45" s="1278"/>
      <c r="C45" s="1279"/>
      <c r="D45" s="105"/>
      <c r="E45" s="1282" t="s">
        <v>34</v>
      </c>
      <c r="F45" s="1282"/>
      <c r="G45" s="1282"/>
      <c r="H45" s="1283"/>
      <c r="I45" s="106">
        <v>3381</v>
      </c>
      <c r="J45" s="107">
        <v>3156</v>
      </c>
      <c r="K45" s="107">
        <v>3058</v>
      </c>
      <c r="L45" s="107">
        <v>3118</v>
      </c>
      <c r="M45" s="108">
        <v>2985</v>
      </c>
    </row>
    <row r="46" spans="2:13" ht="27.75" customHeight="1" x14ac:dyDescent="0.15">
      <c r="B46" s="1278"/>
      <c r="C46" s="1279"/>
      <c r="D46" s="109"/>
      <c r="E46" s="1282" t="s">
        <v>35</v>
      </c>
      <c r="F46" s="1282"/>
      <c r="G46" s="1282"/>
      <c r="H46" s="1283"/>
      <c r="I46" s="106">
        <v>5266</v>
      </c>
      <c r="J46" s="107">
        <v>4974</v>
      </c>
      <c r="K46" s="107">
        <v>4427</v>
      </c>
      <c r="L46" s="107">
        <v>4131</v>
      </c>
      <c r="M46" s="108">
        <v>3934</v>
      </c>
    </row>
    <row r="47" spans="2:13" ht="27.75" customHeight="1" x14ac:dyDescent="0.15">
      <c r="B47" s="1278"/>
      <c r="C47" s="1279"/>
      <c r="D47" s="110"/>
      <c r="E47" s="1292" t="s">
        <v>36</v>
      </c>
      <c r="F47" s="1293"/>
      <c r="G47" s="1293"/>
      <c r="H47" s="1294"/>
      <c r="I47" s="106" t="s">
        <v>512</v>
      </c>
      <c r="J47" s="107" t="s">
        <v>512</v>
      </c>
      <c r="K47" s="107" t="s">
        <v>512</v>
      </c>
      <c r="L47" s="107" t="s">
        <v>512</v>
      </c>
      <c r="M47" s="108" t="s">
        <v>512</v>
      </c>
    </row>
    <row r="48" spans="2:13" ht="27.75" customHeight="1" x14ac:dyDescent="0.15">
      <c r="B48" s="1278"/>
      <c r="C48" s="1279"/>
      <c r="D48" s="105"/>
      <c r="E48" s="1282" t="s">
        <v>37</v>
      </c>
      <c r="F48" s="1282"/>
      <c r="G48" s="1282"/>
      <c r="H48" s="1283"/>
      <c r="I48" s="106" t="s">
        <v>512</v>
      </c>
      <c r="J48" s="107" t="s">
        <v>512</v>
      </c>
      <c r="K48" s="107" t="s">
        <v>512</v>
      </c>
      <c r="L48" s="107" t="s">
        <v>512</v>
      </c>
      <c r="M48" s="108" t="s">
        <v>512</v>
      </c>
    </row>
    <row r="49" spans="2:13" ht="27.75" customHeight="1" x14ac:dyDescent="0.15">
      <c r="B49" s="1280"/>
      <c r="C49" s="1281"/>
      <c r="D49" s="105"/>
      <c r="E49" s="1282" t="s">
        <v>38</v>
      </c>
      <c r="F49" s="1282"/>
      <c r="G49" s="1282"/>
      <c r="H49" s="1283"/>
      <c r="I49" s="106" t="s">
        <v>512</v>
      </c>
      <c r="J49" s="107" t="s">
        <v>512</v>
      </c>
      <c r="K49" s="107" t="s">
        <v>512</v>
      </c>
      <c r="L49" s="107" t="s">
        <v>512</v>
      </c>
      <c r="M49" s="108" t="s">
        <v>512</v>
      </c>
    </row>
    <row r="50" spans="2:13" ht="27.75" customHeight="1" x14ac:dyDescent="0.15">
      <c r="B50" s="1276" t="s">
        <v>39</v>
      </c>
      <c r="C50" s="1277"/>
      <c r="D50" s="111"/>
      <c r="E50" s="1282" t="s">
        <v>40</v>
      </c>
      <c r="F50" s="1282"/>
      <c r="G50" s="1282"/>
      <c r="H50" s="1283"/>
      <c r="I50" s="106">
        <v>4293</v>
      </c>
      <c r="J50" s="107">
        <v>4284</v>
      </c>
      <c r="K50" s="107">
        <v>4377</v>
      </c>
      <c r="L50" s="107">
        <v>4334</v>
      </c>
      <c r="M50" s="108">
        <v>4339</v>
      </c>
    </row>
    <row r="51" spans="2:13" ht="27.75" customHeight="1" x14ac:dyDescent="0.15">
      <c r="B51" s="1278"/>
      <c r="C51" s="1279"/>
      <c r="D51" s="105"/>
      <c r="E51" s="1282" t="s">
        <v>41</v>
      </c>
      <c r="F51" s="1282"/>
      <c r="G51" s="1282"/>
      <c r="H51" s="1283"/>
      <c r="I51" s="106">
        <v>2665</v>
      </c>
      <c r="J51" s="107">
        <v>2641</v>
      </c>
      <c r="K51" s="107">
        <v>2476</v>
      </c>
      <c r="L51" s="107">
        <v>2512</v>
      </c>
      <c r="M51" s="108">
        <v>2385</v>
      </c>
    </row>
    <row r="52" spans="2:13" ht="27.75" customHeight="1" x14ac:dyDescent="0.15">
      <c r="B52" s="1280"/>
      <c r="C52" s="1281"/>
      <c r="D52" s="105"/>
      <c r="E52" s="1282" t="s">
        <v>42</v>
      </c>
      <c r="F52" s="1282"/>
      <c r="G52" s="1282"/>
      <c r="H52" s="1283"/>
      <c r="I52" s="106">
        <v>22253</v>
      </c>
      <c r="J52" s="107">
        <v>22027</v>
      </c>
      <c r="K52" s="107">
        <v>21919</v>
      </c>
      <c r="L52" s="107">
        <v>21295</v>
      </c>
      <c r="M52" s="108">
        <v>20843</v>
      </c>
    </row>
    <row r="53" spans="2:13" ht="27.75" customHeight="1" thickBot="1" x14ac:dyDescent="0.2">
      <c r="B53" s="1284" t="s">
        <v>43</v>
      </c>
      <c r="C53" s="1285"/>
      <c r="D53" s="112"/>
      <c r="E53" s="1286" t="s">
        <v>44</v>
      </c>
      <c r="F53" s="1286"/>
      <c r="G53" s="1286"/>
      <c r="H53" s="1287"/>
      <c r="I53" s="113">
        <v>9557</v>
      </c>
      <c r="J53" s="114">
        <v>9914</v>
      </c>
      <c r="K53" s="114">
        <v>9147</v>
      </c>
      <c r="L53" s="114">
        <v>9383</v>
      </c>
      <c r="M53" s="115">
        <v>8771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UoARDDAlQyernCQYBiZHAipiNj5YFjnK6FCNf+TLgrjjvfTbHKEXbLcJivSzPZPPOi1ZzfRxkvfk5Y1p1IE/A==" saltValue="2JiQtcO4p/j7BoT4tdYy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03" t="s">
        <v>47</v>
      </c>
      <c r="D55" s="1303"/>
      <c r="E55" s="1304"/>
      <c r="F55" s="127">
        <v>2027</v>
      </c>
      <c r="G55" s="127">
        <v>2199</v>
      </c>
      <c r="H55" s="128">
        <v>1866</v>
      </c>
    </row>
    <row r="56" spans="2:8" ht="52.5" customHeight="1" x14ac:dyDescent="0.15">
      <c r="B56" s="129"/>
      <c r="C56" s="1305" t="s">
        <v>48</v>
      </c>
      <c r="D56" s="1305"/>
      <c r="E56" s="1306"/>
      <c r="F56" s="130">
        <v>1269</v>
      </c>
      <c r="G56" s="130">
        <v>1010</v>
      </c>
      <c r="H56" s="131">
        <v>1011</v>
      </c>
    </row>
    <row r="57" spans="2:8" ht="53.25" customHeight="1" x14ac:dyDescent="0.15">
      <c r="B57" s="129"/>
      <c r="C57" s="1307" t="s">
        <v>49</v>
      </c>
      <c r="D57" s="1307"/>
      <c r="E57" s="1308"/>
      <c r="F57" s="132">
        <v>1053</v>
      </c>
      <c r="G57" s="132">
        <v>1097</v>
      </c>
      <c r="H57" s="133">
        <v>1238</v>
      </c>
    </row>
    <row r="58" spans="2:8" ht="45.75" customHeight="1" x14ac:dyDescent="0.15">
      <c r="B58" s="134"/>
      <c r="C58" s="1295" t="s">
        <v>575</v>
      </c>
      <c r="D58" s="1296"/>
      <c r="E58" s="1297"/>
      <c r="F58" s="135">
        <v>363</v>
      </c>
      <c r="G58" s="135">
        <v>383</v>
      </c>
      <c r="H58" s="136">
        <v>441</v>
      </c>
    </row>
    <row r="59" spans="2:8" ht="45.75" customHeight="1" x14ac:dyDescent="0.15">
      <c r="B59" s="134"/>
      <c r="C59" s="1295" t="s">
        <v>576</v>
      </c>
      <c r="D59" s="1296"/>
      <c r="E59" s="1297"/>
      <c r="F59" s="135" t="s">
        <v>577</v>
      </c>
      <c r="G59" s="135">
        <v>100</v>
      </c>
      <c r="H59" s="136">
        <v>200</v>
      </c>
    </row>
    <row r="60" spans="2:8" ht="45.75" customHeight="1" x14ac:dyDescent="0.15">
      <c r="B60" s="134"/>
      <c r="C60" s="1295" t="s">
        <v>578</v>
      </c>
      <c r="D60" s="1296"/>
      <c r="E60" s="1297"/>
      <c r="F60" s="135">
        <v>222</v>
      </c>
      <c r="G60" s="135">
        <v>203</v>
      </c>
      <c r="H60" s="136">
        <v>185</v>
      </c>
    </row>
    <row r="61" spans="2:8" ht="45.75" customHeight="1" x14ac:dyDescent="0.15">
      <c r="B61" s="134"/>
      <c r="C61" s="1295" t="s">
        <v>579</v>
      </c>
      <c r="D61" s="1296"/>
      <c r="E61" s="1297"/>
      <c r="F61" s="135">
        <v>100</v>
      </c>
      <c r="G61" s="135">
        <v>100</v>
      </c>
      <c r="H61" s="136">
        <v>100</v>
      </c>
    </row>
    <row r="62" spans="2:8" ht="45.75" customHeight="1" thickBot="1" x14ac:dyDescent="0.2">
      <c r="B62" s="137"/>
      <c r="C62" s="1298" t="s">
        <v>580</v>
      </c>
      <c r="D62" s="1299"/>
      <c r="E62" s="1300"/>
      <c r="F62" s="138">
        <v>95</v>
      </c>
      <c r="G62" s="138">
        <v>93</v>
      </c>
      <c r="H62" s="139">
        <v>93</v>
      </c>
    </row>
    <row r="63" spans="2:8" ht="52.5" customHeight="1" thickBot="1" x14ac:dyDescent="0.2">
      <c r="B63" s="140"/>
      <c r="C63" s="1301" t="s">
        <v>50</v>
      </c>
      <c r="D63" s="1301"/>
      <c r="E63" s="1302"/>
      <c r="F63" s="141">
        <v>4349</v>
      </c>
      <c r="G63" s="141">
        <v>4307</v>
      </c>
      <c r="H63" s="142">
        <v>4115</v>
      </c>
    </row>
    <row r="64" spans="2:8" ht="15" customHeight="1" x14ac:dyDescent="0.15"/>
    <row r="65" ht="0" hidden="1" customHeight="1" x14ac:dyDescent="0.15"/>
    <row r="66" ht="0" hidden="1" customHeight="1" x14ac:dyDescent="0.15"/>
  </sheetData>
  <sheetProtection algorithmName="SHA-512" hashValue="x3oEOo6BLgptvHv1CXTsabW/dUUdr8BfIchjqGQUDkkiKPmG+/A+HXqEqpDXBEFaxoUviySriBZ5hNMkaaTXxg==" saltValue="QAk04Lnl6xbnZkqSAaVo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622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610</v>
      </c>
    </row>
    <row r="50" spans="1:109" x14ac:dyDescent="0.15">
      <c r="B50" s="394"/>
      <c r="G50" s="1309"/>
      <c r="H50" s="1309"/>
      <c r="I50" s="1309"/>
      <c r="J50" s="1309"/>
      <c r="K50" s="404"/>
      <c r="L50" s="404"/>
      <c r="M50" s="405"/>
      <c r="N50" s="40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x14ac:dyDescent="0.15">
      <c r="B51" s="394"/>
      <c r="G51" s="1326"/>
      <c r="H51" s="1326"/>
      <c r="I51" s="1330"/>
      <c r="J51" s="1330"/>
      <c r="K51" s="1316"/>
      <c r="L51" s="1316"/>
      <c r="M51" s="1316"/>
      <c r="N51" s="1316"/>
      <c r="AM51" s="403"/>
      <c r="AN51" s="1314" t="s">
        <v>611</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103.8</v>
      </c>
      <c r="BY51" s="1311"/>
      <c r="BZ51" s="1311"/>
      <c r="CA51" s="1311"/>
      <c r="CB51" s="1311"/>
      <c r="CC51" s="1311"/>
      <c r="CD51" s="1311"/>
      <c r="CE51" s="1311"/>
      <c r="CF51" s="1311">
        <v>96.4</v>
      </c>
      <c r="CG51" s="1311"/>
      <c r="CH51" s="1311"/>
      <c r="CI51" s="1311"/>
      <c r="CJ51" s="1311"/>
      <c r="CK51" s="1311"/>
      <c r="CL51" s="1311"/>
      <c r="CM51" s="1311"/>
      <c r="CN51" s="1311">
        <v>98.2</v>
      </c>
      <c r="CO51" s="1311"/>
      <c r="CP51" s="1311"/>
      <c r="CQ51" s="1311"/>
      <c r="CR51" s="1311"/>
      <c r="CS51" s="1311"/>
      <c r="CT51" s="1311"/>
      <c r="CU51" s="1311"/>
      <c r="CV51" s="1311">
        <v>89.9</v>
      </c>
      <c r="CW51" s="1311"/>
      <c r="CX51" s="1311"/>
      <c r="CY51" s="1311"/>
      <c r="CZ51" s="1311"/>
      <c r="DA51" s="1311"/>
      <c r="DB51" s="1311"/>
      <c r="DC51" s="1311"/>
    </row>
    <row r="52" spans="1:109" x14ac:dyDescent="0.15">
      <c r="B52" s="394"/>
      <c r="G52" s="1326"/>
      <c r="H52" s="1326"/>
      <c r="I52" s="1330"/>
      <c r="J52" s="1330"/>
      <c r="K52" s="1316"/>
      <c r="L52" s="1316"/>
      <c r="M52" s="1316"/>
      <c r="N52" s="1316"/>
      <c r="AM52" s="4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6"/>
      <c r="H53" s="1326"/>
      <c r="I53" s="1309"/>
      <c r="J53" s="1309"/>
      <c r="K53" s="1316"/>
      <c r="L53" s="1316"/>
      <c r="M53" s="1316"/>
      <c r="N53" s="1316"/>
      <c r="AM53" s="403"/>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54.5</v>
      </c>
      <c r="BY53" s="1311"/>
      <c r="BZ53" s="1311"/>
      <c r="CA53" s="1311"/>
      <c r="CB53" s="1311"/>
      <c r="CC53" s="1311"/>
      <c r="CD53" s="1311"/>
      <c r="CE53" s="1311"/>
      <c r="CF53" s="1311">
        <v>56</v>
      </c>
      <c r="CG53" s="1311"/>
      <c r="CH53" s="1311"/>
      <c r="CI53" s="1311"/>
      <c r="CJ53" s="1311"/>
      <c r="CK53" s="1311"/>
      <c r="CL53" s="1311"/>
      <c r="CM53" s="1311"/>
      <c r="CN53" s="1311">
        <v>59.8</v>
      </c>
      <c r="CO53" s="1311"/>
      <c r="CP53" s="1311"/>
      <c r="CQ53" s="1311"/>
      <c r="CR53" s="1311"/>
      <c r="CS53" s="1311"/>
      <c r="CT53" s="1311"/>
      <c r="CU53" s="1311"/>
      <c r="CV53" s="1311">
        <v>61.1</v>
      </c>
      <c r="CW53" s="1311"/>
      <c r="CX53" s="1311"/>
      <c r="CY53" s="1311"/>
      <c r="CZ53" s="1311"/>
      <c r="DA53" s="1311"/>
      <c r="DB53" s="1311"/>
      <c r="DC53" s="1311"/>
    </row>
    <row r="54" spans="1:109" x14ac:dyDescent="0.15">
      <c r="A54" s="402"/>
      <c r="B54" s="394"/>
      <c r="G54" s="1326"/>
      <c r="H54" s="1326"/>
      <c r="I54" s="1309"/>
      <c r="J54" s="1309"/>
      <c r="K54" s="1316"/>
      <c r="L54" s="1316"/>
      <c r="M54" s="1316"/>
      <c r="N54" s="1316"/>
      <c r="AM54" s="4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9"/>
      <c r="H55" s="1309"/>
      <c r="I55" s="1309"/>
      <c r="J55" s="1309"/>
      <c r="K55" s="1316"/>
      <c r="L55" s="1316"/>
      <c r="M55" s="1316"/>
      <c r="N55" s="1316"/>
      <c r="AN55" s="1315" t="s">
        <v>614</v>
      </c>
      <c r="AO55" s="1315"/>
      <c r="AP55" s="1315"/>
      <c r="AQ55" s="1315"/>
      <c r="AR55" s="1315"/>
      <c r="AS55" s="1315"/>
      <c r="AT55" s="1315"/>
      <c r="AU55" s="1315"/>
      <c r="AV55" s="1315"/>
      <c r="AW55" s="1315"/>
      <c r="AX55" s="1315"/>
      <c r="AY55" s="1315"/>
      <c r="AZ55" s="1315"/>
      <c r="BA55" s="1315"/>
      <c r="BB55" s="1314" t="s">
        <v>612</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37.299999999999997</v>
      </c>
      <c r="BY55" s="1311"/>
      <c r="BZ55" s="1311"/>
      <c r="CA55" s="1311"/>
      <c r="CB55" s="1311"/>
      <c r="CC55" s="1311"/>
      <c r="CD55" s="1311"/>
      <c r="CE55" s="1311"/>
      <c r="CF55" s="1311">
        <v>33.1</v>
      </c>
      <c r="CG55" s="1311"/>
      <c r="CH55" s="1311"/>
      <c r="CI55" s="1311"/>
      <c r="CJ55" s="1311"/>
      <c r="CK55" s="1311"/>
      <c r="CL55" s="1311"/>
      <c r="CM55" s="1311"/>
      <c r="CN55" s="1311">
        <v>31.3</v>
      </c>
      <c r="CO55" s="1311"/>
      <c r="CP55" s="1311"/>
      <c r="CQ55" s="1311"/>
      <c r="CR55" s="1311"/>
      <c r="CS55" s="1311"/>
      <c r="CT55" s="1311"/>
      <c r="CU55" s="1311"/>
      <c r="CV55" s="1311">
        <v>25.3</v>
      </c>
      <c r="CW55" s="1311"/>
      <c r="CX55" s="1311"/>
      <c r="CY55" s="1311"/>
      <c r="CZ55" s="1311"/>
      <c r="DA55" s="1311"/>
      <c r="DB55" s="1311"/>
      <c r="DC55" s="1311"/>
    </row>
    <row r="56" spans="1:109" x14ac:dyDescent="0.15">
      <c r="A56" s="402"/>
      <c r="B56" s="394"/>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9"/>
      <c r="H57" s="1309"/>
      <c r="I57" s="1312"/>
      <c r="J57" s="1312"/>
      <c r="K57" s="1316"/>
      <c r="L57" s="1316"/>
      <c r="M57" s="1316"/>
      <c r="N57" s="1316"/>
      <c r="AM57" s="387"/>
      <c r="AN57" s="1315"/>
      <c r="AO57" s="1315"/>
      <c r="AP57" s="1315"/>
      <c r="AQ57" s="1315"/>
      <c r="AR57" s="1315"/>
      <c r="AS57" s="1315"/>
      <c r="AT57" s="1315"/>
      <c r="AU57" s="1315"/>
      <c r="AV57" s="1315"/>
      <c r="AW57" s="1315"/>
      <c r="AX57" s="1315"/>
      <c r="AY57" s="1315"/>
      <c r="AZ57" s="1315"/>
      <c r="BA57" s="1315"/>
      <c r="BB57" s="1314" t="s">
        <v>615</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55.2</v>
      </c>
      <c r="BY57" s="1311"/>
      <c r="BZ57" s="1311"/>
      <c r="CA57" s="1311"/>
      <c r="CB57" s="1311"/>
      <c r="CC57" s="1311"/>
      <c r="CD57" s="1311"/>
      <c r="CE57" s="1311"/>
      <c r="CF57" s="1311">
        <v>57.2</v>
      </c>
      <c r="CG57" s="1311"/>
      <c r="CH57" s="1311"/>
      <c r="CI57" s="1311"/>
      <c r="CJ57" s="1311"/>
      <c r="CK57" s="1311"/>
      <c r="CL57" s="1311"/>
      <c r="CM57" s="1311"/>
      <c r="CN57" s="1311">
        <v>58.5</v>
      </c>
      <c r="CO57" s="1311"/>
      <c r="CP57" s="1311"/>
      <c r="CQ57" s="1311"/>
      <c r="CR57" s="1311"/>
      <c r="CS57" s="1311"/>
      <c r="CT57" s="1311"/>
      <c r="CU57" s="1311"/>
      <c r="CV57" s="1311">
        <v>59.9</v>
      </c>
      <c r="CW57" s="1311"/>
      <c r="CX57" s="1311"/>
      <c r="CY57" s="1311"/>
      <c r="CZ57" s="1311"/>
      <c r="DA57" s="1311"/>
      <c r="DB57" s="1311"/>
      <c r="DC57" s="1311"/>
      <c r="DD57" s="407"/>
      <c r="DE57" s="406"/>
    </row>
    <row r="58" spans="1:109" s="402" customFormat="1" x14ac:dyDescent="0.15">
      <c r="A58" s="387"/>
      <c r="B58" s="406"/>
      <c r="G58" s="1309"/>
      <c r="H58" s="1309"/>
      <c r="I58" s="1312"/>
      <c r="J58" s="1312"/>
      <c r="K58" s="1316"/>
      <c r="L58" s="1316"/>
      <c r="M58" s="1316"/>
      <c r="N58" s="1316"/>
      <c r="AM58" s="387"/>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623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610</v>
      </c>
    </row>
    <row r="72" spans="2:107" x14ac:dyDescent="0.15">
      <c r="B72" s="394"/>
      <c r="G72" s="1309"/>
      <c r="H72" s="1309"/>
      <c r="I72" s="1309"/>
      <c r="J72" s="1309"/>
      <c r="K72" s="404"/>
      <c r="L72" s="404"/>
      <c r="M72" s="405"/>
      <c r="N72" s="40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x14ac:dyDescent="0.15">
      <c r="B73" s="394"/>
      <c r="G73" s="1326"/>
      <c r="H73" s="1326"/>
      <c r="I73" s="1326"/>
      <c r="J73" s="1326"/>
      <c r="K73" s="1310"/>
      <c r="L73" s="1310"/>
      <c r="M73" s="1310"/>
      <c r="N73" s="1310"/>
      <c r="AM73" s="403"/>
      <c r="AN73" s="1314" t="s">
        <v>611</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v>103</v>
      </c>
      <c r="BQ73" s="1311"/>
      <c r="BR73" s="1311"/>
      <c r="BS73" s="1311"/>
      <c r="BT73" s="1311"/>
      <c r="BU73" s="1311"/>
      <c r="BV73" s="1311"/>
      <c r="BW73" s="1311"/>
      <c r="BX73" s="1311">
        <v>103.8</v>
      </c>
      <c r="BY73" s="1311"/>
      <c r="BZ73" s="1311"/>
      <c r="CA73" s="1311"/>
      <c r="CB73" s="1311"/>
      <c r="CC73" s="1311"/>
      <c r="CD73" s="1311"/>
      <c r="CE73" s="1311"/>
      <c r="CF73" s="1311">
        <v>96.4</v>
      </c>
      <c r="CG73" s="1311"/>
      <c r="CH73" s="1311"/>
      <c r="CI73" s="1311"/>
      <c r="CJ73" s="1311"/>
      <c r="CK73" s="1311"/>
      <c r="CL73" s="1311"/>
      <c r="CM73" s="1311"/>
      <c r="CN73" s="1311">
        <v>98.2</v>
      </c>
      <c r="CO73" s="1311"/>
      <c r="CP73" s="1311"/>
      <c r="CQ73" s="1311"/>
      <c r="CR73" s="1311"/>
      <c r="CS73" s="1311"/>
      <c r="CT73" s="1311"/>
      <c r="CU73" s="1311"/>
      <c r="CV73" s="1311">
        <v>89.9</v>
      </c>
      <c r="CW73" s="1311"/>
      <c r="CX73" s="1311"/>
      <c r="CY73" s="1311"/>
      <c r="CZ73" s="1311"/>
      <c r="DA73" s="1311"/>
      <c r="DB73" s="1311"/>
      <c r="DC73" s="1311"/>
    </row>
    <row r="74" spans="2:107" x14ac:dyDescent="0.15">
      <c r="B74" s="394"/>
      <c r="G74" s="1326"/>
      <c r="H74" s="1326"/>
      <c r="I74" s="1326"/>
      <c r="J74" s="1326"/>
      <c r="K74" s="1310"/>
      <c r="L74" s="1310"/>
      <c r="M74" s="1310"/>
      <c r="N74" s="1310"/>
      <c r="AM74" s="4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6"/>
      <c r="H75" s="1326"/>
      <c r="I75" s="1309"/>
      <c r="J75" s="1309"/>
      <c r="K75" s="1316"/>
      <c r="L75" s="1316"/>
      <c r="M75" s="1316"/>
      <c r="N75" s="1316"/>
      <c r="AM75" s="403"/>
      <c r="AN75" s="1314"/>
      <c r="AO75" s="1314"/>
      <c r="AP75" s="1314"/>
      <c r="AQ75" s="1314"/>
      <c r="AR75" s="1314"/>
      <c r="AS75" s="1314"/>
      <c r="AT75" s="1314"/>
      <c r="AU75" s="1314"/>
      <c r="AV75" s="1314"/>
      <c r="AW75" s="1314"/>
      <c r="AX75" s="1314"/>
      <c r="AY75" s="1314"/>
      <c r="AZ75" s="1314"/>
      <c r="BA75" s="1314"/>
      <c r="BB75" s="1314" t="s">
        <v>617</v>
      </c>
      <c r="BC75" s="1314"/>
      <c r="BD75" s="1314"/>
      <c r="BE75" s="1314"/>
      <c r="BF75" s="1314"/>
      <c r="BG75" s="1314"/>
      <c r="BH75" s="1314"/>
      <c r="BI75" s="1314"/>
      <c r="BJ75" s="1314"/>
      <c r="BK75" s="1314"/>
      <c r="BL75" s="1314"/>
      <c r="BM75" s="1314"/>
      <c r="BN75" s="1314"/>
      <c r="BO75" s="1314"/>
      <c r="BP75" s="1311">
        <v>5.9</v>
      </c>
      <c r="BQ75" s="1311"/>
      <c r="BR75" s="1311"/>
      <c r="BS75" s="1311"/>
      <c r="BT75" s="1311"/>
      <c r="BU75" s="1311"/>
      <c r="BV75" s="1311"/>
      <c r="BW75" s="1311"/>
      <c r="BX75" s="1311">
        <v>4.7</v>
      </c>
      <c r="BY75" s="1311"/>
      <c r="BZ75" s="1311"/>
      <c r="CA75" s="1311"/>
      <c r="CB75" s="1311"/>
      <c r="CC75" s="1311"/>
      <c r="CD75" s="1311"/>
      <c r="CE75" s="1311"/>
      <c r="CF75" s="1311">
        <v>4.2</v>
      </c>
      <c r="CG75" s="1311"/>
      <c r="CH75" s="1311"/>
      <c r="CI75" s="1311"/>
      <c r="CJ75" s="1311"/>
      <c r="CK75" s="1311"/>
      <c r="CL75" s="1311"/>
      <c r="CM75" s="1311"/>
      <c r="CN75" s="1311">
        <v>3.9</v>
      </c>
      <c r="CO75" s="1311"/>
      <c r="CP75" s="1311"/>
      <c r="CQ75" s="1311"/>
      <c r="CR75" s="1311"/>
      <c r="CS75" s="1311"/>
      <c r="CT75" s="1311"/>
      <c r="CU75" s="1311"/>
      <c r="CV75" s="1311">
        <v>4.0999999999999996</v>
      </c>
      <c r="CW75" s="1311"/>
      <c r="CX75" s="1311"/>
      <c r="CY75" s="1311"/>
      <c r="CZ75" s="1311"/>
      <c r="DA75" s="1311"/>
      <c r="DB75" s="1311"/>
      <c r="DC75" s="1311"/>
    </row>
    <row r="76" spans="2:107" x14ac:dyDescent="0.15">
      <c r="B76" s="394"/>
      <c r="G76" s="1326"/>
      <c r="H76" s="1326"/>
      <c r="I76" s="1309"/>
      <c r="J76" s="1309"/>
      <c r="K76" s="1316"/>
      <c r="L76" s="1316"/>
      <c r="M76" s="1316"/>
      <c r="N76" s="1316"/>
      <c r="AM76" s="4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9"/>
      <c r="H77" s="1309"/>
      <c r="I77" s="1309"/>
      <c r="J77" s="1309"/>
      <c r="K77" s="1310"/>
      <c r="L77" s="1310"/>
      <c r="M77" s="1310"/>
      <c r="N77" s="1310"/>
      <c r="AN77" s="1315" t="s">
        <v>618</v>
      </c>
      <c r="AO77" s="1315"/>
      <c r="AP77" s="1315"/>
      <c r="AQ77" s="1315"/>
      <c r="AR77" s="1315"/>
      <c r="AS77" s="1315"/>
      <c r="AT77" s="1315"/>
      <c r="AU77" s="1315"/>
      <c r="AV77" s="1315"/>
      <c r="AW77" s="1315"/>
      <c r="AX77" s="1315"/>
      <c r="AY77" s="1315"/>
      <c r="AZ77" s="1315"/>
      <c r="BA77" s="1315"/>
      <c r="BB77" s="1314" t="s">
        <v>612</v>
      </c>
      <c r="BC77" s="1314"/>
      <c r="BD77" s="1314"/>
      <c r="BE77" s="1314"/>
      <c r="BF77" s="1314"/>
      <c r="BG77" s="1314"/>
      <c r="BH77" s="1314"/>
      <c r="BI77" s="1314"/>
      <c r="BJ77" s="1314"/>
      <c r="BK77" s="1314"/>
      <c r="BL77" s="1314"/>
      <c r="BM77" s="1314"/>
      <c r="BN77" s="1314"/>
      <c r="BO77" s="1314"/>
      <c r="BP77" s="1311">
        <v>45.9</v>
      </c>
      <c r="BQ77" s="1311"/>
      <c r="BR77" s="1311"/>
      <c r="BS77" s="1311"/>
      <c r="BT77" s="1311"/>
      <c r="BU77" s="1311"/>
      <c r="BV77" s="1311"/>
      <c r="BW77" s="1311"/>
      <c r="BX77" s="1311">
        <v>37.299999999999997</v>
      </c>
      <c r="BY77" s="1311"/>
      <c r="BZ77" s="1311"/>
      <c r="CA77" s="1311"/>
      <c r="CB77" s="1311"/>
      <c r="CC77" s="1311"/>
      <c r="CD77" s="1311"/>
      <c r="CE77" s="1311"/>
      <c r="CF77" s="1311">
        <v>33.1</v>
      </c>
      <c r="CG77" s="1311"/>
      <c r="CH77" s="1311"/>
      <c r="CI77" s="1311"/>
      <c r="CJ77" s="1311"/>
      <c r="CK77" s="1311"/>
      <c r="CL77" s="1311"/>
      <c r="CM77" s="1311"/>
      <c r="CN77" s="1311">
        <v>31.3</v>
      </c>
      <c r="CO77" s="1311"/>
      <c r="CP77" s="1311"/>
      <c r="CQ77" s="1311"/>
      <c r="CR77" s="1311"/>
      <c r="CS77" s="1311"/>
      <c r="CT77" s="1311"/>
      <c r="CU77" s="1311"/>
      <c r="CV77" s="1311">
        <v>25.3</v>
      </c>
      <c r="CW77" s="1311"/>
      <c r="CX77" s="1311"/>
      <c r="CY77" s="1311"/>
      <c r="CZ77" s="1311"/>
      <c r="DA77" s="1311"/>
      <c r="DB77" s="1311"/>
      <c r="DC77" s="1311"/>
    </row>
    <row r="78" spans="2:107" x14ac:dyDescent="0.15">
      <c r="B78" s="394"/>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619</v>
      </c>
      <c r="BC79" s="1314"/>
      <c r="BD79" s="1314"/>
      <c r="BE79" s="1314"/>
      <c r="BF79" s="1314"/>
      <c r="BG79" s="1314"/>
      <c r="BH79" s="1314"/>
      <c r="BI79" s="1314"/>
      <c r="BJ79" s="1314"/>
      <c r="BK79" s="1314"/>
      <c r="BL79" s="1314"/>
      <c r="BM79" s="1314"/>
      <c r="BN79" s="1314"/>
      <c r="BO79" s="1314"/>
      <c r="BP79" s="1311">
        <v>8.8000000000000007</v>
      </c>
      <c r="BQ79" s="1311"/>
      <c r="BR79" s="1311"/>
      <c r="BS79" s="1311"/>
      <c r="BT79" s="1311"/>
      <c r="BU79" s="1311"/>
      <c r="BV79" s="1311"/>
      <c r="BW79" s="1311"/>
      <c r="BX79" s="1311">
        <v>7.8</v>
      </c>
      <c r="BY79" s="1311"/>
      <c r="BZ79" s="1311"/>
      <c r="CA79" s="1311"/>
      <c r="CB79" s="1311"/>
      <c r="CC79" s="1311"/>
      <c r="CD79" s="1311"/>
      <c r="CE79" s="1311"/>
      <c r="CF79" s="1311">
        <v>7.5</v>
      </c>
      <c r="CG79" s="1311"/>
      <c r="CH79" s="1311"/>
      <c r="CI79" s="1311"/>
      <c r="CJ79" s="1311"/>
      <c r="CK79" s="1311"/>
      <c r="CL79" s="1311"/>
      <c r="CM79" s="1311"/>
      <c r="CN79" s="1311">
        <v>7.2</v>
      </c>
      <c r="CO79" s="1311"/>
      <c r="CP79" s="1311"/>
      <c r="CQ79" s="1311"/>
      <c r="CR79" s="1311"/>
      <c r="CS79" s="1311"/>
      <c r="CT79" s="1311"/>
      <c r="CU79" s="1311"/>
      <c r="CV79" s="1311">
        <v>6.9</v>
      </c>
      <c r="CW79" s="1311"/>
      <c r="CX79" s="1311"/>
      <c r="CY79" s="1311"/>
      <c r="CZ79" s="1311"/>
      <c r="DA79" s="1311"/>
      <c r="DB79" s="1311"/>
      <c r="DC79" s="1311"/>
    </row>
    <row r="80" spans="2:107" x14ac:dyDescent="0.15">
      <c r="B80" s="394"/>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rU2htqVK9Jzu7mDY9l852ZQqk0NDZYF5OPdGf72a+a+QqI/K5vxEn2UsqtYixjXwmNMODDAL5JIMBqn4q4GfA==" saltValue="sJFY/o9271JDzSJDmtMrL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QxkLLWhkpUSJpaUpHm0X2VpRTy8pnrmKM1/m+VezPhNpa32mtOCreiIGlMrgnrynYE6AYs6PauHuChyxVxWlA==" saltValue="W11Cd8PwT1AHBAaKP9w1j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Swws6IlGjB0OlhzbxqxWnRiwh3ncdpd+KC2MNtlm6cO2uxb2TtTz7smo5U/sC3JJO90ONPvtzxD8TuWLOsbmQ==" saltValue="3jxTq5ZlgV+JjMWR0KhTY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550</v>
      </c>
      <c r="G2" s="156"/>
      <c r="H2" s="157"/>
    </row>
    <row r="3" spans="1:8" x14ac:dyDescent="0.15">
      <c r="A3" s="153" t="s">
        <v>543</v>
      </c>
      <c r="B3" s="158"/>
      <c r="C3" s="159"/>
      <c r="D3" s="160">
        <v>42310</v>
      </c>
      <c r="E3" s="161"/>
      <c r="F3" s="162">
        <v>66255</v>
      </c>
      <c r="G3" s="163"/>
      <c r="H3" s="164"/>
    </row>
    <row r="4" spans="1:8" x14ac:dyDescent="0.15">
      <c r="A4" s="165"/>
      <c r="B4" s="166"/>
      <c r="C4" s="167"/>
      <c r="D4" s="168">
        <v>31743</v>
      </c>
      <c r="E4" s="169"/>
      <c r="F4" s="170">
        <v>31822</v>
      </c>
      <c r="G4" s="171"/>
      <c r="H4" s="172"/>
    </row>
    <row r="5" spans="1:8" x14ac:dyDescent="0.15">
      <c r="A5" s="153" t="s">
        <v>545</v>
      </c>
      <c r="B5" s="158"/>
      <c r="C5" s="159"/>
      <c r="D5" s="160">
        <v>55621</v>
      </c>
      <c r="E5" s="161"/>
      <c r="F5" s="162">
        <v>54227</v>
      </c>
      <c r="G5" s="163"/>
      <c r="H5" s="164"/>
    </row>
    <row r="6" spans="1:8" x14ac:dyDescent="0.15">
      <c r="A6" s="165"/>
      <c r="B6" s="166"/>
      <c r="C6" s="167"/>
      <c r="D6" s="168">
        <v>38010</v>
      </c>
      <c r="E6" s="169"/>
      <c r="F6" s="170">
        <v>29694</v>
      </c>
      <c r="G6" s="171"/>
      <c r="H6" s="172"/>
    </row>
    <row r="7" spans="1:8" x14ac:dyDescent="0.15">
      <c r="A7" s="153" t="s">
        <v>546</v>
      </c>
      <c r="B7" s="158"/>
      <c r="C7" s="159"/>
      <c r="D7" s="160">
        <v>49708</v>
      </c>
      <c r="E7" s="161"/>
      <c r="F7" s="162">
        <v>57295</v>
      </c>
      <c r="G7" s="163"/>
      <c r="H7" s="164"/>
    </row>
    <row r="8" spans="1:8" x14ac:dyDescent="0.15">
      <c r="A8" s="165"/>
      <c r="B8" s="166"/>
      <c r="C8" s="167"/>
      <c r="D8" s="168">
        <v>38636</v>
      </c>
      <c r="E8" s="169"/>
      <c r="F8" s="170">
        <v>32771</v>
      </c>
      <c r="G8" s="171"/>
      <c r="H8" s="172"/>
    </row>
    <row r="9" spans="1:8" x14ac:dyDescent="0.15">
      <c r="A9" s="153" t="s">
        <v>547</v>
      </c>
      <c r="B9" s="158"/>
      <c r="C9" s="159"/>
      <c r="D9" s="160">
        <v>63718</v>
      </c>
      <c r="E9" s="161"/>
      <c r="F9" s="162">
        <v>54110</v>
      </c>
      <c r="G9" s="163"/>
      <c r="H9" s="164"/>
    </row>
    <row r="10" spans="1:8" x14ac:dyDescent="0.15">
      <c r="A10" s="165"/>
      <c r="B10" s="166"/>
      <c r="C10" s="167"/>
      <c r="D10" s="168">
        <v>45651</v>
      </c>
      <c r="E10" s="169"/>
      <c r="F10" s="170">
        <v>30620</v>
      </c>
      <c r="G10" s="171"/>
      <c r="H10" s="172"/>
    </row>
    <row r="11" spans="1:8" x14ac:dyDescent="0.15">
      <c r="A11" s="153" t="s">
        <v>548</v>
      </c>
      <c r="B11" s="158"/>
      <c r="C11" s="159"/>
      <c r="D11" s="160">
        <v>43646</v>
      </c>
      <c r="E11" s="161"/>
      <c r="F11" s="162">
        <v>54684</v>
      </c>
      <c r="G11" s="163"/>
      <c r="H11" s="164"/>
    </row>
    <row r="12" spans="1:8" x14ac:dyDescent="0.15">
      <c r="A12" s="165"/>
      <c r="B12" s="166"/>
      <c r="C12" s="173"/>
      <c r="D12" s="168">
        <v>29642</v>
      </c>
      <c r="E12" s="169"/>
      <c r="F12" s="170">
        <v>32829</v>
      </c>
      <c r="G12" s="171"/>
      <c r="H12" s="172"/>
    </row>
    <row r="13" spans="1:8" x14ac:dyDescent="0.15">
      <c r="A13" s="153"/>
      <c r="B13" s="158"/>
      <c r="C13" s="174"/>
      <c r="D13" s="175">
        <v>51001</v>
      </c>
      <c r="E13" s="176"/>
      <c r="F13" s="177">
        <v>57314</v>
      </c>
      <c r="G13" s="178"/>
      <c r="H13" s="164"/>
    </row>
    <row r="14" spans="1:8" x14ac:dyDescent="0.15">
      <c r="A14" s="165"/>
      <c r="B14" s="166"/>
      <c r="C14" s="167"/>
      <c r="D14" s="168">
        <v>36736</v>
      </c>
      <c r="E14" s="169"/>
      <c r="F14" s="170">
        <v>31547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4.74</v>
      </c>
      <c r="C19" s="179">
        <f>ROUND(VALUE(SUBSTITUTE(実質収支比率等に係る経年分析!G$48,"▲","-")),2)</f>
        <v>6.82</v>
      </c>
      <c r="D19" s="179">
        <f>ROUND(VALUE(SUBSTITUTE(実質収支比率等に係る経年分析!H$48,"▲","-")),2)</f>
        <v>6.44</v>
      </c>
      <c r="E19" s="179">
        <f>ROUND(VALUE(SUBSTITUTE(実質収支比率等に係る経年分析!I$48,"▲","-")),2)</f>
        <v>6.94</v>
      </c>
      <c r="F19" s="179">
        <f>ROUND(VALUE(SUBSTITUTE(実質収支比率等に係る経年分析!J$48,"▲","-")),2)</f>
        <v>6.98</v>
      </c>
    </row>
    <row r="20" spans="1:11" x14ac:dyDescent="0.15">
      <c r="A20" s="179" t="s">
        <v>54</v>
      </c>
      <c r="B20" s="179">
        <f>ROUND(VALUE(SUBSTITUTE(実質収支比率等に係る経年分析!F$47,"▲","-")),2)</f>
        <v>16.420000000000002</v>
      </c>
      <c r="C20" s="179">
        <f>ROUND(VALUE(SUBSTITUTE(実質収支比率等に係る経年分析!G$47,"▲","-")),2)</f>
        <v>15.09</v>
      </c>
      <c r="D20" s="179">
        <f>ROUND(VALUE(SUBSTITUTE(実質収支比率等に係る経年分析!H$47,"▲","-")),2)</f>
        <v>17.73</v>
      </c>
      <c r="E20" s="179">
        <f>ROUND(VALUE(SUBSTITUTE(実質収支比率等に係る経年分析!I$47,"▲","-")),2)</f>
        <v>19.149999999999999</v>
      </c>
      <c r="F20" s="179">
        <f>ROUND(VALUE(SUBSTITUTE(実質収支比率等に係る経年分析!J$47,"▲","-")),2)</f>
        <v>15.98</v>
      </c>
    </row>
    <row r="21" spans="1:11" x14ac:dyDescent="0.15">
      <c r="A21" s="179" t="s">
        <v>55</v>
      </c>
      <c r="B21" s="179">
        <f>IF(ISNUMBER(VALUE(SUBSTITUTE(実質収支比率等に係る経年分析!F$49,"▲","-"))),ROUND(VALUE(SUBSTITUTE(実質収支比率等に係る経年分析!F$49,"▲","-")),2),NA())</f>
        <v>-0.39</v>
      </c>
      <c r="C21" s="179">
        <f>IF(ISNUMBER(VALUE(SUBSTITUTE(実質収支比率等に係る経年分析!G$49,"▲","-"))),ROUND(VALUE(SUBSTITUTE(実質収支比率等に係る経年分析!G$49,"▲","-")),2),NA())</f>
        <v>1.17</v>
      </c>
      <c r="D21" s="179">
        <f>IF(ISNUMBER(VALUE(SUBSTITUTE(実質収支比率等に係る経年分析!H$49,"▲","-"))),ROUND(VALUE(SUBSTITUTE(実質収支比率等に係る経年分析!H$49,"▲","-")),2),NA())</f>
        <v>2.17</v>
      </c>
      <c r="E21" s="179">
        <f>IF(ISNUMBER(VALUE(SUBSTITUTE(実質収支比率等に係る経年分析!I$49,"▲","-"))),ROUND(VALUE(SUBSTITUTE(実質収支比率等に係る経年分析!I$49,"▲","-")),2),NA())</f>
        <v>2.02</v>
      </c>
      <c r="F21" s="179">
        <f>IF(ISNUMBER(VALUE(SUBSTITUTE(実質収支比率等に係る経年分析!J$49,"▲","-"))),ROUND(VALUE(SUBSTITUTE(実質収支比率等に係る経年分析!J$49,"▲","-")),2),NA())</f>
        <v>-2.69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22.92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23.11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奨学資金特別会計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公設地方卸売市場事業特別会計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0.86</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4.7300000000000004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6.44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6.98</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6.77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7.51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8.0399999999999991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10.130000000000001</v>
      </c>
    </row>
    <row r="36" spans="1:16" x14ac:dyDescent="0.15">
      <c r="A36" s="180" t="str">
        <f>IF(連結実質赤字比率に係る赤字・黒字の構成分析!C$34="",NA(),連結実質赤字比率に係る赤字・黒字の構成分析!C$34)</f>
        <v>温泉事業会計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15.54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2313</v>
      </c>
      <c r="E42" s="181"/>
      <c r="F42" s="181"/>
      <c r="G42" s="181">
        <f>'実質公債費比率（分子）の構造'!L$52</f>
        <v>2237</v>
      </c>
      <c r="H42" s="181"/>
      <c r="I42" s="181"/>
      <c r="J42" s="181">
        <f>'実質公債費比率（分子）の構造'!M$52</f>
        <v>2185</v>
      </c>
      <c r="K42" s="181"/>
      <c r="L42" s="181"/>
      <c r="M42" s="181">
        <f>'実質公債費比率（分子）の構造'!N$52</f>
        <v>2214</v>
      </c>
      <c r="N42" s="181"/>
      <c r="O42" s="181"/>
      <c r="P42" s="181">
        <f>'実質公債費比率（分子）の構造'!O$52</f>
        <v>2198</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64</v>
      </c>
      <c r="B44" s="181">
        <f>'実質公債費比率（分子）の構造'!K$50</f>
        <v>199</v>
      </c>
      <c r="C44" s="181"/>
      <c r="D44" s="181"/>
      <c r="E44" s="181">
        <f>'実質公債費比率（分子）の構造'!L$50</f>
        <v>197</v>
      </c>
      <c r="F44" s="181"/>
      <c r="G44" s="181"/>
      <c r="H44" s="181">
        <f>'実質公債費比率（分子）の構造'!M$50</f>
        <v>205</v>
      </c>
      <c r="I44" s="181"/>
      <c r="J44" s="181"/>
      <c r="K44" s="181">
        <f>'実質公債費比率（分子）の構造'!N$50</f>
        <v>198</v>
      </c>
      <c r="L44" s="181"/>
      <c r="M44" s="181"/>
      <c r="N44" s="181">
        <f>'実質公債費比率（分子）の構造'!O$50</f>
        <v>187</v>
      </c>
      <c r="O44" s="181"/>
      <c r="P44" s="181"/>
    </row>
    <row r="45" spans="1:16" x14ac:dyDescent="0.15">
      <c r="A45" s="181" t="s">
        <v>65</v>
      </c>
      <c r="B45" s="181">
        <f>'実質公債費比率（分子）の構造'!K$49</f>
        <v>47</v>
      </c>
      <c r="C45" s="181"/>
      <c r="D45" s="181"/>
      <c r="E45" s="181">
        <f>'実質公債費比率（分子）の構造'!L$49</f>
        <v>46</v>
      </c>
      <c r="F45" s="181"/>
      <c r="G45" s="181"/>
      <c r="H45" s="181">
        <f>'実質公債費比率（分子）の構造'!M$49</f>
        <v>57</v>
      </c>
      <c r="I45" s="181"/>
      <c r="J45" s="181"/>
      <c r="K45" s="181">
        <f>'実質公債費比率（分子）の構造'!N$49</f>
        <v>81</v>
      </c>
      <c r="L45" s="181"/>
      <c r="M45" s="181"/>
      <c r="N45" s="181">
        <f>'実質公債費比率（分子）の構造'!O$49</f>
        <v>102</v>
      </c>
      <c r="O45" s="181"/>
      <c r="P45" s="181"/>
    </row>
    <row r="46" spans="1:16" x14ac:dyDescent="0.15">
      <c r="A46" s="181" t="s">
        <v>66</v>
      </c>
      <c r="B46" s="181">
        <f>'実質公債費比率（分子）の構造'!K$48</f>
        <v>583</v>
      </c>
      <c r="C46" s="181"/>
      <c r="D46" s="181"/>
      <c r="E46" s="181">
        <f>'実質公債費比率（分子）の構造'!L$48</f>
        <v>555</v>
      </c>
      <c r="F46" s="181"/>
      <c r="G46" s="181"/>
      <c r="H46" s="181">
        <f>'実質公債費比率（分子）の構造'!M$48</f>
        <v>583</v>
      </c>
      <c r="I46" s="181"/>
      <c r="J46" s="181"/>
      <c r="K46" s="181">
        <f>'実質公債費比率（分子）の構造'!N$48</f>
        <v>533</v>
      </c>
      <c r="L46" s="181"/>
      <c r="M46" s="181"/>
      <c r="N46" s="181">
        <f>'実質公債費比率（分子）の構造'!O$48</f>
        <v>526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1913</v>
      </c>
      <c r="C49" s="181"/>
      <c r="D49" s="181"/>
      <c r="E49" s="181">
        <f>'実質公債費比率（分子）の構造'!L$45</f>
        <v>1767</v>
      </c>
      <c r="F49" s="181"/>
      <c r="G49" s="181"/>
      <c r="H49" s="181">
        <f>'実質公債費比率（分子）の構造'!M$45</f>
        <v>1773</v>
      </c>
      <c r="I49" s="181"/>
      <c r="J49" s="181"/>
      <c r="K49" s="181">
        <f>'実質公債費比率（分子）の構造'!N$45</f>
        <v>1771</v>
      </c>
      <c r="L49" s="181"/>
      <c r="M49" s="181"/>
      <c r="N49" s="181">
        <f>'実質公債費比率（分子）の構造'!O$45</f>
        <v>1770</v>
      </c>
      <c r="O49" s="181"/>
      <c r="P49" s="181"/>
    </row>
    <row r="50" spans="1:16" x14ac:dyDescent="0.15">
      <c r="A50" s="181" t="s">
        <v>70</v>
      </c>
      <c r="B50" s="181" t="e">
        <f>NA()</f>
        <v>#N/A</v>
      </c>
      <c r="C50" s="181">
        <f>IF(ISNUMBER('実質公債費比率（分子）の構造'!K$53),'実質公債費比率（分子）の構造'!K$53,NA())</f>
        <v>429</v>
      </c>
      <c r="D50" s="181" t="e">
        <f>NA()</f>
        <v>#N/A</v>
      </c>
      <c r="E50" s="181" t="e">
        <f>NA()</f>
        <v>#N/A</v>
      </c>
      <c r="F50" s="181">
        <f>IF(ISNUMBER('実質公債費比率（分子）の構造'!L$53),'実質公債費比率（分子）の構造'!L$53,NA())</f>
        <v>328</v>
      </c>
      <c r="G50" s="181" t="e">
        <f>NA()</f>
        <v>#N/A</v>
      </c>
      <c r="H50" s="181" t="e">
        <f>NA()</f>
        <v>#N/A</v>
      </c>
      <c r="I50" s="181">
        <f>IF(ISNUMBER('実質公債費比率（分子）の構造'!M$53),'実質公債費比率（分子）の構造'!M$53,NA())</f>
        <v>433</v>
      </c>
      <c r="J50" s="181" t="e">
        <f>NA()</f>
        <v>#N/A</v>
      </c>
      <c r="K50" s="181" t="e">
        <f>NA()</f>
        <v>#N/A</v>
      </c>
      <c r="L50" s="181">
        <f>IF(ISNUMBER('実質公債費比率（分子）の構造'!N$53),'実質公債費比率（分子）の構造'!N$53,NA())</f>
        <v>369</v>
      </c>
      <c r="M50" s="181" t="e">
        <f>NA()</f>
        <v>#N/A</v>
      </c>
      <c r="N50" s="181" t="e">
        <f>NA()</f>
        <v>#N/A</v>
      </c>
      <c r="O50" s="181">
        <f>IF(ISNUMBER('実質公債費比率（分子）の構造'!O$53),'実質公債費比率（分子）の構造'!O$53,NA())</f>
        <v>387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22253</v>
      </c>
      <c r="E56" s="180"/>
      <c r="F56" s="180"/>
      <c r="G56" s="180">
        <f>'将来負担比率（分子）の構造'!J$52</f>
        <v>22027</v>
      </c>
      <c r="H56" s="180"/>
      <c r="I56" s="180"/>
      <c r="J56" s="180">
        <f>'将来負担比率（分子）の構造'!K$52</f>
        <v>21919</v>
      </c>
      <c r="K56" s="180"/>
      <c r="L56" s="180"/>
      <c r="M56" s="180">
        <f>'将来負担比率（分子）の構造'!L$52</f>
        <v>21295</v>
      </c>
      <c r="N56" s="180"/>
      <c r="O56" s="180"/>
      <c r="P56" s="180">
        <f>'将来負担比率（分子）の構造'!M$52</f>
        <v>20843</v>
      </c>
    </row>
    <row r="57" spans="1:16" x14ac:dyDescent="0.15">
      <c r="A57" s="180" t="s">
        <v>41</v>
      </c>
      <c r="B57" s="180"/>
      <c r="C57" s="180"/>
      <c r="D57" s="180">
        <f>'将来負担比率（分子）の構造'!I$51</f>
        <v>2665</v>
      </c>
      <c r="E57" s="180"/>
      <c r="F57" s="180"/>
      <c r="G57" s="180">
        <f>'将来負担比率（分子）の構造'!J$51</f>
        <v>2641</v>
      </c>
      <c r="H57" s="180"/>
      <c r="I57" s="180"/>
      <c r="J57" s="180">
        <f>'将来負担比率（分子）の構造'!K$51</f>
        <v>2476</v>
      </c>
      <c r="K57" s="180"/>
      <c r="L57" s="180"/>
      <c r="M57" s="180">
        <f>'将来負担比率（分子）の構造'!L$51</f>
        <v>2512</v>
      </c>
      <c r="N57" s="180"/>
      <c r="O57" s="180"/>
      <c r="P57" s="180">
        <f>'将来負担比率（分子）の構造'!M$51</f>
        <v>2385</v>
      </c>
    </row>
    <row r="58" spans="1:16" x14ac:dyDescent="0.15">
      <c r="A58" s="180" t="s">
        <v>40</v>
      </c>
      <c r="B58" s="180"/>
      <c r="C58" s="180"/>
      <c r="D58" s="180">
        <f>'将来負担比率（分子）の構造'!I$50</f>
        <v>4293</v>
      </c>
      <c r="E58" s="180"/>
      <c r="F58" s="180"/>
      <c r="G58" s="180">
        <f>'将来負担比率（分子）の構造'!J$50</f>
        <v>4284</v>
      </c>
      <c r="H58" s="180"/>
      <c r="I58" s="180"/>
      <c r="J58" s="180">
        <f>'将来負担比率（分子）の構造'!K$50</f>
        <v>4377</v>
      </c>
      <c r="K58" s="180"/>
      <c r="L58" s="180"/>
      <c r="M58" s="180">
        <f>'将来負担比率（分子）の構造'!L$50</f>
        <v>4334</v>
      </c>
      <c r="N58" s="180"/>
      <c r="O58" s="180"/>
      <c r="P58" s="180">
        <f>'将来負担比率（分子）の構造'!M$50</f>
        <v>4339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5266</v>
      </c>
      <c r="C61" s="180"/>
      <c r="D61" s="180"/>
      <c r="E61" s="180">
        <f>'将来負担比率（分子）の構造'!J$46</f>
        <v>4974</v>
      </c>
      <c r="F61" s="180"/>
      <c r="G61" s="180"/>
      <c r="H61" s="180">
        <f>'将来負担比率（分子）の構造'!K$46</f>
        <v>4427</v>
      </c>
      <c r="I61" s="180"/>
      <c r="J61" s="180"/>
      <c r="K61" s="180">
        <f>'将来負担比率（分子）の構造'!L$46</f>
        <v>4131</v>
      </c>
      <c r="L61" s="180"/>
      <c r="M61" s="180"/>
      <c r="N61" s="180">
        <f>'将来負担比率（分子）の構造'!M$46</f>
        <v>3934</v>
      </c>
      <c r="O61" s="180"/>
      <c r="P61" s="180"/>
    </row>
    <row r="62" spans="1:16" x14ac:dyDescent="0.15">
      <c r="A62" s="180" t="s">
        <v>34</v>
      </c>
      <c r="B62" s="180">
        <f>'将来負担比率（分子）の構造'!I$45</f>
        <v>3381</v>
      </c>
      <c r="C62" s="180"/>
      <c r="D62" s="180"/>
      <c r="E62" s="180">
        <f>'将来負担比率（分子）の構造'!J$45</f>
        <v>3156</v>
      </c>
      <c r="F62" s="180"/>
      <c r="G62" s="180"/>
      <c r="H62" s="180">
        <f>'将来負担比率（分子）の構造'!K$45</f>
        <v>3058</v>
      </c>
      <c r="I62" s="180"/>
      <c r="J62" s="180"/>
      <c r="K62" s="180">
        <f>'将来負担比率（分子）の構造'!L$45</f>
        <v>3118</v>
      </c>
      <c r="L62" s="180"/>
      <c r="M62" s="180"/>
      <c r="N62" s="180">
        <f>'将来負担比率（分子）の構造'!M$45</f>
        <v>2985</v>
      </c>
      <c r="O62" s="180"/>
      <c r="P62" s="180"/>
    </row>
    <row r="63" spans="1:16" x14ac:dyDescent="0.15">
      <c r="A63" s="180" t="s">
        <v>33</v>
      </c>
      <c r="B63" s="180">
        <f>'将来負担比率（分子）の構造'!I$44</f>
        <v>957</v>
      </c>
      <c r="C63" s="180"/>
      <c r="D63" s="180"/>
      <c r="E63" s="180">
        <f>'将来負担比率（分子）の構造'!J$44</f>
        <v>2123</v>
      </c>
      <c r="F63" s="180"/>
      <c r="G63" s="180"/>
      <c r="H63" s="180">
        <f>'将来負担比率（分子）の構造'!K$44</f>
        <v>2807</v>
      </c>
      <c r="I63" s="180"/>
      <c r="J63" s="180"/>
      <c r="K63" s="180">
        <f>'将来負担比率（分子）の構造'!L$44</f>
        <v>2688</v>
      </c>
      <c r="L63" s="180"/>
      <c r="M63" s="180"/>
      <c r="N63" s="180">
        <f>'将来負担比率（分子）の構造'!M$44</f>
        <v>2647</v>
      </c>
      <c r="O63" s="180"/>
      <c r="P63" s="180"/>
    </row>
    <row r="64" spans="1:16" x14ac:dyDescent="0.15">
      <c r="A64" s="180" t="s">
        <v>32</v>
      </c>
      <c r="B64" s="180">
        <f>'将来負担比率（分子）の構造'!I$43</f>
        <v>6829</v>
      </c>
      <c r="C64" s="180"/>
      <c r="D64" s="180"/>
      <c r="E64" s="180">
        <f>'将来負担比率（分子）の構造'!J$43</f>
        <v>6380</v>
      </c>
      <c r="F64" s="180"/>
      <c r="G64" s="180"/>
      <c r="H64" s="180">
        <f>'将来負担比率（分子）の構造'!K$43</f>
        <v>6042</v>
      </c>
      <c r="I64" s="180"/>
      <c r="J64" s="180"/>
      <c r="K64" s="180">
        <f>'将来負担比率（分子）の構造'!L$43</f>
        <v>5571</v>
      </c>
      <c r="L64" s="180"/>
      <c r="M64" s="180"/>
      <c r="N64" s="180">
        <f>'将来負担比率（分子）の構造'!M$43</f>
        <v>5177</v>
      </c>
      <c r="O64" s="180"/>
      <c r="P64" s="180"/>
    </row>
    <row r="65" spans="1:16" x14ac:dyDescent="0.15">
      <c r="A65" s="180" t="s">
        <v>31</v>
      </c>
      <c r="B65" s="180">
        <f>'将来負担比率（分子）の構造'!I$42</f>
        <v>2827</v>
      </c>
      <c r="C65" s="180"/>
      <c r="D65" s="180"/>
      <c r="E65" s="180">
        <f>'将来負担比率（分子）の構造'!J$42</f>
        <v>2647</v>
      </c>
      <c r="F65" s="180"/>
      <c r="G65" s="180"/>
      <c r="H65" s="180">
        <f>'将来負担比率（分子）の構造'!K$42</f>
        <v>2443</v>
      </c>
      <c r="I65" s="180"/>
      <c r="J65" s="180"/>
      <c r="K65" s="180">
        <f>'将来負担比率（分子）の構造'!L$42</f>
        <v>2246</v>
      </c>
      <c r="L65" s="180"/>
      <c r="M65" s="180"/>
      <c r="N65" s="180">
        <f>'将来負担比率（分子）の構造'!M$42</f>
        <v>2049</v>
      </c>
      <c r="O65" s="180"/>
      <c r="P65" s="180"/>
    </row>
    <row r="66" spans="1:16" x14ac:dyDescent="0.15">
      <c r="A66" s="180" t="s">
        <v>30</v>
      </c>
      <c r="B66" s="180">
        <f>'将来負担比率（分子）の構造'!I$41</f>
        <v>19509</v>
      </c>
      <c r="C66" s="180"/>
      <c r="D66" s="180"/>
      <c r="E66" s="180">
        <f>'将来負担比率（分子）の構造'!J$41</f>
        <v>19587</v>
      </c>
      <c r="F66" s="180"/>
      <c r="G66" s="180"/>
      <c r="H66" s="180">
        <f>'将来負担比率（分子）の構造'!K$41</f>
        <v>19142</v>
      </c>
      <c r="I66" s="180"/>
      <c r="J66" s="180"/>
      <c r="K66" s="180">
        <f>'将来負担比率（分子）の構造'!L$41</f>
        <v>19771</v>
      </c>
      <c r="L66" s="180"/>
      <c r="M66" s="180"/>
      <c r="N66" s="180">
        <f>'将来負担比率（分子）の構造'!M$41</f>
        <v>19546</v>
      </c>
      <c r="O66" s="180"/>
      <c r="P66" s="180"/>
    </row>
    <row r="67" spans="1:16" x14ac:dyDescent="0.15">
      <c r="A67" s="180" t="s">
        <v>74</v>
      </c>
      <c r="B67" s="180" t="e">
        <f>NA()</f>
        <v>#N/A</v>
      </c>
      <c r="C67" s="180">
        <f>IF(ISNUMBER('将来負担比率（分子）の構造'!I$53), IF('将来負担比率（分子）の構造'!I$53 &lt; 0, 0, '将来負担比率（分子）の構造'!I$53), NA())</f>
        <v>9557</v>
      </c>
      <c r="D67" s="180" t="e">
        <f>NA()</f>
        <v>#N/A</v>
      </c>
      <c r="E67" s="180" t="e">
        <f>NA()</f>
        <v>#N/A</v>
      </c>
      <c r="F67" s="180">
        <f>IF(ISNUMBER('将来負担比率（分子）の構造'!J$53), IF('将来負担比率（分子）の構造'!J$53 &lt; 0, 0, '将来負担比率（分子）の構造'!J$53), NA())</f>
        <v>9914</v>
      </c>
      <c r="G67" s="180" t="e">
        <f>NA()</f>
        <v>#N/A</v>
      </c>
      <c r="H67" s="180" t="e">
        <f>NA()</f>
        <v>#N/A</v>
      </c>
      <c r="I67" s="180">
        <f>IF(ISNUMBER('将来負担比率（分子）の構造'!K$53), IF('将来負担比率（分子）の構造'!K$53 &lt; 0, 0, '将来負担比率（分子）の構造'!K$53), NA())</f>
        <v>9147</v>
      </c>
      <c r="J67" s="180" t="e">
        <f>NA()</f>
        <v>#N/A</v>
      </c>
      <c r="K67" s="180" t="e">
        <f>NA()</f>
        <v>#N/A</v>
      </c>
      <c r="L67" s="180">
        <f>IF(ISNUMBER('将来負担比率（分子）の構造'!L$53), IF('将来負担比率（分子）の構造'!L$53 &lt; 0, 0, '将来負担比率（分子）の構造'!L$53), NA())</f>
        <v>9383</v>
      </c>
      <c r="M67" s="180" t="e">
        <f>NA()</f>
        <v>#N/A</v>
      </c>
      <c r="N67" s="180" t="e">
        <f>NA()</f>
        <v>#N/A</v>
      </c>
      <c r="O67" s="180">
        <f>IF(ISNUMBER('将来負担比率（分子）の構造'!M$53), IF('将来負担比率（分子）の構造'!M$53 &lt; 0, 0, '将来負担比率（分子）の構造'!M$53), NA())</f>
        <v>8771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2027</v>
      </c>
      <c r="C72" s="184">
        <f>基金残高に係る経年分析!G55</f>
        <v>2199</v>
      </c>
      <c r="D72" s="184">
        <f>基金残高に係る経年分析!H55</f>
        <v>1866</v>
      </c>
    </row>
    <row r="73" spans="1:16" x14ac:dyDescent="0.15">
      <c r="A73" s="183" t="s">
        <v>77</v>
      </c>
      <c r="B73" s="184">
        <f>基金残高に係る経年分析!F56</f>
        <v>1269</v>
      </c>
      <c r="C73" s="184">
        <f>基金残高に係る経年分析!G56</f>
        <v>1010</v>
      </c>
      <c r="D73" s="184">
        <f>基金残高に係る経年分析!H56</f>
        <v>1011</v>
      </c>
    </row>
    <row r="74" spans="1:16" x14ac:dyDescent="0.15">
      <c r="A74" s="183" t="s">
        <v>78</v>
      </c>
      <c r="B74" s="184">
        <f>基金残高に係る経年分析!F57</f>
        <v>1053</v>
      </c>
      <c r="C74" s="184">
        <f>基金残高に係る経年分析!G57</f>
        <v>1097</v>
      </c>
      <c r="D74" s="184">
        <f>基金残高に係る経年分析!H57</f>
        <v>1238</v>
      </c>
    </row>
  </sheetData>
  <sheetProtection algorithmName="SHA-512" hashValue="3msb+Fc+V5Vl30+sRH+JR2qInMf3bPolDjDftzYgG/sJoAPWtcwgIG0jzKHeGsQadO3XK2qQJyUr5TTKcYgsSQ==" saltValue="t27CkyLwMEM2s55Ved57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7662490</v>
      </c>
      <c r="S5" s="727"/>
      <c r="T5" s="727"/>
      <c r="U5" s="727"/>
      <c r="V5" s="727"/>
      <c r="W5" s="727"/>
      <c r="X5" s="727"/>
      <c r="Y5" s="773"/>
      <c r="Z5" s="791">
        <v>37.700000000000003</v>
      </c>
      <c r="AA5" s="791"/>
      <c r="AB5" s="791"/>
      <c r="AC5" s="791"/>
      <c r="AD5" s="792">
        <v>7245737</v>
      </c>
      <c r="AE5" s="792"/>
      <c r="AF5" s="792"/>
      <c r="AG5" s="792"/>
      <c r="AH5" s="792"/>
      <c r="AI5" s="792"/>
      <c r="AJ5" s="792"/>
      <c r="AK5" s="792"/>
      <c r="AL5" s="774">
        <v>65.599999999999994</v>
      </c>
      <c r="AM5" s="743"/>
      <c r="AN5" s="743"/>
      <c r="AO5" s="775"/>
      <c r="AP5" s="760" t="s">
        <v>223</v>
      </c>
      <c r="AQ5" s="761"/>
      <c r="AR5" s="761"/>
      <c r="AS5" s="761"/>
      <c r="AT5" s="761"/>
      <c r="AU5" s="761"/>
      <c r="AV5" s="761"/>
      <c r="AW5" s="761"/>
      <c r="AX5" s="761"/>
      <c r="AY5" s="761"/>
      <c r="AZ5" s="761"/>
      <c r="BA5" s="761"/>
      <c r="BB5" s="761"/>
      <c r="BC5" s="761"/>
      <c r="BD5" s="761"/>
      <c r="BE5" s="761"/>
      <c r="BF5" s="762"/>
      <c r="BG5" s="661">
        <v>7163840</v>
      </c>
      <c r="BH5" s="664"/>
      <c r="BI5" s="664"/>
      <c r="BJ5" s="664"/>
      <c r="BK5" s="664"/>
      <c r="BL5" s="664"/>
      <c r="BM5" s="664"/>
      <c r="BN5" s="665"/>
      <c r="BO5" s="723">
        <v>93.5</v>
      </c>
      <c r="BP5" s="723"/>
      <c r="BQ5" s="723"/>
      <c r="BR5" s="723"/>
      <c r="BS5" s="724" t="s">
        <v>224</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216</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172632</v>
      </c>
      <c r="S6" s="664"/>
      <c r="T6" s="664"/>
      <c r="U6" s="664"/>
      <c r="V6" s="664"/>
      <c r="W6" s="664"/>
      <c r="X6" s="664"/>
      <c r="Y6" s="665"/>
      <c r="Z6" s="723">
        <v>0.8</v>
      </c>
      <c r="AA6" s="723"/>
      <c r="AB6" s="723"/>
      <c r="AC6" s="723"/>
      <c r="AD6" s="724">
        <v>172632</v>
      </c>
      <c r="AE6" s="724"/>
      <c r="AF6" s="724"/>
      <c r="AG6" s="724"/>
      <c r="AH6" s="724"/>
      <c r="AI6" s="724"/>
      <c r="AJ6" s="724"/>
      <c r="AK6" s="724"/>
      <c r="AL6" s="666">
        <v>1.6</v>
      </c>
      <c r="AM6" s="667"/>
      <c r="AN6" s="667"/>
      <c r="AO6" s="725"/>
      <c r="AP6" s="658" t="s">
        <v>229</v>
      </c>
      <c r="AQ6" s="659"/>
      <c r="AR6" s="659"/>
      <c r="AS6" s="659"/>
      <c r="AT6" s="659"/>
      <c r="AU6" s="659"/>
      <c r="AV6" s="659"/>
      <c r="AW6" s="659"/>
      <c r="AX6" s="659"/>
      <c r="AY6" s="659"/>
      <c r="AZ6" s="659"/>
      <c r="BA6" s="659"/>
      <c r="BB6" s="659"/>
      <c r="BC6" s="659"/>
      <c r="BD6" s="659"/>
      <c r="BE6" s="659"/>
      <c r="BF6" s="660"/>
      <c r="BG6" s="661">
        <v>7163840</v>
      </c>
      <c r="BH6" s="664"/>
      <c r="BI6" s="664"/>
      <c r="BJ6" s="664"/>
      <c r="BK6" s="664"/>
      <c r="BL6" s="664"/>
      <c r="BM6" s="664"/>
      <c r="BN6" s="665"/>
      <c r="BO6" s="723">
        <v>93.5</v>
      </c>
      <c r="BP6" s="723"/>
      <c r="BQ6" s="723"/>
      <c r="BR6" s="723"/>
      <c r="BS6" s="724" t="s">
        <v>127</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164840</v>
      </c>
      <c r="CS6" s="664"/>
      <c r="CT6" s="664"/>
      <c r="CU6" s="664"/>
      <c r="CV6" s="664"/>
      <c r="CW6" s="664"/>
      <c r="CX6" s="664"/>
      <c r="CY6" s="665"/>
      <c r="CZ6" s="774">
        <v>0.9</v>
      </c>
      <c r="DA6" s="743"/>
      <c r="DB6" s="743"/>
      <c r="DC6" s="777"/>
      <c r="DD6" s="669" t="s">
        <v>127</v>
      </c>
      <c r="DE6" s="664"/>
      <c r="DF6" s="664"/>
      <c r="DG6" s="664"/>
      <c r="DH6" s="664"/>
      <c r="DI6" s="664"/>
      <c r="DJ6" s="664"/>
      <c r="DK6" s="664"/>
      <c r="DL6" s="664"/>
      <c r="DM6" s="664"/>
      <c r="DN6" s="664"/>
      <c r="DO6" s="664"/>
      <c r="DP6" s="665"/>
      <c r="DQ6" s="669">
        <v>164840</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14614</v>
      </c>
      <c r="S7" s="664"/>
      <c r="T7" s="664"/>
      <c r="U7" s="664"/>
      <c r="V7" s="664"/>
      <c r="W7" s="664"/>
      <c r="X7" s="664"/>
      <c r="Y7" s="665"/>
      <c r="Z7" s="723">
        <v>0.1</v>
      </c>
      <c r="AA7" s="723"/>
      <c r="AB7" s="723"/>
      <c r="AC7" s="723"/>
      <c r="AD7" s="724">
        <v>14614</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3519644</v>
      </c>
      <c r="BH7" s="664"/>
      <c r="BI7" s="664"/>
      <c r="BJ7" s="664"/>
      <c r="BK7" s="664"/>
      <c r="BL7" s="664"/>
      <c r="BM7" s="664"/>
      <c r="BN7" s="665"/>
      <c r="BO7" s="723">
        <v>45.9</v>
      </c>
      <c r="BP7" s="723"/>
      <c r="BQ7" s="723"/>
      <c r="BR7" s="723"/>
      <c r="BS7" s="724" t="s">
        <v>127</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2679909</v>
      </c>
      <c r="CS7" s="664"/>
      <c r="CT7" s="664"/>
      <c r="CU7" s="664"/>
      <c r="CV7" s="664"/>
      <c r="CW7" s="664"/>
      <c r="CX7" s="664"/>
      <c r="CY7" s="665"/>
      <c r="CZ7" s="723">
        <v>13.9</v>
      </c>
      <c r="DA7" s="723"/>
      <c r="DB7" s="723"/>
      <c r="DC7" s="723"/>
      <c r="DD7" s="669">
        <v>204745</v>
      </c>
      <c r="DE7" s="664"/>
      <c r="DF7" s="664"/>
      <c r="DG7" s="664"/>
      <c r="DH7" s="664"/>
      <c r="DI7" s="664"/>
      <c r="DJ7" s="664"/>
      <c r="DK7" s="664"/>
      <c r="DL7" s="664"/>
      <c r="DM7" s="664"/>
      <c r="DN7" s="664"/>
      <c r="DO7" s="664"/>
      <c r="DP7" s="665"/>
      <c r="DQ7" s="669">
        <v>2243881</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24828</v>
      </c>
      <c r="S8" s="664"/>
      <c r="T8" s="664"/>
      <c r="U8" s="664"/>
      <c r="V8" s="664"/>
      <c r="W8" s="664"/>
      <c r="X8" s="664"/>
      <c r="Y8" s="665"/>
      <c r="Z8" s="723">
        <v>0.1</v>
      </c>
      <c r="AA8" s="723"/>
      <c r="AB8" s="723"/>
      <c r="AC8" s="723"/>
      <c r="AD8" s="724">
        <v>24828</v>
      </c>
      <c r="AE8" s="724"/>
      <c r="AF8" s="724"/>
      <c r="AG8" s="724"/>
      <c r="AH8" s="724"/>
      <c r="AI8" s="724"/>
      <c r="AJ8" s="724"/>
      <c r="AK8" s="724"/>
      <c r="AL8" s="666">
        <v>0.2</v>
      </c>
      <c r="AM8" s="667"/>
      <c r="AN8" s="667"/>
      <c r="AO8" s="725"/>
      <c r="AP8" s="658" t="s">
        <v>235</v>
      </c>
      <c r="AQ8" s="659"/>
      <c r="AR8" s="659"/>
      <c r="AS8" s="659"/>
      <c r="AT8" s="659"/>
      <c r="AU8" s="659"/>
      <c r="AV8" s="659"/>
      <c r="AW8" s="659"/>
      <c r="AX8" s="659"/>
      <c r="AY8" s="659"/>
      <c r="AZ8" s="659"/>
      <c r="BA8" s="659"/>
      <c r="BB8" s="659"/>
      <c r="BC8" s="659"/>
      <c r="BD8" s="659"/>
      <c r="BE8" s="659"/>
      <c r="BF8" s="660"/>
      <c r="BG8" s="661">
        <v>92844</v>
      </c>
      <c r="BH8" s="664"/>
      <c r="BI8" s="664"/>
      <c r="BJ8" s="664"/>
      <c r="BK8" s="664"/>
      <c r="BL8" s="664"/>
      <c r="BM8" s="664"/>
      <c r="BN8" s="665"/>
      <c r="BO8" s="723">
        <v>1.2</v>
      </c>
      <c r="BP8" s="723"/>
      <c r="BQ8" s="723"/>
      <c r="BR8" s="723"/>
      <c r="BS8" s="669" t="s">
        <v>127</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6608988</v>
      </c>
      <c r="CS8" s="664"/>
      <c r="CT8" s="664"/>
      <c r="CU8" s="664"/>
      <c r="CV8" s="664"/>
      <c r="CW8" s="664"/>
      <c r="CX8" s="664"/>
      <c r="CY8" s="665"/>
      <c r="CZ8" s="723">
        <v>34.299999999999997</v>
      </c>
      <c r="DA8" s="723"/>
      <c r="DB8" s="723"/>
      <c r="DC8" s="723"/>
      <c r="DD8" s="669">
        <v>35617</v>
      </c>
      <c r="DE8" s="664"/>
      <c r="DF8" s="664"/>
      <c r="DG8" s="664"/>
      <c r="DH8" s="664"/>
      <c r="DI8" s="664"/>
      <c r="DJ8" s="664"/>
      <c r="DK8" s="664"/>
      <c r="DL8" s="664"/>
      <c r="DM8" s="664"/>
      <c r="DN8" s="664"/>
      <c r="DO8" s="664"/>
      <c r="DP8" s="665"/>
      <c r="DQ8" s="669">
        <v>3652501</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20828</v>
      </c>
      <c r="S9" s="664"/>
      <c r="T9" s="664"/>
      <c r="U9" s="664"/>
      <c r="V9" s="664"/>
      <c r="W9" s="664"/>
      <c r="X9" s="664"/>
      <c r="Y9" s="665"/>
      <c r="Z9" s="723">
        <v>0.1</v>
      </c>
      <c r="AA9" s="723"/>
      <c r="AB9" s="723"/>
      <c r="AC9" s="723"/>
      <c r="AD9" s="724">
        <v>20828</v>
      </c>
      <c r="AE9" s="724"/>
      <c r="AF9" s="724"/>
      <c r="AG9" s="724"/>
      <c r="AH9" s="724"/>
      <c r="AI9" s="724"/>
      <c r="AJ9" s="724"/>
      <c r="AK9" s="724"/>
      <c r="AL9" s="666">
        <v>0.2</v>
      </c>
      <c r="AM9" s="667"/>
      <c r="AN9" s="667"/>
      <c r="AO9" s="725"/>
      <c r="AP9" s="658" t="s">
        <v>238</v>
      </c>
      <c r="AQ9" s="659"/>
      <c r="AR9" s="659"/>
      <c r="AS9" s="659"/>
      <c r="AT9" s="659"/>
      <c r="AU9" s="659"/>
      <c r="AV9" s="659"/>
      <c r="AW9" s="659"/>
      <c r="AX9" s="659"/>
      <c r="AY9" s="659"/>
      <c r="AZ9" s="659"/>
      <c r="BA9" s="659"/>
      <c r="BB9" s="659"/>
      <c r="BC9" s="659"/>
      <c r="BD9" s="659"/>
      <c r="BE9" s="659"/>
      <c r="BF9" s="660"/>
      <c r="BG9" s="661">
        <v>2723030</v>
      </c>
      <c r="BH9" s="664"/>
      <c r="BI9" s="664"/>
      <c r="BJ9" s="664"/>
      <c r="BK9" s="664"/>
      <c r="BL9" s="664"/>
      <c r="BM9" s="664"/>
      <c r="BN9" s="665"/>
      <c r="BO9" s="723">
        <v>35.5</v>
      </c>
      <c r="BP9" s="723"/>
      <c r="BQ9" s="723"/>
      <c r="BR9" s="723"/>
      <c r="BS9" s="669" t="s">
        <v>127</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1429800</v>
      </c>
      <c r="CS9" s="664"/>
      <c r="CT9" s="664"/>
      <c r="CU9" s="664"/>
      <c r="CV9" s="664"/>
      <c r="CW9" s="664"/>
      <c r="CX9" s="664"/>
      <c r="CY9" s="665"/>
      <c r="CZ9" s="723">
        <v>7.4</v>
      </c>
      <c r="DA9" s="723"/>
      <c r="DB9" s="723"/>
      <c r="DC9" s="723"/>
      <c r="DD9" s="669">
        <v>254886</v>
      </c>
      <c r="DE9" s="664"/>
      <c r="DF9" s="664"/>
      <c r="DG9" s="664"/>
      <c r="DH9" s="664"/>
      <c r="DI9" s="664"/>
      <c r="DJ9" s="664"/>
      <c r="DK9" s="664"/>
      <c r="DL9" s="664"/>
      <c r="DM9" s="664"/>
      <c r="DN9" s="664"/>
      <c r="DO9" s="664"/>
      <c r="DP9" s="665"/>
      <c r="DQ9" s="669">
        <v>1156761</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219738</v>
      </c>
      <c r="BH10" s="664"/>
      <c r="BI10" s="664"/>
      <c r="BJ10" s="664"/>
      <c r="BK10" s="664"/>
      <c r="BL10" s="664"/>
      <c r="BM10" s="664"/>
      <c r="BN10" s="665"/>
      <c r="BO10" s="723">
        <v>2.9</v>
      </c>
      <c r="BP10" s="723"/>
      <c r="BQ10" s="723"/>
      <c r="BR10" s="723"/>
      <c r="BS10" s="669" t="s">
        <v>127</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56175</v>
      </c>
      <c r="CS10" s="664"/>
      <c r="CT10" s="664"/>
      <c r="CU10" s="664"/>
      <c r="CV10" s="664"/>
      <c r="CW10" s="664"/>
      <c r="CX10" s="664"/>
      <c r="CY10" s="665"/>
      <c r="CZ10" s="723">
        <v>0.3</v>
      </c>
      <c r="DA10" s="723"/>
      <c r="DB10" s="723"/>
      <c r="DC10" s="723"/>
      <c r="DD10" s="669" t="s">
        <v>127</v>
      </c>
      <c r="DE10" s="664"/>
      <c r="DF10" s="664"/>
      <c r="DG10" s="664"/>
      <c r="DH10" s="664"/>
      <c r="DI10" s="664"/>
      <c r="DJ10" s="664"/>
      <c r="DK10" s="664"/>
      <c r="DL10" s="664"/>
      <c r="DM10" s="664"/>
      <c r="DN10" s="664"/>
      <c r="DO10" s="664"/>
      <c r="DP10" s="665"/>
      <c r="DQ10" s="669">
        <v>16175</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484032</v>
      </c>
      <c r="BH11" s="664"/>
      <c r="BI11" s="664"/>
      <c r="BJ11" s="664"/>
      <c r="BK11" s="664"/>
      <c r="BL11" s="664"/>
      <c r="BM11" s="664"/>
      <c r="BN11" s="665"/>
      <c r="BO11" s="723">
        <v>6.3</v>
      </c>
      <c r="BP11" s="723"/>
      <c r="BQ11" s="723"/>
      <c r="BR11" s="723"/>
      <c r="BS11" s="669" t="s">
        <v>127</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186902</v>
      </c>
      <c r="CS11" s="664"/>
      <c r="CT11" s="664"/>
      <c r="CU11" s="664"/>
      <c r="CV11" s="664"/>
      <c r="CW11" s="664"/>
      <c r="CX11" s="664"/>
      <c r="CY11" s="665"/>
      <c r="CZ11" s="723">
        <v>1</v>
      </c>
      <c r="DA11" s="723"/>
      <c r="DB11" s="723"/>
      <c r="DC11" s="723"/>
      <c r="DD11" s="669">
        <v>67679</v>
      </c>
      <c r="DE11" s="664"/>
      <c r="DF11" s="664"/>
      <c r="DG11" s="664"/>
      <c r="DH11" s="664"/>
      <c r="DI11" s="664"/>
      <c r="DJ11" s="664"/>
      <c r="DK11" s="664"/>
      <c r="DL11" s="664"/>
      <c r="DM11" s="664"/>
      <c r="DN11" s="664"/>
      <c r="DO11" s="664"/>
      <c r="DP11" s="665"/>
      <c r="DQ11" s="669">
        <v>140607</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1048581</v>
      </c>
      <c r="S12" s="664"/>
      <c r="T12" s="664"/>
      <c r="U12" s="664"/>
      <c r="V12" s="664"/>
      <c r="W12" s="664"/>
      <c r="X12" s="664"/>
      <c r="Y12" s="665"/>
      <c r="Z12" s="723">
        <v>5.2</v>
      </c>
      <c r="AA12" s="723"/>
      <c r="AB12" s="723"/>
      <c r="AC12" s="723"/>
      <c r="AD12" s="724">
        <v>1048581</v>
      </c>
      <c r="AE12" s="724"/>
      <c r="AF12" s="724"/>
      <c r="AG12" s="724"/>
      <c r="AH12" s="724"/>
      <c r="AI12" s="724"/>
      <c r="AJ12" s="724"/>
      <c r="AK12" s="724"/>
      <c r="AL12" s="666">
        <v>9.5</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3135173</v>
      </c>
      <c r="BH12" s="664"/>
      <c r="BI12" s="664"/>
      <c r="BJ12" s="664"/>
      <c r="BK12" s="664"/>
      <c r="BL12" s="664"/>
      <c r="BM12" s="664"/>
      <c r="BN12" s="665"/>
      <c r="BO12" s="723">
        <v>40.9</v>
      </c>
      <c r="BP12" s="723"/>
      <c r="BQ12" s="723"/>
      <c r="BR12" s="723"/>
      <c r="BS12" s="669" t="s">
        <v>127</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1619100</v>
      </c>
      <c r="CS12" s="664"/>
      <c r="CT12" s="664"/>
      <c r="CU12" s="664"/>
      <c r="CV12" s="664"/>
      <c r="CW12" s="664"/>
      <c r="CX12" s="664"/>
      <c r="CY12" s="665"/>
      <c r="CZ12" s="723">
        <v>8.4</v>
      </c>
      <c r="DA12" s="723"/>
      <c r="DB12" s="723"/>
      <c r="DC12" s="723"/>
      <c r="DD12" s="669">
        <v>17562</v>
      </c>
      <c r="DE12" s="664"/>
      <c r="DF12" s="664"/>
      <c r="DG12" s="664"/>
      <c r="DH12" s="664"/>
      <c r="DI12" s="664"/>
      <c r="DJ12" s="664"/>
      <c r="DK12" s="664"/>
      <c r="DL12" s="664"/>
      <c r="DM12" s="664"/>
      <c r="DN12" s="664"/>
      <c r="DO12" s="664"/>
      <c r="DP12" s="665"/>
      <c r="DQ12" s="669">
        <v>402540</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8171</v>
      </c>
      <c r="S13" s="664"/>
      <c r="T13" s="664"/>
      <c r="U13" s="664"/>
      <c r="V13" s="664"/>
      <c r="W13" s="664"/>
      <c r="X13" s="664"/>
      <c r="Y13" s="665"/>
      <c r="Z13" s="723">
        <v>0</v>
      </c>
      <c r="AA13" s="723"/>
      <c r="AB13" s="723"/>
      <c r="AC13" s="723"/>
      <c r="AD13" s="724">
        <v>8171</v>
      </c>
      <c r="AE13" s="724"/>
      <c r="AF13" s="724"/>
      <c r="AG13" s="724"/>
      <c r="AH13" s="724"/>
      <c r="AI13" s="724"/>
      <c r="AJ13" s="724"/>
      <c r="AK13" s="724"/>
      <c r="AL13" s="666">
        <v>0.1</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3110721</v>
      </c>
      <c r="BH13" s="664"/>
      <c r="BI13" s="664"/>
      <c r="BJ13" s="664"/>
      <c r="BK13" s="664"/>
      <c r="BL13" s="664"/>
      <c r="BM13" s="664"/>
      <c r="BN13" s="665"/>
      <c r="BO13" s="723">
        <v>40.6</v>
      </c>
      <c r="BP13" s="723"/>
      <c r="BQ13" s="723"/>
      <c r="BR13" s="723"/>
      <c r="BS13" s="669" t="s">
        <v>127</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2264626</v>
      </c>
      <c r="CS13" s="664"/>
      <c r="CT13" s="664"/>
      <c r="CU13" s="664"/>
      <c r="CV13" s="664"/>
      <c r="CW13" s="664"/>
      <c r="CX13" s="664"/>
      <c r="CY13" s="665"/>
      <c r="CZ13" s="723">
        <v>11.8</v>
      </c>
      <c r="DA13" s="723"/>
      <c r="DB13" s="723"/>
      <c r="DC13" s="723"/>
      <c r="DD13" s="669">
        <v>1101295</v>
      </c>
      <c r="DE13" s="664"/>
      <c r="DF13" s="664"/>
      <c r="DG13" s="664"/>
      <c r="DH13" s="664"/>
      <c r="DI13" s="664"/>
      <c r="DJ13" s="664"/>
      <c r="DK13" s="664"/>
      <c r="DL13" s="664"/>
      <c r="DM13" s="664"/>
      <c r="DN13" s="664"/>
      <c r="DO13" s="664"/>
      <c r="DP13" s="665"/>
      <c r="DQ13" s="669">
        <v>1519739</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155576</v>
      </c>
      <c r="BH14" s="664"/>
      <c r="BI14" s="664"/>
      <c r="BJ14" s="664"/>
      <c r="BK14" s="664"/>
      <c r="BL14" s="664"/>
      <c r="BM14" s="664"/>
      <c r="BN14" s="665"/>
      <c r="BO14" s="723">
        <v>2</v>
      </c>
      <c r="BP14" s="723"/>
      <c r="BQ14" s="723"/>
      <c r="BR14" s="723"/>
      <c r="BS14" s="669" t="s">
        <v>127</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676758</v>
      </c>
      <c r="CS14" s="664"/>
      <c r="CT14" s="664"/>
      <c r="CU14" s="664"/>
      <c r="CV14" s="664"/>
      <c r="CW14" s="664"/>
      <c r="CX14" s="664"/>
      <c r="CY14" s="665"/>
      <c r="CZ14" s="723">
        <v>3.5</v>
      </c>
      <c r="DA14" s="723"/>
      <c r="DB14" s="723"/>
      <c r="DC14" s="723"/>
      <c r="DD14" s="669">
        <v>6331</v>
      </c>
      <c r="DE14" s="664"/>
      <c r="DF14" s="664"/>
      <c r="DG14" s="664"/>
      <c r="DH14" s="664"/>
      <c r="DI14" s="664"/>
      <c r="DJ14" s="664"/>
      <c r="DK14" s="664"/>
      <c r="DL14" s="664"/>
      <c r="DM14" s="664"/>
      <c r="DN14" s="664"/>
      <c r="DO14" s="664"/>
      <c r="DP14" s="665"/>
      <c r="DQ14" s="669">
        <v>658126</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41109</v>
      </c>
      <c r="S15" s="664"/>
      <c r="T15" s="664"/>
      <c r="U15" s="664"/>
      <c r="V15" s="664"/>
      <c r="W15" s="664"/>
      <c r="X15" s="664"/>
      <c r="Y15" s="665"/>
      <c r="Z15" s="723">
        <v>0.2</v>
      </c>
      <c r="AA15" s="723"/>
      <c r="AB15" s="723"/>
      <c r="AC15" s="723"/>
      <c r="AD15" s="724">
        <v>41109</v>
      </c>
      <c r="AE15" s="724"/>
      <c r="AF15" s="724"/>
      <c r="AG15" s="724"/>
      <c r="AH15" s="724"/>
      <c r="AI15" s="724"/>
      <c r="AJ15" s="724"/>
      <c r="AK15" s="724"/>
      <c r="AL15" s="666">
        <v>0.4</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353447</v>
      </c>
      <c r="BH15" s="664"/>
      <c r="BI15" s="664"/>
      <c r="BJ15" s="664"/>
      <c r="BK15" s="664"/>
      <c r="BL15" s="664"/>
      <c r="BM15" s="664"/>
      <c r="BN15" s="665"/>
      <c r="BO15" s="723">
        <v>4.5999999999999996</v>
      </c>
      <c r="BP15" s="723"/>
      <c r="BQ15" s="723"/>
      <c r="BR15" s="723"/>
      <c r="BS15" s="669" t="s">
        <v>127</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1734403</v>
      </c>
      <c r="CS15" s="664"/>
      <c r="CT15" s="664"/>
      <c r="CU15" s="664"/>
      <c r="CV15" s="664"/>
      <c r="CW15" s="664"/>
      <c r="CX15" s="664"/>
      <c r="CY15" s="665"/>
      <c r="CZ15" s="723">
        <v>9</v>
      </c>
      <c r="DA15" s="723"/>
      <c r="DB15" s="723"/>
      <c r="DC15" s="723"/>
      <c r="DD15" s="669">
        <v>392287</v>
      </c>
      <c r="DE15" s="664"/>
      <c r="DF15" s="664"/>
      <c r="DG15" s="664"/>
      <c r="DH15" s="664"/>
      <c r="DI15" s="664"/>
      <c r="DJ15" s="664"/>
      <c r="DK15" s="664"/>
      <c r="DL15" s="664"/>
      <c r="DM15" s="664"/>
      <c r="DN15" s="664"/>
      <c r="DO15" s="664"/>
      <c r="DP15" s="665"/>
      <c r="DQ15" s="669">
        <v>1597247</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127</v>
      </c>
      <c r="DA16" s="723"/>
      <c r="DB16" s="723"/>
      <c r="DC16" s="723"/>
      <c r="DD16" s="669" t="s">
        <v>127</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35418</v>
      </c>
      <c r="S17" s="664"/>
      <c r="T17" s="664"/>
      <c r="U17" s="664"/>
      <c r="V17" s="664"/>
      <c r="W17" s="664"/>
      <c r="X17" s="664"/>
      <c r="Y17" s="665"/>
      <c r="Z17" s="723">
        <v>0.2</v>
      </c>
      <c r="AA17" s="723"/>
      <c r="AB17" s="723"/>
      <c r="AC17" s="723"/>
      <c r="AD17" s="724">
        <v>35418</v>
      </c>
      <c r="AE17" s="724"/>
      <c r="AF17" s="724"/>
      <c r="AG17" s="724"/>
      <c r="AH17" s="724"/>
      <c r="AI17" s="724"/>
      <c r="AJ17" s="724"/>
      <c r="AK17" s="724"/>
      <c r="AL17" s="666">
        <v>0.3</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1754862</v>
      </c>
      <c r="CS17" s="664"/>
      <c r="CT17" s="664"/>
      <c r="CU17" s="664"/>
      <c r="CV17" s="664"/>
      <c r="CW17" s="664"/>
      <c r="CX17" s="664"/>
      <c r="CY17" s="665"/>
      <c r="CZ17" s="723">
        <v>9.1</v>
      </c>
      <c r="DA17" s="723"/>
      <c r="DB17" s="723"/>
      <c r="DC17" s="723"/>
      <c r="DD17" s="669" t="s">
        <v>127</v>
      </c>
      <c r="DE17" s="664"/>
      <c r="DF17" s="664"/>
      <c r="DG17" s="664"/>
      <c r="DH17" s="664"/>
      <c r="DI17" s="664"/>
      <c r="DJ17" s="664"/>
      <c r="DK17" s="664"/>
      <c r="DL17" s="664"/>
      <c r="DM17" s="664"/>
      <c r="DN17" s="664"/>
      <c r="DO17" s="664"/>
      <c r="DP17" s="665"/>
      <c r="DQ17" s="669">
        <v>1754862</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2910713</v>
      </c>
      <c r="S18" s="664"/>
      <c r="T18" s="664"/>
      <c r="U18" s="664"/>
      <c r="V18" s="664"/>
      <c r="W18" s="664"/>
      <c r="X18" s="664"/>
      <c r="Y18" s="665"/>
      <c r="Z18" s="723">
        <v>14.3</v>
      </c>
      <c r="AA18" s="723"/>
      <c r="AB18" s="723"/>
      <c r="AC18" s="723"/>
      <c r="AD18" s="724">
        <v>2370983</v>
      </c>
      <c r="AE18" s="724"/>
      <c r="AF18" s="724"/>
      <c r="AG18" s="724"/>
      <c r="AH18" s="724"/>
      <c r="AI18" s="724"/>
      <c r="AJ18" s="724"/>
      <c r="AK18" s="724"/>
      <c r="AL18" s="666">
        <v>21.5</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v>94457</v>
      </c>
      <c r="CS18" s="664"/>
      <c r="CT18" s="664"/>
      <c r="CU18" s="664"/>
      <c r="CV18" s="664"/>
      <c r="CW18" s="664"/>
      <c r="CX18" s="664"/>
      <c r="CY18" s="665"/>
      <c r="CZ18" s="723">
        <v>0.5</v>
      </c>
      <c r="DA18" s="723"/>
      <c r="DB18" s="723"/>
      <c r="DC18" s="723"/>
      <c r="DD18" s="669">
        <v>94457</v>
      </c>
      <c r="DE18" s="664"/>
      <c r="DF18" s="664"/>
      <c r="DG18" s="664"/>
      <c r="DH18" s="664"/>
      <c r="DI18" s="664"/>
      <c r="DJ18" s="664"/>
      <c r="DK18" s="664"/>
      <c r="DL18" s="664"/>
      <c r="DM18" s="664"/>
      <c r="DN18" s="664"/>
      <c r="DO18" s="664"/>
      <c r="DP18" s="665"/>
      <c r="DQ18" s="669">
        <v>94457</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2370983</v>
      </c>
      <c r="S19" s="664"/>
      <c r="T19" s="664"/>
      <c r="U19" s="664"/>
      <c r="V19" s="664"/>
      <c r="W19" s="664"/>
      <c r="X19" s="664"/>
      <c r="Y19" s="665"/>
      <c r="Z19" s="723">
        <v>11.7</v>
      </c>
      <c r="AA19" s="723"/>
      <c r="AB19" s="723"/>
      <c r="AC19" s="723"/>
      <c r="AD19" s="724">
        <v>2370983</v>
      </c>
      <c r="AE19" s="724"/>
      <c r="AF19" s="724"/>
      <c r="AG19" s="724"/>
      <c r="AH19" s="724"/>
      <c r="AI19" s="724"/>
      <c r="AJ19" s="724"/>
      <c r="AK19" s="724"/>
      <c r="AL19" s="666">
        <v>21.5</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498650</v>
      </c>
      <c r="BH19" s="664"/>
      <c r="BI19" s="664"/>
      <c r="BJ19" s="664"/>
      <c r="BK19" s="664"/>
      <c r="BL19" s="664"/>
      <c r="BM19" s="664"/>
      <c r="BN19" s="665"/>
      <c r="BO19" s="723">
        <v>6.5</v>
      </c>
      <c r="BP19" s="723"/>
      <c r="BQ19" s="723"/>
      <c r="BR19" s="723"/>
      <c r="BS19" s="669" t="s">
        <v>127</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539730</v>
      </c>
      <c r="S20" s="664"/>
      <c r="T20" s="664"/>
      <c r="U20" s="664"/>
      <c r="V20" s="664"/>
      <c r="W20" s="664"/>
      <c r="X20" s="664"/>
      <c r="Y20" s="665"/>
      <c r="Z20" s="723">
        <v>2.7</v>
      </c>
      <c r="AA20" s="723"/>
      <c r="AB20" s="723"/>
      <c r="AC20" s="723"/>
      <c r="AD20" s="724" t="s">
        <v>127</v>
      </c>
      <c r="AE20" s="724"/>
      <c r="AF20" s="724"/>
      <c r="AG20" s="724"/>
      <c r="AH20" s="724"/>
      <c r="AI20" s="724"/>
      <c r="AJ20" s="724"/>
      <c r="AK20" s="724"/>
      <c r="AL20" s="666" t="s">
        <v>127</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498650</v>
      </c>
      <c r="BH20" s="664"/>
      <c r="BI20" s="664"/>
      <c r="BJ20" s="664"/>
      <c r="BK20" s="664"/>
      <c r="BL20" s="664"/>
      <c r="BM20" s="664"/>
      <c r="BN20" s="665"/>
      <c r="BO20" s="723">
        <v>6.5</v>
      </c>
      <c r="BP20" s="723"/>
      <c r="BQ20" s="723"/>
      <c r="BR20" s="723"/>
      <c r="BS20" s="669" t="s">
        <v>127</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19270820</v>
      </c>
      <c r="CS20" s="664"/>
      <c r="CT20" s="664"/>
      <c r="CU20" s="664"/>
      <c r="CV20" s="664"/>
      <c r="CW20" s="664"/>
      <c r="CX20" s="664"/>
      <c r="CY20" s="665"/>
      <c r="CZ20" s="723">
        <v>100</v>
      </c>
      <c r="DA20" s="723"/>
      <c r="DB20" s="723"/>
      <c r="DC20" s="723"/>
      <c r="DD20" s="669">
        <v>2174859</v>
      </c>
      <c r="DE20" s="664"/>
      <c r="DF20" s="664"/>
      <c r="DG20" s="664"/>
      <c r="DH20" s="664"/>
      <c r="DI20" s="664"/>
      <c r="DJ20" s="664"/>
      <c r="DK20" s="664"/>
      <c r="DL20" s="664"/>
      <c r="DM20" s="664"/>
      <c r="DN20" s="664"/>
      <c r="DO20" s="664"/>
      <c r="DP20" s="665"/>
      <c r="DQ20" s="669">
        <v>13401736</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81897</v>
      </c>
      <c r="BH21" s="664"/>
      <c r="BI21" s="664"/>
      <c r="BJ21" s="664"/>
      <c r="BK21" s="664"/>
      <c r="BL21" s="664"/>
      <c r="BM21" s="664"/>
      <c r="BN21" s="665"/>
      <c r="BO21" s="723">
        <v>1.1000000000000001</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11939384</v>
      </c>
      <c r="S22" s="664"/>
      <c r="T22" s="664"/>
      <c r="U22" s="664"/>
      <c r="V22" s="664"/>
      <c r="W22" s="664"/>
      <c r="X22" s="664"/>
      <c r="Y22" s="665"/>
      <c r="Z22" s="723">
        <v>58.8</v>
      </c>
      <c r="AA22" s="723"/>
      <c r="AB22" s="723"/>
      <c r="AC22" s="723"/>
      <c r="AD22" s="724">
        <v>10982901</v>
      </c>
      <c r="AE22" s="724"/>
      <c r="AF22" s="724"/>
      <c r="AG22" s="724"/>
      <c r="AH22" s="724"/>
      <c r="AI22" s="724"/>
      <c r="AJ22" s="724"/>
      <c r="AK22" s="724"/>
      <c r="AL22" s="666">
        <v>99.5</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7769</v>
      </c>
      <c r="S23" s="664"/>
      <c r="T23" s="664"/>
      <c r="U23" s="664"/>
      <c r="V23" s="664"/>
      <c r="W23" s="664"/>
      <c r="X23" s="664"/>
      <c r="Y23" s="665"/>
      <c r="Z23" s="723">
        <v>0</v>
      </c>
      <c r="AA23" s="723"/>
      <c r="AB23" s="723"/>
      <c r="AC23" s="723"/>
      <c r="AD23" s="724">
        <v>7769</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416753</v>
      </c>
      <c r="BH23" s="664"/>
      <c r="BI23" s="664"/>
      <c r="BJ23" s="664"/>
      <c r="BK23" s="664"/>
      <c r="BL23" s="664"/>
      <c r="BM23" s="664"/>
      <c r="BN23" s="665"/>
      <c r="BO23" s="723">
        <v>5.4</v>
      </c>
      <c r="BP23" s="723"/>
      <c r="BQ23" s="723"/>
      <c r="BR23" s="723"/>
      <c r="BS23" s="669" t="s">
        <v>127</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301987</v>
      </c>
      <c r="S24" s="664"/>
      <c r="T24" s="664"/>
      <c r="U24" s="664"/>
      <c r="V24" s="664"/>
      <c r="W24" s="664"/>
      <c r="X24" s="664"/>
      <c r="Y24" s="665"/>
      <c r="Z24" s="723">
        <v>1.5</v>
      </c>
      <c r="AA24" s="723"/>
      <c r="AB24" s="723"/>
      <c r="AC24" s="723"/>
      <c r="AD24" s="724" t="s">
        <v>127</v>
      </c>
      <c r="AE24" s="724"/>
      <c r="AF24" s="724"/>
      <c r="AG24" s="724"/>
      <c r="AH24" s="724"/>
      <c r="AI24" s="724"/>
      <c r="AJ24" s="724"/>
      <c r="AK24" s="724"/>
      <c r="AL24" s="666" t="s">
        <v>127</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8871376</v>
      </c>
      <c r="CS24" s="727"/>
      <c r="CT24" s="727"/>
      <c r="CU24" s="727"/>
      <c r="CV24" s="727"/>
      <c r="CW24" s="727"/>
      <c r="CX24" s="727"/>
      <c r="CY24" s="773"/>
      <c r="CZ24" s="774">
        <v>46</v>
      </c>
      <c r="DA24" s="743"/>
      <c r="DB24" s="743"/>
      <c r="DC24" s="777"/>
      <c r="DD24" s="772">
        <v>6247326</v>
      </c>
      <c r="DE24" s="727"/>
      <c r="DF24" s="727"/>
      <c r="DG24" s="727"/>
      <c r="DH24" s="727"/>
      <c r="DI24" s="727"/>
      <c r="DJ24" s="727"/>
      <c r="DK24" s="773"/>
      <c r="DL24" s="772">
        <v>5724118</v>
      </c>
      <c r="DM24" s="727"/>
      <c r="DN24" s="727"/>
      <c r="DO24" s="727"/>
      <c r="DP24" s="727"/>
      <c r="DQ24" s="727"/>
      <c r="DR24" s="727"/>
      <c r="DS24" s="727"/>
      <c r="DT24" s="727"/>
      <c r="DU24" s="727"/>
      <c r="DV24" s="773"/>
      <c r="DW24" s="774">
        <v>47.8</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414570</v>
      </c>
      <c r="S25" s="664"/>
      <c r="T25" s="664"/>
      <c r="U25" s="664"/>
      <c r="V25" s="664"/>
      <c r="W25" s="664"/>
      <c r="X25" s="664"/>
      <c r="Y25" s="665"/>
      <c r="Z25" s="723">
        <v>2</v>
      </c>
      <c r="AA25" s="723"/>
      <c r="AB25" s="723"/>
      <c r="AC25" s="723"/>
      <c r="AD25" s="724">
        <v>39353</v>
      </c>
      <c r="AE25" s="724"/>
      <c r="AF25" s="724"/>
      <c r="AG25" s="724"/>
      <c r="AH25" s="724"/>
      <c r="AI25" s="724"/>
      <c r="AJ25" s="724"/>
      <c r="AK25" s="724"/>
      <c r="AL25" s="666">
        <v>0.4</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3857244</v>
      </c>
      <c r="CS25" s="662"/>
      <c r="CT25" s="662"/>
      <c r="CU25" s="662"/>
      <c r="CV25" s="662"/>
      <c r="CW25" s="662"/>
      <c r="CX25" s="662"/>
      <c r="CY25" s="663"/>
      <c r="CZ25" s="666">
        <v>20</v>
      </c>
      <c r="DA25" s="695"/>
      <c r="DB25" s="695"/>
      <c r="DC25" s="696"/>
      <c r="DD25" s="669">
        <v>3326356</v>
      </c>
      <c r="DE25" s="662"/>
      <c r="DF25" s="662"/>
      <c r="DG25" s="662"/>
      <c r="DH25" s="662"/>
      <c r="DI25" s="662"/>
      <c r="DJ25" s="662"/>
      <c r="DK25" s="663"/>
      <c r="DL25" s="669">
        <v>2806976</v>
      </c>
      <c r="DM25" s="662"/>
      <c r="DN25" s="662"/>
      <c r="DO25" s="662"/>
      <c r="DP25" s="662"/>
      <c r="DQ25" s="662"/>
      <c r="DR25" s="662"/>
      <c r="DS25" s="662"/>
      <c r="DT25" s="662"/>
      <c r="DU25" s="662"/>
      <c r="DV25" s="663"/>
      <c r="DW25" s="666">
        <v>23.5</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35694</v>
      </c>
      <c r="S26" s="664"/>
      <c r="T26" s="664"/>
      <c r="U26" s="664"/>
      <c r="V26" s="664"/>
      <c r="W26" s="664"/>
      <c r="X26" s="664"/>
      <c r="Y26" s="665"/>
      <c r="Z26" s="723">
        <v>0.2</v>
      </c>
      <c r="AA26" s="723"/>
      <c r="AB26" s="723"/>
      <c r="AC26" s="723"/>
      <c r="AD26" s="724" t="s">
        <v>127</v>
      </c>
      <c r="AE26" s="724"/>
      <c r="AF26" s="724"/>
      <c r="AG26" s="724"/>
      <c r="AH26" s="724"/>
      <c r="AI26" s="724"/>
      <c r="AJ26" s="724"/>
      <c r="AK26" s="724"/>
      <c r="AL26" s="666" t="s">
        <v>127</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2185444</v>
      </c>
      <c r="CS26" s="664"/>
      <c r="CT26" s="664"/>
      <c r="CU26" s="664"/>
      <c r="CV26" s="664"/>
      <c r="CW26" s="664"/>
      <c r="CX26" s="664"/>
      <c r="CY26" s="665"/>
      <c r="CZ26" s="666">
        <v>11.3</v>
      </c>
      <c r="DA26" s="695"/>
      <c r="DB26" s="695"/>
      <c r="DC26" s="696"/>
      <c r="DD26" s="669">
        <v>1766280</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1933652</v>
      </c>
      <c r="S27" s="664"/>
      <c r="T27" s="664"/>
      <c r="U27" s="664"/>
      <c r="V27" s="664"/>
      <c r="W27" s="664"/>
      <c r="X27" s="664"/>
      <c r="Y27" s="665"/>
      <c r="Z27" s="723">
        <v>9.5</v>
      </c>
      <c r="AA27" s="723"/>
      <c r="AB27" s="723"/>
      <c r="AC27" s="723"/>
      <c r="AD27" s="724" t="s">
        <v>127</v>
      </c>
      <c r="AE27" s="724"/>
      <c r="AF27" s="724"/>
      <c r="AG27" s="724"/>
      <c r="AH27" s="724"/>
      <c r="AI27" s="724"/>
      <c r="AJ27" s="724"/>
      <c r="AK27" s="724"/>
      <c r="AL27" s="666" t="s">
        <v>127</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7662490</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3259270</v>
      </c>
      <c r="CS27" s="662"/>
      <c r="CT27" s="662"/>
      <c r="CU27" s="662"/>
      <c r="CV27" s="662"/>
      <c r="CW27" s="662"/>
      <c r="CX27" s="662"/>
      <c r="CY27" s="663"/>
      <c r="CZ27" s="666">
        <v>16.899999999999999</v>
      </c>
      <c r="DA27" s="695"/>
      <c r="DB27" s="695"/>
      <c r="DC27" s="696"/>
      <c r="DD27" s="669">
        <v>1166108</v>
      </c>
      <c r="DE27" s="662"/>
      <c r="DF27" s="662"/>
      <c r="DG27" s="662"/>
      <c r="DH27" s="662"/>
      <c r="DI27" s="662"/>
      <c r="DJ27" s="662"/>
      <c r="DK27" s="663"/>
      <c r="DL27" s="669">
        <v>1162280</v>
      </c>
      <c r="DM27" s="662"/>
      <c r="DN27" s="662"/>
      <c r="DO27" s="662"/>
      <c r="DP27" s="662"/>
      <c r="DQ27" s="662"/>
      <c r="DR27" s="662"/>
      <c r="DS27" s="662"/>
      <c r="DT27" s="662"/>
      <c r="DU27" s="662"/>
      <c r="DV27" s="663"/>
      <c r="DW27" s="666">
        <v>9.6999999999999993</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1754862</v>
      </c>
      <c r="CS28" s="664"/>
      <c r="CT28" s="664"/>
      <c r="CU28" s="664"/>
      <c r="CV28" s="664"/>
      <c r="CW28" s="664"/>
      <c r="CX28" s="664"/>
      <c r="CY28" s="665"/>
      <c r="CZ28" s="666">
        <v>9.1</v>
      </c>
      <c r="DA28" s="695"/>
      <c r="DB28" s="695"/>
      <c r="DC28" s="696"/>
      <c r="DD28" s="669">
        <v>1754862</v>
      </c>
      <c r="DE28" s="664"/>
      <c r="DF28" s="664"/>
      <c r="DG28" s="664"/>
      <c r="DH28" s="664"/>
      <c r="DI28" s="664"/>
      <c r="DJ28" s="664"/>
      <c r="DK28" s="665"/>
      <c r="DL28" s="669">
        <v>1754862</v>
      </c>
      <c r="DM28" s="664"/>
      <c r="DN28" s="664"/>
      <c r="DO28" s="664"/>
      <c r="DP28" s="664"/>
      <c r="DQ28" s="664"/>
      <c r="DR28" s="664"/>
      <c r="DS28" s="664"/>
      <c r="DT28" s="664"/>
      <c r="DU28" s="664"/>
      <c r="DV28" s="665"/>
      <c r="DW28" s="666">
        <v>14.7</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916928</v>
      </c>
      <c r="S29" s="664"/>
      <c r="T29" s="664"/>
      <c r="U29" s="664"/>
      <c r="V29" s="664"/>
      <c r="W29" s="664"/>
      <c r="X29" s="664"/>
      <c r="Y29" s="665"/>
      <c r="Z29" s="723">
        <v>4.5</v>
      </c>
      <c r="AA29" s="723"/>
      <c r="AB29" s="723"/>
      <c r="AC29" s="723"/>
      <c r="AD29" s="724" t="s">
        <v>127</v>
      </c>
      <c r="AE29" s="724"/>
      <c r="AF29" s="724"/>
      <c r="AG29" s="724"/>
      <c r="AH29" s="724"/>
      <c r="AI29" s="724"/>
      <c r="AJ29" s="724"/>
      <c r="AK29" s="724"/>
      <c r="AL29" s="666" t="s">
        <v>127</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1753601</v>
      </c>
      <c r="CS29" s="662"/>
      <c r="CT29" s="662"/>
      <c r="CU29" s="662"/>
      <c r="CV29" s="662"/>
      <c r="CW29" s="662"/>
      <c r="CX29" s="662"/>
      <c r="CY29" s="663"/>
      <c r="CZ29" s="666">
        <v>9.1</v>
      </c>
      <c r="DA29" s="695"/>
      <c r="DB29" s="695"/>
      <c r="DC29" s="696"/>
      <c r="DD29" s="669">
        <v>1753601</v>
      </c>
      <c r="DE29" s="662"/>
      <c r="DF29" s="662"/>
      <c r="DG29" s="662"/>
      <c r="DH29" s="662"/>
      <c r="DI29" s="662"/>
      <c r="DJ29" s="662"/>
      <c r="DK29" s="663"/>
      <c r="DL29" s="669">
        <v>1753601</v>
      </c>
      <c r="DM29" s="662"/>
      <c r="DN29" s="662"/>
      <c r="DO29" s="662"/>
      <c r="DP29" s="662"/>
      <c r="DQ29" s="662"/>
      <c r="DR29" s="662"/>
      <c r="DS29" s="662"/>
      <c r="DT29" s="662"/>
      <c r="DU29" s="662"/>
      <c r="DV29" s="663"/>
      <c r="DW29" s="666">
        <v>14.7</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43996</v>
      </c>
      <c r="S30" s="664"/>
      <c r="T30" s="664"/>
      <c r="U30" s="664"/>
      <c r="V30" s="664"/>
      <c r="W30" s="664"/>
      <c r="X30" s="664"/>
      <c r="Y30" s="665"/>
      <c r="Z30" s="723">
        <v>0.2</v>
      </c>
      <c r="AA30" s="723"/>
      <c r="AB30" s="723"/>
      <c r="AC30" s="723"/>
      <c r="AD30" s="724">
        <v>10159</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99.5</v>
      </c>
      <c r="BH30" s="742"/>
      <c r="BI30" s="742"/>
      <c r="BJ30" s="742"/>
      <c r="BK30" s="742"/>
      <c r="BL30" s="742"/>
      <c r="BM30" s="743">
        <v>98.3</v>
      </c>
      <c r="BN30" s="742"/>
      <c r="BO30" s="742"/>
      <c r="BP30" s="742"/>
      <c r="BQ30" s="744"/>
      <c r="BR30" s="741">
        <v>99.5</v>
      </c>
      <c r="BS30" s="742"/>
      <c r="BT30" s="742"/>
      <c r="BU30" s="742"/>
      <c r="BV30" s="742"/>
      <c r="BW30" s="742"/>
      <c r="BX30" s="743">
        <v>97.7</v>
      </c>
      <c r="BY30" s="742"/>
      <c r="BZ30" s="742"/>
      <c r="CA30" s="742"/>
      <c r="CB30" s="744"/>
      <c r="CD30" s="747"/>
      <c r="CE30" s="748"/>
      <c r="CF30" s="705" t="s">
        <v>307</v>
      </c>
      <c r="CG30" s="702"/>
      <c r="CH30" s="702"/>
      <c r="CI30" s="702"/>
      <c r="CJ30" s="702"/>
      <c r="CK30" s="702"/>
      <c r="CL30" s="702"/>
      <c r="CM30" s="702"/>
      <c r="CN30" s="702"/>
      <c r="CO30" s="702"/>
      <c r="CP30" s="702"/>
      <c r="CQ30" s="703"/>
      <c r="CR30" s="661">
        <v>1692695</v>
      </c>
      <c r="CS30" s="664"/>
      <c r="CT30" s="664"/>
      <c r="CU30" s="664"/>
      <c r="CV30" s="664"/>
      <c r="CW30" s="664"/>
      <c r="CX30" s="664"/>
      <c r="CY30" s="665"/>
      <c r="CZ30" s="666">
        <v>8.8000000000000007</v>
      </c>
      <c r="DA30" s="695"/>
      <c r="DB30" s="695"/>
      <c r="DC30" s="696"/>
      <c r="DD30" s="669">
        <v>1692695</v>
      </c>
      <c r="DE30" s="664"/>
      <c r="DF30" s="664"/>
      <c r="DG30" s="664"/>
      <c r="DH30" s="664"/>
      <c r="DI30" s="664"/>
      <c r="DJ30" s="664"/>
      <c r="DK30" s="665"/>
      <c r="DL30" s="669">
        <v>1692695</v>
      </c>
      <c r="DM30" s="664"/>
      <c r="DN30" s="664"/>
      <c r="DO30" s="664"/>
      <c r="DP30" s="664"/>
      <c r="DQ30" s="664"/>
      <c r="DR30" s="664"/>
      <c r="DS30" s="664"/>
      <c r="DT30" s="664"/>
      <c r="DU30" s="664"/>
      <c r="DV30" s="665"/>
      <c r="DW30" s="666">
        <v>14.1</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97238</v>
      </c>
      <c r="S31" s="664"/>
      <c r="T31" s="664"/>
      <c r="U31" s="664"/>
      <c r="V31" s="664"/>
      <c r="W31" s="664"/>
      <c r="X31" s="664"/>
      <c r="Y31" s="665"/>
      <c r="Z31" s="723">
        <v>0.5</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99.5</v>
      </c>
      <c r="BH31" s="662"/>
      <c r="BI31" s="662"/>
      <c r="BJ31" s="662"/>
      <c r="BK31" s="662"/>
      <c r="BL31" s="662"/>
      <c r="BM31" s="667">
        <v>98.2</v>
      </c>
      <c r="BN31" s="740"/>
      <c r="BO31" s="740"/>
      <c r="BP31" s="740"/>
      <c r="BQ31" s="701"/>
      <c r="BR31" s="739">
        <v>99.3</v>
      </c>
      <c r="BS31" s="662"/>
      <c r="BT31" s="662"/>
      <c r="BU31" s="662"/>
      <c r="BV31" s="662"/>
      <c r="BW31" s="662"/>
      <c r="BX31" s="667">
        <v>97.6</v>
      </c>
      <c r="BY31" s="740"/>
      <c r="BZ31" s="740"/>
      <c r="CA31" s="740"/>
      <c r="CB31" s="701"/>
      <c r="CD31" s="747"/>
      <c r="CE31" s="748"/>
      <c r="CF31" s="705" t="s">
        <v>311</v>
      </c>
      <c r="CG31" s="702"/>
      <c r="CH31" s="702"/>
      <c r="CI31" s="702"/>
      <c r="CJ31" s="702"/>
      <c r="CK31" s="702"/>
      <c r="CL31" s="702"/>
      <c r="CM31" s="702"/>
      <c r="CN31" s="702"/>
      <c r="CO31" s="702"/>
      <c r="CP31" s="702"/>
      <c r="CQ31" s="703"/>
      <c r="CR31" s="661">
        <v>60906</v>
      </c>
      <c r="CS31" s="662"/>
      <c r="CT31" s="662"/>
      <c r="CU31" s="662"/>
      <c r="CV31" s="662"/>
      <c r="CW31" s="662"/>
      <c r="CX31" s="662"/>
      <c r="CY31" s="663"/>
      <c r="CZ31" s="666">
        <v>0.3</v>
      </c>
      <c r="DA31" s="695"/>
      <c r="DB31" s="695"/>
      <c r="DC31" s="696"/>
      <c r="DD31" s="669">
        <v>60906</v>
      </c>
      <c r="DE31" s="662"/>
      <c r="DF31" s="662"/>
      <c r="DG31" s="662"/>
      <c r="DH31" s="662"/>
      <c r="DI31" s="662"/>
      <c r="DJ31" s="662"/>
      <c r="DK31" s="663"/>
      <c r="DL31" s="669">
        <v>60906</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694148</v>
      </c>
      <c r="S32" s="664"/>
      <c r="T32" s="664"/>
      <c r="U32" s="664"/>
      <c r="V32" s="664"/>
      <c r="W32" s="664"/>
      <c r="X32" s="664"/>
      <c r="Y32" s="665"/>
      <c r="Z32" s="723">
        <v>3.4</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99.6</v>
      </c>
      <c r="BH32" s="677"/>
      <c r="BI32" s="677"/>
      <c r="BJ32" s="677"/>
      <c r="BK32" s="677"/>
      <c r="BL32" s="677"/>
      <c r="BM32" s="721">
        <v>98.2</v>
      </c>
      <c r="BN32" s="677"/>
      <c r="BO32" s="677"/>
      <c r="BP32" s="677"/>
      <c r="BQ32" s="714"/>
      <c r="BR32" s="738">
        <v>99.5</v>
      </c>
      <c r="BS32" s="677"/>
      <c r="BT32" s="677"/>
      <c r="BU32" s="677"/>
      <c r="BV32" s="677"/>
      <c r="BW32" s="677"/>
      <c r="BX32" s="721">
        <v>97.4</v>
      </c>
      <c r="BY32" s="677"/>
      <c r="BZ32" s="677"/>
      <c r="CA32" s="677"/>
      <c r="CB32" s="714"/>
      <c r="CD32" s="749"/>
      <c r="CE32" s="750"/>
      <c r="CF32" s="705" t="s">
        <v>314</v>
      </c>
      <c r="CG32" s="702"/>
      <c r="CH32" s="702"/>
      <c r="CI32" s="702"/>
      <c r="CJ32" s="702"/>
      <c r="CK32" s="702"/>
      <c r="CL32" s="702"/>
      <c r="CM32" s="702"/>
      <c r="CN32" s="702"/>
      <c r="CO32" s="702"/>
      <c r="CP32" s="702"/>
      <c r="CQ32" s="703"/>
      <c r="CR32" s="661">
        <v>1261</v>
      </c>
      <c r="CS32" s="664"/>
      <c r="CT32" s="664"/>
      <c r="CU32" s="664"/>
      <c r="CV32" s="664"/>
      <c r="CW32" s="664"/>
      <c r="CX32" s="664"/>
      <c r="CY32" s="665"/>
      <c r="CZ32" s="666">
        <v>0</v>
      </c>
      <c r="DA32" s="695"/>
      <c r="DB32" s="695"/>
      <c r="DC32" s="696"/>
      <c r="DD32" s="669">
        <v>1261</v>
      </c>
      <c r="DE32" s="664"/>
      <c r="DF32" s="664"/>
      <c r="DG32" s="664"/>
      <c r="DH32" s="664"/>
      <c r="DI32" s="664"/>
      <c r="DJ32" s="664"/>
      <c r="DK32" s="665"/>
      <c r="DL32" s="669">
        <v>1261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817135</v>
      </c>
      <c r="S33" s="664"/>
      <c r="T33" s="664"/>
      <c r="U33" s="664"/>
      <c r="V33" s="664"/>
      <c r="W33" s="664"/>
      <c r="X33" s="664"/>
      <c r="Y33" s="665"/>
      <c r="Z33" s="723">
        <v>4</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8224585</v>
      </c>
      <c r="CS33" s="662"/>
      <c r="CT33" s="662"/>
      <c r="CU33" s="662"/>
      <c r="CV33" s="662"/>
      <c r="CW33" s="662"/>
      <c r="CX33" s="662"/>
      <c r="CY33" s="663"/>
      <c r="CZ33" s="666">
        <v>42.7</v>
      </c>
      <c r="DA33" s="695"/>
      <c r="DB33" s="695"/>
      <c r="DC33" s="696"/>
      <c r="DD33" s="669">
        <v>5934686</v>
      </c>
      <c r="DE33" s="662"/>
      <c r="DF33" s="662"/>
      <c r="DG33" s="662"/>
      <c r="DH33" s="662"/>
      <c r="DI33" s="662"/>
      <c r="DJ33" s="662"/>
      <c r="DK33" s="663"/>
      <c r="DL33" s="669">
        <v>4580273</v>
      </c>
      <c r="DM33" s="662"/>
      <c r="DN33" s="662"/>
      <c r="DO33" s="662"/>
      <c r="DP33" s="662"/>
      <c r="DQ33" s="662"/>
      <c r="DR33" s="662"/>
      <c r="DS33" s="662"/>
      <c r="DT33" s="662"/>
      <c r="DU33" s="662"/>
      <c r="DV33" s="663"/>
      <c r="DW33" s="666">
        <v>38.299999999999997</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1629360</v>
      </c>
      <c r="S34" s="664"/>
      <c r="T34" s="664"/>
      <c r="U34" s="664"/>
      <c r="V34" s="664"/>
      <c r="W34" s="664"/>
      <c r="X34" s="664"/>
      <c r="Y34" s="665"/>
      <c r="Z34" s="723">
        <v>8</v>
      </c>
      <c r="AA34" s="723"/>
      <c r="AB34" s="723"/>
      <c r="AC34" s="723"/>
      <c r="AD34" s="724">
        <v>2</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2460337</v>
      </c>
      <c r="CS34" s="664"/>
      <c r="CT34" s="664"/>
      <c r="CU34" s="664"/>
      <c r="CV34" s="664"/>
      <c r="CW34" s="664"/>
      <c r="CX34" s="664"/>
      <c r="CY34" s="665"/>
      <c r="CZ34" s="666">
        <v>12.8</v>
      </c>
      <c r="DA34" s="695"/>
      <c r="DB34" s="695"/>
      <c r="DC34" s="696"/>
      <c r="DD34" s="669">
        <v>1960759</v>
      </c>
      <c r="DE34" s="664"/>
      <c r="DF34" s="664"/>
      <c r="DG34" s="664"/>
      <c r="DH34" s="664"/>
      <c r="DI34" s="664"/>
      <c r="DJ34" s="664"/>
      <c r="DK34" s="665"/>
      <c r="DL34" s="669">
        <v>1703521</v>
      </c>
      <c r="DM34" s="664"/>
      <c r="DN34" s="664"/>
      <c r="DO34" s="664"/>
      <c r="DP34" s="664"/>
      <c r="DQ34" s="664"/>
      <c r="DR34" s="664"/>
      <c r="DS34" s="664"/>
      <c r="DT34" s="664"/>
      <c r="DU34" s="664"/>
      <c r="DV34" s="665"/>
      <c r="DW34" s="666">
        <v>14.2</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1481393</v>
      </c>
      <c r="S35" s="664"/>
      <c r="T35" s="664"/>
      <c r="U35" s="664"/>
      <c r="V35" s="664"/>
      <c r="W35" s="664"/>
      <c r="X35" s="664"/>
      <c r="Y35" s="665"/>
      <c r="Z35" s="723">
        <v>7.3</v>
      </c>
      <c r="AA35" s="723"/>
      <c r="AB35" s="723"/>
      <c r="AC35" s="723"/>
      <c r="AD35" s="724" t="s">
        <v>127</v>
      </c>
      <c r="AE35" s="724"/>
      <c r="AF35" s="724"/>
      <c r="AG35" s="724"/>
      <c r="AH35" s="724"/>
      <c r="AI35" s="724"/>
      <c r="AJ35" s="724"/>
      <c r="AK35" s="724"/>
      <c r="AL35" s="666" t="s">
        <v>127</v>
      </c>
      <c r="AM35" s="667"/>
      <c r="AN35" s="667"/>
      <c r="AO35" s="725"/>
      <c r="AP35" s="234"/>
      <c r="AQ35" s="729" t="s">
        <v>322</v>
      </c>
      <c r="AR35" s="730"/>
      <c r="AS35" s="730"/>
      <c r="AT35" s="730"/>
      <c r="AU35" s="730"/>
      <c r="AV35" s="730"/>
      <c r="AW35" s="730"/>
      <c r="AX35" s="730"/>
      <c r="AY35" s="731"/>
      <c r="AZ35" s="726">
        <v>2420041</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101292</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118348</v>
      </c>
      <c r="CS35" s="662"/>
      <c r="CT35" s="662"/>
      <c r="CU35" s="662"/>
      <c r="CV35" s="662"/>
      <c r="CW35" s="662"/>
      <c r="CX35" s="662"/>
      <c r="CY35" s="663"/>
      <c r="CZ35" s="666">
        <v>0.6</v>
      </c>
      <c r="DA35" s="695"/>
      <c r="DB35" s="695"/>
      <c r="DC35" s="696"/>
      <c r="DD35" s="669">
        <v>107337</v>
      </c>
      <c r="DE35" s="662"/>
      <c r="DF35" s="662"/>
      <c r="DG35" s="662"/>
      <c r="DH35" s="662"/>
      <c r="DI35" s="662"/>
      <c r="DJ35" s="662"/>
      <c r="DK35" s="663"/>
      <c r="DL35" s="669">
        <v>107337</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326</v>
      </c>
      <c r="AR36" s="699"/>
      <c r="AS36" s="699"/>
      <c r="AT36" s="699"/>
      <c r="AU36" s="699"/>
      <c r="AV36" s="699"/>
      <c r="AW36" s="699"/>
      <c r="AX36" s="699"/>
      <c r="AY36" s="700"/>
      <c r="AZ36" s="661">
        <v>720000</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91734</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2278495</v>
      </c>
      <c r="CS36" s="664"/>
      <c r="CT36" s="664"/>
      <c r="CU36" s="664"/>
      <c r="CV36" s="664"/>
      <c r="CW36" s="664"/>
      <c r="CX36" s="664"/>
      <c r="CY36" s="665"/>
      <c r="CZ36" s="666">
        <v>11.8</v>
      </c>
      <c r="DA36" s="695"/>
      <c r="DB36" s="695"/>
      <c r="DC36" s="696"/>
      <c r="DD36" s="669">
        <v>2092671</v>
      </c>
      <c r="DE36" s="664"/>
      <c r="DF36" s="664"/>
      <c r="DG36" s="664"/>
      <c r="DH36" s="664"/>
      <c r="DI36" s="664"/>
      <c r="DJ36" s="664"/>
      <c r="DK36" s="665"/>
      <c r="DL36" s="669">
        <v>1481087</v>
      </c>
      <c r="DM36" s="664"/>
      <c r="DN36" s="664"/>
      <c r="DO36" s="664"/>
      <c r="DP36" s="664"/>
      <c r="DQ36" s="664"/>
      <c r="DR36" s="664"/>
      <c r="DS36" s="664"/>
      <c r="DT36" s="664"/>
      <c r="DU36" s="664"/>
      <c r="DV36" s="665"/>
      <c r="DW36" s="666">
        <v>12.4</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928693</v>
      </c>
      <c r="S37" s="664"/>
      <c r="T37" s="664"/>
      <c r="U37" s="664"/>
      <c r="V37" s="664"/>
      <c r="W37" s="664"/>
      <c r="X37" s="664"/>
      <c r="Y37" s="665"/>
      <c r="Z37" s="723">
        <v>4.5999999999999996</v>
      </c>
      <c r="AA37" s="723"/>
      <c r="AB37" s="723"/>
      <c r="AC37" s="723"/>
      <c r="AD37" s="724" t="s">
        <v>127</v>
      </c>
      <c r="AE37" s="724"/>
      <c r="AF37" s="724"/>
      <c r="AG37" s="724"/>
      <c r="AH37" s="724"/>
      <c r="AI37" s="724"/>
      <c r="AJ37" s="724"/>
      <c r="AK37" s="724"/>
      <c r="AL37" s="666" t="s">
        <v>127</v>
      </c>
      <c r="AM37" s="667"/>
      <c r="AN37" s="667"/>
      <c r="AO37" s="725"/>
      <c r="AQ37" s="698" t="s">
        <v>330</v>
      </c>
      <c r="AR37" s="699"/>
      <c r="AS37" s="699"/>
      <c r="AT37" s="699"/>
      <c r="AU37" s="699"/>
      <c r="AV37" s="699"/>
      <c r="AW37" s="699"/>
      <c r="AX37" s="699"/>
      <c r="AY37" s="700"/>
      <c r="AZ37" s="661">
        <v>45732</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6702</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776118</v>
      </c>
      <c r="CS37" s="662"/>
      <c r="CT37" s="662"/>
      <c r="CU37" s="662"/>
      <c r="CV37" s="662"/>
      <c r="CW37" s="662"/>
      <c r="CX37" s="662"/>
      <c r="CY37" s="663"/>
      <c r="CZ37" s="666">
        <v>4</v>
      </c>
      <c r="DA37" s="695"/>
      <c r="DB37" s="695"/>
      <c r="DC37" s="696"/>
      <c r="DD37" s="669">
        <v>751873</v>
      </c>
      <c r="DE37" s="662"/>
      <c r="DF37" s="662"/>
      <c r="DG37" s="662"/>
      <c r="DH37" s="662"/>
      <c r="DI37" s="662"/>
      <c r="DJ37" s="662"/>
      <c r="DK37" s="663"/>
      <c r="DL37" s="669">
        <v>731022</v>
      </c>
      <c r="DM37" s="662"/>
      <c r="DN37" s="662"/>
      <c r="DO37" s="662"/>
      <c r="DP37" s="662"/>
      <c r="DQ37" s="662"/>
      <c r="DR37" s="662"/>
      <c r="DS37" s="662"/>
      <c r="DT37" s="662"/>
      <c r="DU37" s="662"/>
      <c r="DV37" s="663"/>
      <c r="DW37" s="666">
        <v>6.1</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20313254</v>
      </c>
      <c r="S38" s="713"/>
      <c r="T38" s="713"/>
      <c r="U38" s="713"/>
      <c r="V38" s="713"/>
      <c r="W38" s="713"/>
      <c r="X38" s="713"/>
      <c r="Y38" s="718"/>
      <c r="Z38" s="719">
        <v>100</v>
      </c>
      <c r="AA38" s="719"/>
      <c r="AB38" s="719"/>
      <c r="AC38" s="719"/>
      <c r="AD38" s="720">
        <v>11040184</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17458</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10434</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1671588</v>
      </c>
      <c r="CS38" s="664"/>
      <c r="CT38" s="664"/>
      <c r="CU38" s="664"/>
      <c r="CV38" s="664"/>
      <c r="CW38" s="664"/>
      <c r="CX38" s="664"/>
      <c r="CY38" s="665"/>
      <c r="CZ38" s="666">
        <v>8.6999999999999993</v>
      </c>
      <c r="DA38" s="695"/>
      <c r="DB38" s="695"/>
      <c r="DC38" s="696"/>
      <c r="DD38" s="669">
        <v>1372720</v>
      </c>
      <c r="DE38" s="664"/>
      <c r="DF38" s="664"/>
      <c r="DG38" s="664"/>
      <c r="DH38" s="664"/>
      <c r="DI38" s="664"/>
      <c r="DJ38" s="664"/>
      <c r="DK38" s="665"/>
      <c r="DL38" s="669">
        <v>1288328</v>
      </c>
      <c r="DM38" s="664"/>
      <c r="DN38" s="664"/>
      <c r="DO38" s="664"/>
      <c r="DP38" s="664"/>
      <c r="DQ38" s="664"/>
      <c r="DR38" s="664"/>
      <c r="DS38" s="664"/>
      <c r="DT38" s="664"/>
      <c r="DU38" s="664"/>
      <c r="DV38" s="665"/>
      <c r="DW38" s="666">
        <v>10.8</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v>17288</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111</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502577</v>
      </c>
      <c r="CS39" s="662"/>
      <c r="CT39" s="662"/>
      <c r="CU39" s="662"/>
      <c r="CV39" s="662"/>
      <c r="CW39" s="662"/>
      <c r="CX39" s="662"/>
      <c r="CY39" s="663"/>
      <c r="CZ39" s="666">
        <v>2.6</v>
      </c>
      <c r="DA39" s="695"/>
      <c r="DB39" s="695"/>
      <c r="DC39" s="696"/>
      <c r="DD39" s="669">
        <v>401199</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328562</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343</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1193240</v>
      </c>
      <c r="CS40" s="664"/>
      <c r="CT40" s="664"/>
      <c r="CU40" s="664"/>
      <c r="CV40" s="664"/>
      <c r="CW40" s="664"/>
      <c r="CX40" s="664"/>
      <c r="CY40" s="665"/>
      <c r="CZ40" s="666">
        <v>6.2</v>
      </c>
      <c r="DA40" s="695"/>
      <c r="DB40" s="695"/>
      <c r="DC40" s="696"/>
      <c r="DD40" s="669" t="s">
        <v>127</v>
      </c>
      <c r="DE40" s="664"/>
      <c r="DF40" s="664"/>
      <c r="DG40" s="664"/>
      <c r="DH40" s="664"/>
      <c r="DI40" s="664"/>
      <c r="DJ40" s="664"/>
      <c r="DK40" s="665"/>
      <c r="DL40" s="669" t="s">
        <v>343</v>
      </c>
      <c r="DM40" s="664"/>
      <c r="DN40" s="664"/>
      <c r="DO40" s="664"/>
      <c r="DP40" s="664"/>
      <c r="DQ40" s="664"/>
      <c r="DR40" s="664"/>
      <c r="DS40" s="664"/>
      <c r="DT40" s="664"/>
      <c r="DU40" s="664"/>
      <c r="DV40" s="665"/>
      <c r="DW40" s="666" t="s">
        <v>343</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1291001</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334</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343</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2174859</v>
      </c>
      <c r="CS42" s="664"/>
      <c r="CT42" s="664"/>
      <c r="CU42" s="664"/>
      <c r="CV42" s="664"/>
      <c r="CW42" s="664"/>
      <c r="CX42" s="664"/>
      <c r="CY42" s="665"/>
      <c r="CZ42" s="666">
        <v>11.3</v>
      </c>
      <c r="DA42" s="667"/>
      <c r="DB42" s="667"/>
      <c r="DC42" s="668"/>
      <c r="DD42" s="669">
        <v>1219724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67828</v>
      </c>
      <c r="CS43" s="662"/>
      <c r="CT43" s="662"/>
      <c r="CU43" s="662"/>
      <c r="CV43" s="662"/>
      <c r="CW43" s="662"/>
      <c r="CX43" s="662"/>
      <c r="CY43" s="663"/>
      <c r="CZ43" s="666">
        <v>0.4</v>
      </c>
      <c r="DA43" s="695"/>
      <c r="DB43" s="695"/>
      <c r="DC43" s="696"/>
      <c r="DD43" s="669">
        <v>67828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302</v>
      </c>
      <c r="CE44" s="690"/>
      <c r="CF44" s="658" t="s">
        <v>353</v>
      </c>
      <c r="CG44" s="659"/>
      <c r="CH44" s="659"/>
      <c r="CI44" s="659"/>
      <c r="CJ44" s="659"/>
      <c r="CK44" s="659"/>
      <c r="CL44" s="659"/>
      <c r="CM44" s="659"/>
      <c r="CN44" s="659"/>
      <c r="CO44" s="659"/>
      <c r="CP44" s="659"/>
      <c r="CQ44" s="660"/>
      <c r="CR44" s="661">
        <v>2174859</v>
      </c>
      <c r="CS44" s="664"/>
      <c r="CT44" s="664"/>
      <c r="CU44" s="664"/>
      <c r="CV44" s="664"/>
      <c r="CW44" s="664"/>
      <c r="CX44" s="664"/>
      <c r="CY44" s="665"/>
      <c r="CZ44" s="666">
        <v>11.3</v>
      </c>
      <c r="DA44" s="667"/>
      <c r="DB44" s="667"/>
      <c r="DC44" s="668"/>
      <c r="DD44" s="669">
        <v>1219724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689358</v>
      </c>
      <c r="CS45" s="662"/>
      <c r="CT45" s="662"/>
      <c r="CU45" s="662"/>
      <c r="CV45" s="662"/>
      <c r="CW45" s="662"/>
      <c r="CX45" s="662"/>
      <c r="CY45" s="663"/>
      <c r="CZ45" s="666">
        <v>3.6</v>
      </c>
      <c r="DA45" s="695"/>
      <c r="DB45" s="695"/>
      <c r="DC45" s="696"/>
      <c r="DD45" s="669">
        <v>65838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1477008</v>
      </c>
      <c r="CS46" s="664"/>
      <c r="CT46" s="664"/>
      <c r="CU46" s="664"/>
      <c r="CV46" s="664"/>
      <c r="CW46" s="664"/>
      <c r="CX46" s="664"/>
      <c r="CY46" s="665"/>
      <c r="CZ46" s="666">
        <v>7.7</v>
      </c>
      <c r="DA46" s="667"/>
      <c r="DB46" s="667"/>
      <c r="DC46" s="668"/>
      <c r="DD46" s="669">
        <v>1151193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t="s">
        <v>127</v>
      </c>
      <c r="CS47" s="662"/>
      <c r="CT47" s="662"/>
      <c r="CU47" s="662"/>
      <c r="CV47" s="662"/>
      <c r="CW47" s="662"/>
      <c r="CX47" s="662"/>
      <c r="CY47" s="663"/>
      <c r="CZ47" s="666" t="s">
        <v>127</v>
      </c>
      <c r="DA47" s="695"/>
      <c r="DB47" s="695"/>
      <c r="DC47" s="696"/>
      <c r="DD47" s="669" t="s">
        <v>343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19270820</v>
      </c>
      <c r="CS49" s="677"/>
      <c r="CT49" s="677"/>
      <c r="CU49" s="677"/>
      <c r="CV49" s="677"/>
      <c r="CW49" s="677"/>
      <c r="CX49" s="677"/>
      <c r="CY49" s="678"/>
      <c r="CZ49" s="679">
        <v>100</v>
      </c>
      <c r="DA49" s="680"/>
      <c r="DB49" s="680"/>
      <c r="DC49" s="681"/>
      <c r="DD49" s="682">
        <v>13401736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ptto8kZgJsZRAWr94iICl3DbSmaIrg6kxZCSjGAY8l2S9EKyVizgngoDAa+swl9Jb1Ga3EoiewkqNORNF6zFvw==" saltValue="sTyvWSb5eTiZGgJqYaa9O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360</v>
      </c>
      <c r="DK2" s="1204"/>
      <c r="DL2" s="1204"/>
      <c r="DM2" s="1204"/>
      <c r="DN2" s="1204"/>
      <c r="DO2" s="1205"/>
      <c r="DP2" s="249"/>
      <c r="DQ2" s="1203" t="s">
        <v>361</v>
      </c>
      <c r="DR2" s="1204"/>
      <c r="DS2" s="1204"/>
      <c r="DT2" s="1204"/>
      <c r="DU2" s="1204"/>
      <c r="DV2" s="1204"/>
      <c r="DW2" s="1204"/>
      <c r="DX2" s="1204"/>
      <c r="DY2" s="1204"/>
      <c r="DZ2" s="120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6" t="s">
        <v>362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8" t="s">
        <v>364</v>
      </c>
      <c r="B5" s="1089"/>
      <c r="C5" s="1089"/>
      <c r="D5" s="1089"/>
      <c r="E5" s="1089"/>
      <c r="F5" s="1089"/>
      <c r="G5" s="1089"/>
      <c r="H5" s="1089"/>
      <c r="I5" s="1089"/>
      <c r="J5" s="1089"/>
      <c r="K5" s="1089"/>
      <c r="L5" s="1089"/>
      <c r="M5" s="1089"/>
      <c r="N5" s="1089"/>
      <c r="O5" s="1089"/>
      <c r="P5" s="1090"/>
      <c r="Q5" s="1094" t="s">
        <v>365</v>
      </c>
      <c r="R5" s="1095"/>
      <c r="S5" s="1095"/>
      <c r="T5" s="1095"/>
      <c r="U5" s="1096"/>
      <c r="V5" s="1094" t="s">
        <v>366</v>
      </c>
      <c r="W5" s="1095"/>
      <c r="X5" s="1095"/>
      <c r="Y5" s="1095"/>
      <c r="Z5" s="1096"/>
      <c r="AA5" s="1094" t="s">
        <v>367</v>
      </c>
      <c r="AB5" s="1095"/>
      <c r="AC5" s="1095"/>
      <c r="AD5" s="1095"/>
      <c r="AE5" s="1095"/>
      <c r="AF5" s="1206" t="s">
        <v>368</v>
      </c>
      <c r="AG5" s="1095"/>
      <c r="AH5" s="1095"/>
      <c r="AI5" s="1095"/>
      <c r="AJ5" s="1110"/>
      <c r="AK5" s="1095" t="s">
        <v>369</v>
      </c>
      <c r="AL5" s="1095"/>
      <c r="AM5" s="1095"/>
      <c r="AN5" s="1095"/>
      <c r="AO5" s="1096"/>
      <c r="AP5" s="1094" t="s">
        <v>370</v>
      </c>
      <c r="AQ5" s="1095"/>
      <c r="AR5" s="1095"/>
      <c r="AS5" s="1095"/>
      <c r="AT5" s="1096"/>
      <c r="AU5" s="1094" t="s">
        <v>371</v>
      </c>
      <c r="AV5" s="1095"/>
      <c r="AW5" s="1095"/>
      <c r="AX5" s="1095"/>
      <c r="AY5" s="1110"/>
      <c r="AZ5" s="256"/>
      <c r="BA5" s="256"/>
      <c r="BB5" s="256"/>
      <c r="BC5" s="256"/>
      <c r="BD5" s="256"/>
      <c r="BE5" s="257"/>
      <c r="BF5" s="257"/>
      <c r="BG5" s="257"/>
      <c r="BH5" s="257"/>
      <c r="BI5" s="257"/>
      <c r="BJ5" s="257"/>
      <c r="BK5" s="257"/>
      <c r="BL5" s="257"/>
      <c r="BM5" s="257"/>
      <c r="BN5" s="257"/>
      <c r="BO5" s="257"/>
      <c r="BP5" s="257"/>
      <c r="BQ5" s="1088" t="s">
        <v>372</v>
      </c>
      <c r="BR5" s="1089"/>
      <c r="BS5" s="1089"/>
      <c r="BT5" s="1089"/>
      <c r="BU5" s="1089"/>
      <c r="BV5" s="1089"/>
      <c r="BW5" s="1089"/>
      <c r="BX5" s="1089"/>
      <c r="BY5" s="1089"/>
      <c r="BZ5" s="1089"/>
      <c r="CA5" s="1089"/>
      <c r="CB5" s="1089"/>
      <c r="CC5" s="1089"/>
      <c r="CD5" s="1089"/>
      <c r="CE5" s="1089"/>
      <c r="CF5" s="1089"/>
      <c r="CG5" s="1090"/>
      <c r="CH5" s="1094" t="s">
        <v>373</v>
      </c>
      <c r="CI5" s="1095"/>
      <c r="CJ5" s="1095"/>
      <c r="CK5" s="1095"/>
      <c r="CL5" s="1096"/>
      <c r="CM5" s="1094" t="s">
        <v>374</v>
      </c>
      <c r="CN5" s="1095"/>
      <c r="CO5" s="1095"/>
      <c r="CP5" s="1095"/>
      <c r="CQ5" s="1096"/>
      <c r="CR5" s="1094" t="s">
        <v>375</v>
      </c>
      <c r="CS5" s="1095"/>
      <c r="CT5" s="1095"/>
      <c r="CU5" s="1095"/>
      <c r="CV5" s="1096"/>
      <c r="CW5" s="1094" t="s">
        <v>376</v>
      </c>
      <c r="CX5" s="1095"/>
      <c r="CY5" s="1095"/>
      <c r="CZ5" s="1095"/>
      <c r="DA5" s="1096"/>
      <c r="DB5" s="1094" t="s">
        <v>377</v>
      </c>
      <c r="DC5" s="1095"/>
      <c r="DD5" s="1095"/>
      <c r="DE5" s="1095"/>
      <c r="DF5" s="1096"/>
      <c r="DG5" s="1191" t="s">
        <v>378</v>
      </c>
      <c r="DH5" s="1192"/>
      <c r="DI5" s="1192"/>
      <c r="DJ5" s="1192"/>
      <c r="DK5" s="1193"/>
      <c r="DL5" s="1191" t="s">
        <v>379</v>
      </c>
      <c r="DM5" s="1192"/>
      <c r="DN5" s="1192"/>
      <c r="DO5" s="1192"/>
      <c r="DP5" s="1193"/>
      <c r="DQ5" s="1094" t="s">
        <v>380</v>
      </c>
      <c r="DR5" s="1095"/>
      <c r="DS5" s="1095"/>
      <c r="DT5" s="1095"/>
      <c r="DU5" s="1096"/>
      <c r="DV5" s="1094" t="s">
        <v>371</v>
      </c>
      <c r="DW5" s="1095"/>
      <c r="DX5" s="1095"/>
      <c r="DY5" s="1095"/>
      <c r="DZ5" s="1110"/>
      <c r="EA5" s="254"/>
    </row>
    <row r="6" spans="1:131" s="255"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2"/>
      <c r="BA6" s="252"/>
      <c r="BB6" s="252"/>
      <c r="BC6" s="252"/>
      <c r="BD6" s="252"/>
      <c r="BE6" s="253"/>
      <c r="BF6" s="253"/>
      <c r="BG6" s="253"/>
      <c r="BH6" s="253"/>
      <c r="BI6" s="253"/>
      <c r="BJ6" s="253"/>
      <c r="BK6" s="253"/>
      <c r="BL6" s="253"/>
      <c r="BM6" s="253"/>
      <c r="BN6" s="253"/>
      <c r="BO6" s="253"/>
      <c r="BP6" s="253"/>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4"/>
    </row>
    <row r="7" spans="1:131" s="255" customFormat="1" ht="26.25" customHeight="1" thickTop="1" x14ac:dyDescent="0.15">
      <c r="A7" s="258">
        <v>1</v>
      </c>
      <c r="B7" s="1143" t="s">
        <v>381</v>
      </c>
      <c r="C7" s="1144"/>
      <c r="D7" s="1144"/>
      <c r="E7" s="1144"/>
      <c r="F7" s="1144"/>
      <c r="G7" s="1144"/>
      <c r="H7" s="1144"/>
      <c r="I7" s="1144"/>
      <c r="J7" s="1144"/>
      <c r="K7" s="1144"/>
      <c r="L7" s="1144"/>
      <c r="M7" s="1144"/>
      <c r="N7" s="1144"/>
      <c r="O7" s="1144"/>
      <c r="P7" s="1145"/>
      <c r="Q7" s="1197">
        <v>20311</v>
      </c>
      <c r="R7" s="1198"/>
      <c r="S7" s="1198"/>
      <c r="T7" s="1198"/>
      <c r="U7" s="1198"/>
      <c r="V7" s="1198">
        <v>19268</v>
      </c>
      <c r="W7" s="1198"/>
      <c r="X7" s="1198"/>
      <c r="Y7" s="1198"/>
      <c r="Z7" s="1198"/>
      <c r="AA7" s="1198">
        <v>1042</v>
      </c>
      <c r="AB7" s="1198"/>
      <c r="AC7" s="1198"/>
      <c r="AD7" s="1198"/>
      <c r="AE7" s="1199"/>
      <c r="AF7" s="1200">
        <v>816</v>
      </c>
      <c r="AG7" s="1201"/>
      <c r="AH7" s="1201"/>
      <c r="AI7" s="1201"/>
      <c r="AJ7" s="1202"/>
      <c r="AK7" s="1184">
        <v>691</v>
      </c>
      <c r="AL7" s="1185"/>
      <c r="AM7" s="1185"/>
      <c r="AN7" s="1185"/>
      <c r="AO7" s="1185"/>
      <c r="AP7" s="1185">
        <v>19546</v>
      </c>
      <c r="AQ7" s="1185"/>
      <c r="AR7" s="1185"/>
      <c r="AS7" s="1185"/>
      <c r="AT7" s="1185"/>
      <c r="AU7" s="1186"/>
      <c r="AV7" s="1186"/>
      <c r="AW7" s="1186"/>
      <c r="AX7" s="1186"/>
      <c r="AY7" s="1187"/>
      <c r="AZ7" s="252"/>
      <c r="BA7" s="252"/>
      <c r="BB7" s="252"/>
      <c r="BC7" s="252"/>
      <c r="BD7" s="252"/>
      <c r="BE7" s="253"/>
      <c r="BF7" s="253"/>
      <c r="BG7" s="253"/>
      <c r="BH7" s="253"/>
      <c r="BI7" s="253"/>
      <c r="BJ7" s="253"/>
      <c r="BK7" s="253"/>
      <c r="BL7" s="253"/>
      <c r="BM7" s="253"/>
      <c r="BN7" s="253"/>
      <c r="BO7" s="253"/>
      <c r="BP7" s="253"/>
      <c r="BQ7" s="259">
        <v>1</v>
      </c>
      <c r="BR7" s="260" t="s">
        <v>604</v>
      </c>
      <c r="BS7" s="1188" t="s">
        <v>605</v>
      </c>
      <c r="BT7" s="1189"/>
      <c r="BU7" s="1189"/>
      <c r="BV7" s="1189"/>
      <c r="BW7" s="1189"/>
      <c r="BX7" s="1189"/>
      <c r="BY7" s="1189"/>
      <c r="BZ7" s="1189"/>
      <c r="CA7" s="1189"/>
      <c r="CB7" s="1189"/>
      <c r="CC7" s="1189"/>
      <c r="CD7" s="1189"/>
      <c r="CE7" s="1189"/>
      <c r="CF7" s="1189"/>
      <c r="CG7" s="1190"/>
      <c r="CH7" s="1181">
        <v>10</v>
      </c>
      <c r="CI7" s="1182"/>
      <c r="CJ7" s="1182"/>
      <c r="CK7" s="1182"/>
      <c r="CL7" s="1183"/>
      <c r="CM7" s="1181">
        <v>63</v>
      </c>
      <c r="CN7" s="1182"/>
      <c r="CO7" s="1182"/>
      <c r="CP7" s="1182"/>
      <c r="CQ7" s="1183"/>
      <c r="CR7" s="1181">
        <v>10</v>
      </c>
      <c r="CS7" s="1182"/>
      <c r="CT7" s="1182"/>
      <c r="CU7" s="1182"/>
      <c r="CV7" s="1183"/>
      <c r="CW7" s="1181"/>
      <c r="CX7" s="1182"/>
      <c r="CY7" s="1182"/>
      <c r="CZ7" s="1182"/>
      <c r="DA7" s="1183"/>
      <c r="DB7" s="1181">
        <v>171</v>
      </c>
      <c r="DC7" s="1182"/>
      <c r="DD7" s="1182"/>
      <c r="DE7" s="1182"/>
      <c r="DF7" s="1183"/>
      <c r="DG7" s="1181">
        <v>4178</v>
      </c>
      <c r="DH7" s="1182"/>
      <c r="DI7" s="1182"/>
      <c r="DJ7" s="1182"/>
      <c r="DK7" s="1183"/>
      <c r="DL7" s="1181"/>
      <c r="DM7" s="1182"/>
      <c r="DN7" s="1182"/>
      <c r="DO7" s="1182"/>
      <c r="DP7" s="1183"/>
      <c r="DQ7" s="1181">
        <v>3934</v>
      </c>
      <c r="DR7" s="1182"/>
      <c r="DS7" s="1182"/>
      <c r="DT7" s="1182"/>
      <c r="DU7" s="1183"/>
      <c r="DV7" s="1208"/>
      <c r="DW7" s="1209"/>
      <c r="DX7" s="1209"/>
      <c r="DY7" s="1209"/>
      <c r="DZ7" s="1210"/>
      <c r="EA7" s="254"/>
    </row>
    <row r="8" spans="1:131" s="255" customFormat="1" ht="26.25" customHeight="1" x14ac:dyDescent="0.15">
      <c r="A8" s="261">
        <v>2</v>
      </c>
      <c r="B8" s="1130" t="s">
        <v>382</v>
      </c>
      <c r="C8" s="1131"/>
      <c r="D8" s="1131"/>
      <c r="E8" s="1131"/>
      <c r="F8" s="1131"/>
      <c r="G8" s="1131"/>
      <c r="H8" s="1131"/>
      <c r="I8" s="1131"/>
      <c r="J8" s="1131"/>
      <c r="K8" s="1131"/>
      <c r="L8" s="1131"/>
      <c r="M8" s="1131"/>
      <c r="N8" s="1131"/>
      <c r="O8" s="1131"/>
      <c r="P8" s="1132"/>
      <c r="Q8" s="1136">
        <v>7</v>
      </c>
      <c r="R8" s="1137"/>
      <c r="S8" s="1137"/>
      <c r="T8" s="1137"/>
      <c r="U8" s="1137"/>
      <c r="V8" s="1137">
        <v>7</v>
      </c>
      <c r="W8" s="1137"/>
      <c r="X8" s="1137"/>
      <c r="Y8" s="1137"/>
      <c r="Z8" s="1137"/>
      <c r="AA8" s="1137">
        <v>0</v>
      </c>
      <c r="AB8" s="1137"/>
      <c r="AC8" s="1137"/>
      <c r="AD8" s="1137"/>
      <c r="AE8" s="1138"/>
      <c r="AF8" s="1112">
        <v>0</v>
      </c>
      <c r="AG8" s="1113"/>
      <c r="AH8" s="1113"/>
      <c r="AI8" s="1113"/>
      <c r="AJ8" s="1114"/>
      <c r="AK8" s="1179">
        <v>4</v>
      </c>
      <c r="AL8" s="1180"/>
      <c r="AM8" s="1180"/>
      <c r="AN8" s="1180"/>
      <c r="AO8" s="1180"/>
      <c r="AP8" s="1180" t="s">
        <v>581</v>
      </c>
      <c r="AQ8" s="1180"/>
      <c r="AR8" s="1180"/>
      <c r="AS8" s="1180"/>
      <c r="AT8" s="1180"/>
      <c r="AU8" s="1177"/>
      <c r="AV8" s="1177"/>
      <c r="AW8" s="1177"/>
      <c r="AX8" s="1177"/>
      <c r="AY8" s="1178"/>
      <c r="AZ8" s="252"/>
      <c r="BA8" s="252"/>
      <c r="BB8" s="252"/>
      <c r="BC8" s="252"/>
      <c r="BD8" s="252"/>
      <c r="BE8" s="253"/>
      <c r="BF8" s="253"/>
      <c r="BG8" s="253"/>
      <c r="BH8" s="253"/>
      <c r="BI8" s="253"/>
      <c r="BJ8" s="253"/>
      <c r="BK8" s="253"/>
      <c r="BL8" s="253"/>
      <c r="BM8" s="253"/>
      <c r="BN8" s="253"/>
      <c r="BO8" s="253"/>
      <c r="BP8" s="253"/>
      <c r="BQ8" s="262">
        <v>2</v>
      </c>
      <c r="BR8" s="263"/>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4"/>
    </row>
    <row r="9" spans="1:131" s="255" customFormat="1" ht="26.25" customHeight="1" x14ac:dyDescent="0.15">
      <c r="A9" s="261">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2"/>
      <c r="BA9" s="252"/>
      <c r="BB9" s="252"/>
      <c r="BC9" s="252"/>
      <c r="BD9" s="252"/>
      <c r="BE9" s="253"/>
      <c r="BF9" s="253"/>
      <c r="BG9" s="253"/>
      <c r="BH9" s="253"/>
      <c r="BI9" s="253"/>
      <c r="BJ9" s="253"/>
      <c r="BK9" s="253"/>
      <c r="BL9" s="253"/>
      <c r="BM9" s="253"/>
      <c r="BN9" s="253"/>
      <c r="BO9" s="253"/>
      <c r="BP9" s="253"/>
      <c r="BQ9" s="262">
        <v>3</v>
      </c>
      <c r="BR9" s="263"/>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4"/>
    </row>
    <row r="10" spans="1:131" s="255" customFormat="1" ht="26.25" customHeight="1" x14ac:dyDescent="0.15">
      <c r="A10" s="261">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2"/>
      <c r="BA10" s="252"/>
      <c r="BB10" s="252"/>
      <c r="BC10" s="252"/>
      <c r="BD10" s="252"/>
      <c r="BE10" s="253"/>
      <c r="BF10" s="253"/>
      <c r="BG10" s="253"/>
      <c r="BH10" s="253"/>
      <c r="BI10" s="253"/>
      <c r="BJ10" s="253"/>
      <c r="BK10" s="253"/>
      <c r="BL10" s="253"/>
      <c r="BM10" s="253"/>
      <c r="BN10" s="253"/>
      <c r="BO10" s="253"/>
      <c r="BP10" s="253"/>
      <c r="BQ10" s="262">
        <v>4</v>
      </c>
      <c r="BR10" s="263"/>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4"/>
    </row>
    <row r="11" spans="1:131" s="255" customFormat="1" ht="26.25" customHeight="1" x14ac:dyDescent="0.15">
      <c r="A11" s="261">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2"/>
      <c r="BA11" s="252"/>
      <c r="BB11" s="252"/>
      <c r="BC11" s="252"/>
      <c r="BD11" s="252"/>
      <c r="BE11" s="253"/>
      <c r="BF11" s="253"/>
      <c r="BG11" s="253"/>
      <c r="BH11" s="253"/>
      <c r="BI11" s="253"/>
      <c r="BJ11" s="253"/>
      <c r="BK11" s="253"/>
      <c r="BL11" s="253"/>
      <c r="BM11" s="253"/>
      <c r="BN11" s="253"/>
      <c r="BO11" s="253"/>
      <c r="BP11" s="253"/>
      <c r="BQ11" s="262">
        <v>5</v>
      </c>
      <c r="BR11" s="263"/>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4"/>
    </row>
    <row r="12" spans="1:131" s="255" customFormat="1" ht="26.25" customHeight="1" x14ac:dyDescent="0.15">
      <c r="A12" s="261">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2"/>
      <c r="BA12" s="252"/>
      <c r="BB12" s="252"/>
      <c r="BC12" s="252"/>
      <c r="BD12" s="252"/>
      <c r="BE12" s="253"/>
      <c r="BF12" s="253"/>
      <c r="BG12" s="253"/>
      <c r="BH12" s="253"/>
      <c r="BI12" s="253"/>
      <c r="BJ12" s="253"/>
      <c r="BK12" s="253"/>
      <c r="BL12" s="253"/>
      <c r="BM12" s="253"/>
      <c r="BN12" s="253"/>
      <c r="BO12" s="253"/>
      <c r="BP12" s="253"/>
      <c r="BQ12" s="262">
        <v>6</v>
      </c>
      <c r="BR12" s="263"/>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4"/>
    </row>
    <row r="13" spans="1:131" s="255" customFormat="1" ht="26.25" customHeight="1" x14ac:dyDescent="0.15">
      <c r="A13" s="261">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2"/>
      <c r="BA13" s="252"/>
      <c r="BB13" s="252"/>
      <c r="BC13" s="252"/>
      <c r="BD13" s="252"/>
      <c r="BE13" s="253"/>
      <c r="BF13" s="253"/>
      <c r="BG13" s="253"/>
      <c r="BH13" s="253"/>
      <c r="BI13" s="253"/>
      <c r="BJ13" s="253"/>
      <c r="BK13" s="253"/>
      <c r="BL13" s="253"/>
      <c r="BM13" s="253"/>
      <c r="BN13" s="253"/>
      <c r="BO13" s="253"/>
      <c r="BP13" s="253"/>
      <c r="BQ13" s="262">
        <v>7</v>
      </c>
      <c r="BR13" s="263"/>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4"/>
    </row>
    <row r="14" spans="1:131" s="255" customFormat="1" ht="26.25" customHeight="1" x14ac:dyDescent="0.15">
      <c r="A14" s="261">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2"/>
      <c r="BA14" s="252"/>
      <c r="BB14" s="252"/>
      <c r="BC14" s="252"/>
      <c r="BD14" s="252"/>
      <c r="BE14" s="253"/>
      <c r="BF14" s="253"/>
      <c r="BG14" s="253"/>
      <c r="BH14" s="253"/>
      <c r="BI14" s="253"/>
      <c r="BJ14" s="253"/>
      <c r="BK14" s="253"/>
      <c r="BL14" s="253"/>
      <c r="BM14" s="253"/>
      <c r="BN14" s="253"/>
      <c r="BO14" s="253"/>
      <c r="BP14" s="253"/>
      <c r="BQ14" s="262">
        <v>8</v>
      </c>
      <c r="BR14" s="263"/>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4"/>
    </row>
    <row r="15" spans="1:131" s="255" customFormat="1" ht="26.25" customHeight="1" x14ac:dyDescent="0.15">
      <c r="A15" s="261">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2"/>
      <c r="BA15" s="252"/>
      <c r="BB15" s="252"/>
      <c r="BC15" s="252"/>
      <c r="BD15" s="252"/>
      <c r="BE15" s="253"/>
      <c r="BF15" s="253"/>
      <c r="BG15" s="253"/>
      <c r="BH15" s="253"/>
      <c r="BI15" s="253"/>
      <c r="BJ15" s="253"/>
      <c r="BK15" s="253"/>
      <c r="BL15" s="253"/>
      <c r="BM15" s="253"/>
      <c r="BN15" s="253"/>
      <c r="BO15" s="253"/>
      <c r="BP15" s="253"/>
      <c r="BQ15" s="262">
        <v>9</v>
      </c>
      <c r="BR15" s="263"/>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4"/>
    </row>
    <row r="16" spans="1:131" s="255" customFormat="1" ht="26.25" customHeight="1" x14ac:dyDescent="0.15">
      <c r="A16" s="261">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2"/>
      <c r="BA16" s="252"/>
      <c r="BB16" s="252"/>
      <c r="BC16" s="252"/>
      <c r="BD16" s="252"/>
      <c r="BE16" s="253"/>
      <c r="BF16" s="253"/>
      <c r="BG16" s="253"/>
      <c r="BH16" s="253"/>
      <c r="BI16" s="253"/>
      <c r="BJ16" s="253"/>
      <c r="BK16" s="253"/>
      <c r="BL16" s="253"/>
      <c r="BM16" s="253"/>
      <c r="BN16" s="253"/>
      <c r="BO16" s="253"/>
      <c r="BP16" s="253"/>
      <c r="BQ16" s="262">
        <v>10</v>
      </c>
      <c r="BR16" s="263"/>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4"/>
    </row>
    <row r="17" spans="1:131" s="255" customFormat="1" ht="26.25" customHeight="1" x14ac:dyDescent="0.15">
      <c r="A17" s="261">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2"/>
      <c r="BA17" s="252"/>
      <c r="BB17" s="252"/>
      <c r="BC17" s="252"/>
      <c r="BD17" s="252"/>
      <c r="BE17" s="253"/>
      <c r="BF17" s="253"/>
      <c r="BG17" s="253"/>
      <c r="BH17" s="253"/>
      <c r="BI17" s="253"/>
      <c r="BJ17" s="253"/>
      <c r="BK17" s="253"/>
      <c r="BL17" s="253"/>
      <c r="BM17" s="253"/>
      <c r="BN17" s="253"/>
      <c r="BO17" s="253"/>
      <c r="BP17" s="253"/>
      <c r="BQ17" s="262">
        <v>11</v>
      </c>
      <c r="BR17" s="263"/>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4"/>
    </row>
    <row r="18" spans="1:131" s="255" customFormat="1" ht="26.25" customHeight="1" x14ac:dyDescent="0.15">
      <c r="A18" s="261">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2"/>
      <c r="BA18" s="252"/>
      <c r="BB18" s="252"/>
      <c r="BC18" s="252"/>
      <c r="BD18" s="252"/>
      <c r="BE18" s="253"/>
      <c r="BF18" s="253"/>
      <c r="BG18" s="253"/>
      <c r="BH18" s="253"/>
      <c r="BI18" s="253"/>
      <c r="BJ18" s="253"/>
      <c r="BK18" s="253"/>
      <c r="BL18" s="253"/>
      <c r="BM18" s="253"/>
      <c r="BN18" s="253"/>
      <c r="BO18" s="253"/>
      <c r="BP18" s="253"/>
      <c r="BQ18" s="262">
        <v>12</v>
      </c>
      <c r="BR18" s="263"/>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4"/>
    </row>
    <row r="19" spans="1:131" s="255" customFormat="1" ht="26.25" customHeight="1" x14ac:dyDescent="0.15">
      <c r="A19" s="261">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2"/>
      <c r="BA19" s="252"/>
      <c r="BB19" s="252"/>
      <c r="BC19" s="252"/>
      <c r="BD19" s="252"/>
      <c r="BE19" s="253"/>
      <c r="BF19" s="253"/>
      <c r="BG19" s="253"/>
      <c r="BH19" s="253"/>
      <c r="BI19" s="253"/>
      <c r="BJ19" s="253"/>
      <c r="BK19" s="253"/>
      <c r="BL19" s="253"/>
      <c r="BM19" s="253"/>
      <c r="BN19" s="253"/>
      <c r="BO19" s="253"/>
      <c r="BP19" s="253"/>
      <c r="BQ19" s="262">
        <v>13</v>
      </c>
      <c r="BR19" s="263"/>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4"/>
    </row>
    <row r="20" spans="1:131" s="255" customFormat="1" ht="26.25" customHeight="1" x14ac:dyDescent="0.15">
      <c r="A20" s="261">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2"/>
      <c r="BA20" s="252"/>
      <c r="BB20" s="252"/>
      <c r="BC20" s="252"/>
      <c r="BD20" s="252"/>
      <c r="BE20" s="253"/>
      <c r="BF20" s="253"/>
      <c r="BG20" s="253"/>
      <c r="BH20" s="253"/>
      <c r="BI20" s="253"/>
      <c r="BJ20" s="253"/>
      <c r="BK20" s="253"/>
      <c r="BL20" s="253"/>
      <c r="BM20" s="253"/>
      <c r="BN20" s="253"/>
      <c r="BO20" s="253"/>
      <c r="BP20" s="253"/>
      <c r="BQ20" s="262">
        <v>14</v>
      </c>
      <c r="BR20" s="263"/>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4"/>
    </row>
    <row r="21" spans="1:131" s="255" customFormat="1" ht="26.25" customHeight="1" thickBot="1" x14ac:dyDescent="0.2">
      <c r="A21" s="261">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2"/>
      <c r="BA21" s="252"/>
      <c r="BB21" s="252"/>
      <c r="BC21" s="252"/>
      <c r="BD21" s="252"/>
      <c r="BE21" s="253"/>
      <c r="BF21" s="253"/>
      <c r="BG21" s="253"/>
      <c r="BH21" s="253"/>
      <c r="BI21" s="253"/>
      <c r="BJ21" s="253"/>
      <c r="BK21" s="253"/>
      <c r="BL21" s="253"/>
      <c r="BM21" s="253"/>
      <c r="BN21" s="253"/>
      <c r="BO21" s="253"/>
      <c r="BP21" s="253"/>
      <c r="BQ21" s="262">
        <v>15</v>
      </c>
      <c r="BR21" s="263"/>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4"/>
    </row>
    <row r="22" spans="1:131" s="255" customFormat="1" ht="26.25" customHeight="1" x14ac:dyDescent="0.15">
      <c r="A22" s="261">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383</v>
      </c>
      <c r="BA22" s="1128"/>
      <c r="BB22" s="1128"/>
      <c r="BC22" s="1128"/>
      <c r="BD22" s="1129"/>
      <c r="BE22" s="253"/>
      <c r="BF22" s="253"/>
      <c r="BG22" s="253"/>
      <c r="BH22" s="253"/>
      <c r="BI22" s="253"/>
      <c r="BJ22" s="253"/>
      <c r="BK22" s="253"/>
      <c r="BL22" s="253"/>
      <c r="BM22" s="253"/>
      <c r="BN22" s="253"/>
      <c r="BO22" s="253"/>
      <c r="BP22" s="253"/>
      <c r="BQ22" s="262">
        <v>16</v>
      </c>
      <c r="BR22" s="263"/>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61">
        <v>20313</v>
      </c>
      <c r="R23" s="1162"/>
      <c r="S23" s="1162"/>
      <c r="T23" s="1162"/>
      <c r="U23" s="1162"/>
      <c r="V23" s="1162">
        <v>19271</v>
      </c>
      <c r="W23" s="1162"/>
      <c r="X23" s="1162"/>
      <c r="Y23" s="1162"/>
      <c r="Z23" s="1162"/>
      <c r="AA23" s="1162">
        <v>1042</v>
      </c>
      <c r="AB23" s="1162"/>
      <c r="AC23" s="1162"/>
      <c r="AD23" s="1162"/>
      <c r="AE23" s="1163"/>
      <c r="AF23" s="1164">
        <v>816</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386</v>
      </c>
      <c r="BA23" s="1159"/>
      <c r="BB23" s="1159"/>
      <c r="BC23" s="1159"/>
      <c r="BD23" s="1160"/>
      <c r="BE23" s="253"/>
      <c r="BF23" s="253"/>
      <c r="BG23" s="253"/>
      <c r="BH23" s="253"/>
      <c r="BI23" s="253"/>
      <c r="BJ23" s="253"/>
      <c r="BK23" s="253"/>
      <c r="BL23" s="253"/>
      <c r="BM23" s="253"/>
      <c r="BN23" s="253"/>
      <c r="BO23" s="253"/>
      <c r="BP23" s="253"/>
      <c r="BQ23" s="262">
        <v>17</v>
      </c>
      <c r="BR23" s="263"/>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4"/>
    </row>
    <row r="24" spans="1:131" s="255" customFormat="1" ht="26.25" customHeight="1" x14ac:dyDescent="0.15">
      <c r="A24" s="1157" t="s">
        <v>387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2"/>
      <c r="BA24" s="252"/>
      <c r="BB24" s="252"/>
      <c r="BC24" s="252"/>
      <c r="BD24" s="252"/>
      <c r="BE24" s="253"/>
      <c r="BF24" s="253"/>
      <c r="BG24" s="253"/>
      <c r="BH24" s="253"/>
      <c r="BI24" s="253"/>
      <c r="BJ24" s="253"/>
      <c r="BK24" s="253"/>
      <c r="BL24" s="253"/>
      <c r="BM24" s="253"/>
      <c r="BN24" s="253"/>
      <c r="BO24" s="253"/>
      <c r="BP24" s="253"/>
      <c r="BQ24" s="262">
        <v>18</v>
      </c>
      <c r="BR24" s="263"/>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4"/>
    </row>
    <row r="25" spans="1:131" s="247" customFormat="1" ht="26.25" customHeight="1" thickBot="1" x14ac:dyDescent="0.2">
      <c r="A25" s="1156" t="s">
        <v>388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2"/>
      <c r="BK25" s="252"/>
      <c r="BL25" s="252"/>
      <c r="BM25" s="252"/>
      <c r="BN25" s="252"/>
      <c r="BO25" s="265"/>
      <c r="BP25" s="265"/>
      <c r="BQ25" s="262">
        <v>19</v>
      </c>
      <c r="BR25" s="263"/>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6"/>
    </row>
    <row r="26" spans="1:131" s="247" customFormat="1" ht="26.25" customHeight="1" x14ac:dyDescent="0.15">
      <c r="A26" s="1088" t="s">
        <v>364</v>
      </c>
      <c r="B26" s="1089"/>
      <c r="C26" s="1089"/>
      <c r="D26" s="1089"/>
      <c r="E26" s="1089"/>
      <c r="F26" s="1089"/>
      <c r="G26" s="1089"/>
      <c r="H26" s="1089"/>
      <c r="I26" s="1089"/>
      <c r="J26" s="1089"/>
      <c r="K26" s="1089"/>
      <c r="L26" s="1089"/>
      <c r="M26" s="1089"/>
      <c r="N26" s="1089"/>
      <c r="O26" s="1089"/>
      <c r="P26" s="1090"/>
      <c r="Q26" s="1094" t="s">
        <v>389</v>
      </c>
      <c r="R26" s="1095"/>
      <c r="S26" s="1095"/>
      <c r="T26" s="1095"/>
      <c r="U26" s="1096"/>
      <c r="V26" s="1094" t="s">
        <v>390</v>
      </c>
      <c r="W26" s="1095"/>
      <c r="X26" s="1095"/>
      <c r="Y26" s="1095"/>
      <c r="Z26" s="1096"/>
      <c r="AA26" s="1094" t="s">
        <v>391</v>
      </c>
      <c r="AB26" s="1095"/>
      <c r="AC26" s="1095"/>
      <c r="AD26" s="1095"/>
      <c r="AE26" s="1095"/>
      <c r="AF26" s="1152" t="s">
        <v>392</v>
      </c>
      <c r="AG26" s="1101"/>
      <c r="AH26" s="1101"/>
      <c r="AI26" s="1101"/>
      <c r="AJ26" s="1153"/>
      <c r="AK26" s="1095" t="s">
        <v>393</v>
      </c>
      <c r="AL26" s="1095"/>
      <c r="AM26" s="1095"/>
      <c r="AN26" s="1095"/>
      <c r="AO26" s="1096"/>
      <c r="AP26" s="1094" t="s">
        <v>394</v>
      </c>
      <c r="AQ26" s="1095"/>
      <c r="AR26" s="1095"/>
      <c r="AS26" s="1095"/>
      <c r="AT26" s="1096"/>
      <c r="AU26" s="1094" t="s">
        <v>395</v>
      </c>
      <c r="AV26" s="1095"/>
      <c r="AW26" s="1095"/>
      <c r="AX26" s="1095"/>
      <c r="AY26" s="1096"/>
      <c r="AZ26" s="1094" t="s">
        <v>396</v>
      </c>
      <c r="BA26" s="1095"/>
      <c r="BB26" s="1095"/>
      <c r="BC26" s="1095"/>
      <c r="BD26" s="1096"/>
      <c r="BE26" s="1094" t="s">
        <v>371</v>
      </c>
      <c r="BF26" s="1095"/>
      <c r="BG26" s="1095"/>
      <c r="BH26" s="1095"/>
      <c r="BI26" s="1110"/>
      <c r="BJ26" s="252"/>
      <c r="BK26" s="252"/>
      <c r="BL26" s="252"/>
      <c r="BM26" s="252"/>
      <c r="BN26" s="252"/>
      <c r="BO26" s="265"/>
      <c r="BP26" s="265"/>
      <c r="BQ26" s="262">
        <v>20</v>
      </c>
      <c r="BR26" s="263"/>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6"/>
    </row>
    <row r="27" spans="1:131" s="247"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2"/>
      <c r="BK27" s="252"/>
      <c r="BL27" s="252"/>
      <c r="BM27" s="252"/>
      <c r="BN27" s="252"/>
      <c r="BO27" s="265"/>
      <c r="BP27" s="265"/>
      <c r="BQ27" s="262">
        <v>21</v>
      </c>
      <c r="BR27" s="263"/>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6"/>
    </row>
    <row r="28" spans="1:131" s="247" customFormat="1" ht="26.25" customHeight="1" thickTop="1" x14ac:dyDescent="0.15">
      <c r="A28" s="266">
        <v>1</v>
      </c>
      <c r="B28" s="1143" t="s">
        <v>397</v>
      </c>
      <c r="C28" s="1144"/>
      <c r="D28" s="1144"/>
      <c r="E28" s="1144"/>
      <c r="F28" s="1144"/>
      <c r="G28" s="1144"/>
      <c r="H28" s="1144"/>
      <c r="I28" s="1144"/>
      <c r="J28" s="1144"/>
      <c r="K28" s="1144"/>
      <c r="L28" s="1144"/>
      <c r="M28" s="1144"/>
      <c r="N28" s="1144"/>
      <c r="O28" s="1144"/>
      <c r="P28" s="1145"/>
      <c r="Q28" s="1146">
        <v>5275</v>
      </c>
      <c r="R28" s="1147"/>
      <c r="S28" s="1147"/>
      <c r="T28" s="1147"/>
      <c r="U28" s="1147"/>
      <c r="V28" s="1147">
        <v>5174</v>
      </c>
      <c r="W28" s="1147"/>
      <c r="X28" s="1147"/>
      <c r="Y28" s="1147"/>
      <c r="Z28" s="1147"/>
      <c r="AA28" s="1147">
        <v>101</v>
      </c>
      <c r="AB28" s="1147"/>
      <c r="AC28" s="1147"/>
      <c r="AD28" s="1147"/>
      <c r="AE28" s="1148"/>
      <c r="AF28" s="1149">
        <v>101</v>
      </c>
      <c r="AG28" s="1147"/>
      <c r="AH28" s="1147"/>
      <c r="AI28" s="1147"/>
      <c r="AJ28" s="1150"/>
      <c r="AK28" s="1151">
        <v>329</v>
      </c>
      <c r="AL28" s="1139"/>
      <c r="AM28" s="1139"/>
      <c r="AN28" s="1139"/>
      <c r="AO28" s="1139"/>
      <c r="AP28" s="1139" t="s">
        <v>581</v>
      </c>
      <c r="AQ28" s="1139"/>
      <c r="AR28" s="1139"/>
      <c r="AS28" s="1139"/>
      <c r="AT28" s="1139"/>
      <c r="AU28" s="1139" t="s">
        <v>581</v>
      </c>
      <c r="AV28" s="1139"/>
      <c r="AW28" s="1139"/>
      <c r="AX28" s="1139"/>
      <c r="AY28" s="1139"/>
      <c r="AZ28" s="1140"/>
      <c r="BA28" s="1140"/>
      <c r="BB28" s="1140"/>
      <c r="BC28" s="1140"/>
      <c r="BD28" s="1140"/>
      <c r="BE28" s="1141"/>
      <c r="BF28" s="1141"/>
      <c r="BG28" s="1141"/>
      <c r="BH28" s="1141"/>
      <c r="BI28" s="1142"/>
      <c r="BJ28" s="252"/>
      <c r="BK28" s="252"/>
      <c r="BL28" s="252"/>
      <c r="BM28" s="252"/>
      <c r="BN28" s="252"/>
      <c r="BO28" s="265"/>
      <c r="BP28" s="265"/>
      <c r="BQ28" s="262">
        <v>22</v>
      </c>
      <c r="BR28" s="263"/>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6"/>
    </row>
    <row r="29" spans="1:131" s="247" customFormat="1" ht="26.25" customHeight="1" x14ac:dyDescent="0.15">
      <c r="A29" s="266">
        <v>2</v>
      </c>
      <c r="B29" s="1130" t="s">
        <v>398</v>
      </c>
      <c r="C29" s="1131"/>
      <c r="D29" s="1131"/>
      <c r="E29" s="1131"/>
      <c r="F29" s="1131"/>
      <c r="G29" s="1131"/>
      <c r="H29" s="1131"/>
      <c r="I29" s="1131"/>
      <c r="J29" s="1131"/>
      <c r="K29" s="1131"/>
      <c r="L29" s="1131"/>
      <c r="M29" s="1131"/>
      <c r="N29" s="1131"/>
      <c r="O29" s="1131"/>
      <c r="P29" s="1132"/>
      <c r="Q29" s="1136">
        <v>720</v>
      </c>
      <c r="R29" s="1137"/>
      <c r="S29" s="1137"/>
      <c r="T29" s="1137"/>
      <c r="U29" s="1137"/>
      <c r="V29" s="1137">
        <v>683</v>
      </c>
      <c r="W29" s="1137"/>
      <c r="X29" s="1137"/>
      <c r="Y29" s="1137"/>
      <c r="Z29" s="1137"/>
      <c r="AA29" s="1137">
        <v>37</v>
      </c>
      <c r="AB29" s="1137"/>
      <c r="AC29" s="1137"/>
      <c r="AD29" s="1137"/>
      <c r="AE29" s="1138"/>
      <c r="AF29" s="1112">
        <v>37</v>
      </c>
      <c r="AG29" s="1113"/>
      <c r="AH29" s="1113"/>
      <c r="AI29" s="1113"/>
      <c r="AJ29" s="1114"/>
      <c r="AK29" s="1069">
        <v>122</v>
      </c>
      <c r="AL29" s="1060"/>
      <c r="AM29" s="1060"/>
      <c r="AN29" s="1060"/>
      <c r="AO29" s="1060"/>
      <c r="AP29" s="1060" t="s">
        <v>583</v>
      </c>
      <c r="AQ29" s="1060"/>
      <c r="AR29" s="1060"/>
      <c r="AS29" s="1060"/>
      <c r="AT29" s="1060"/>
      <c r="AU29" s="1060" t="s">
        <v>581</v>
      </c>
      <c r="AV29" s="1060"/>
      <c r="AW29" s="1060"/>
      <c r="AX29" s="1060"/>
      <c r="AY29" s="1060"/>
      <c r="AZ29" s="1135"/>
      <c r="BA29" s="1135"/>
      <c r="BB29" s="1135"/>
      <c r="BC29" s="1135"/>
      <c r="BD29" s="1135"/>
      <c r="BE29" s="1125"/>
      <c r="BF29" s="1125"/>
      <c r="BG29" s="1125"/>
      <c r="BH29" s="1125"/>
      <c r="BI29" s="1126"/>
      <c r="BJ29" s="252"/>
      <c r="BK29" s="252"/>
      <c r="BL29" s="252"/>
      <c r="BM29" s="252"/>
      <c r="BN29" s="252"/>
      <c r="BO29" s="265"/>
      <c r="BP29" s="265"/>
      <c r="BQ29" s="262">
        <v>23</v>
      </c>
      <c r="BR29" s="263"/>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6"/>
    </row>
    <row r="30" spans="1:131" s="247" customFormat="1" ht="26.25" customHeight="1" x14ac:dyDescent="0.15">
      <c r="A30" s="266">
        <v>3</v>
      </c>
      <c r="B30" s="1130" t="s">
        <v>399</v>
      </c>
      <c r="C30" s="1131"/>
      <c r="D30" s="1131"/>
      <c r="E30" s="1131"/>
      <c r="F30" s="1131"/>
      <c r="G30" s="1131"/>
      <c r="H30" s="1131"/>
      <c r="I30" s="1131"/>
      <c r="J30" s="1131"/>
      <c r="K30" s="1131"/>
      <c r="L30" s="1131"/>
      <c r="M30" s="1131"/>
      <c r="N30" s="1131"/>
      <c r="O30" s="1131"/>
      <c r="P30" s="1132"/>
      <c r="Q30" s="1136">
        <v>19</v>
      </c>
      <c r="R30" s="1137"/>
      <c r="S30" s="1137"/>
      <c r="T30" s="1137"/>
      <c r="U30" s="1137"/>
      <c r="V30" s="1137">
        <v>19</v>
      </c>
      <c r="W30" s="1137"/>
      <c r="X30" s="1137"/>
      <c r="Y30" s="1137"/>
      <c r="Z30" s="1137"/>
      <c r="AA30" s="1137" t="s">
        <v>581</v>
      </c>
      <c r="AB30" s="1137"/>
      <c r="AC30" s="1137"/>
      <c r="AD30" s="1137"/>
      <c r="AE30" s="1138"/>
      <c r="AF30" s="1112" t="s">
        <v>127</v>
      </c>
      <c r="AG30" s="1113"/>
      <c r="AH30" s="1113"/>
      <c r="AI30" s="1113"/>
      <c r="AJ30" s="1114"/>
      <c r="AK30" s="1069">
        <v>4</v>
      </c>
      <c r="AL30" s="1060"/>
      <c r="AM30" s="1060"/>
      <c r="AN30" s="1060"/>
      <c r="AO30" s="1060"/>
      <c r="AP30" s="1060" t="s">
        <v>581</v>
      </c>
      <c r="AQ30" s="1060"/>
      <c r="AR30" s="1060"/>
      <c r="AS30" s="1060"/>
      <c r="AT30" s="1060"/>
      <c r="AU30" s="1060" t="s">
        <v>581</v>
      </c>
      <c r="AV30" s="1060"/>
      <c r="AW30" s="1060"/>
      <c r="AX30" s="1060"/>
      <c r="AY30" s="1060"/>
      <c r="AZ30" s="1135"/>
      <c r="BA30" s="1135"/>
      <c r="BB30" s="1135"/>
      <c r="BC30" s="1135"/>
      <c r="BD30" s="1135"/>
      <c r="BE30" s="1125"/>
      <c r="BF30" s="1125"/>
      <c r="BG30" s="1125"/>
      <c r="BH30" s="1125"/>
      <c r="BI30" s="1126"/>
      <c r="BJ30" s="252"/>
      <c r="BK30" s="252"/>
      <c r="BL30" s="252"/>
      <c r="BM30" s="252"/>
      <c r="BN30" s="252"/>
      <c r="BO30" s="265"/>
      <c r="BP30" s="265"/>
      <c r="BQ30" s="262">
        <v>24</v>
      </c>
      <c r="BR30" s="263"/>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6"/>
    </row>
    <row r="31" spans="1:131" s="247" customFormat="1" ht="26.25" customHeight="1" x14ac:dyDescent="0.15">
      <c r="A31" s="266">
        <v>4</v>
      </c>
      <c r="B31" s="1130" t="s">
        <v>400</v>
      </c>
      <c r="C31" s="1131"/>
      <c r="D31" s="1131"/>
      <c r="E31" s="1131"/>
      <c r="F31" s="1131"/>
      <c r="G31" s="1131"/>
      <c r="H31" s="1131"/>
      <c r="I31" s="1131"/>
      <c r="J31" s="1131"/>
      <c r="K31" s="1131"/>
      <c r="L31" s="1131"/>
      <c r="M31" s="1131"/>
      <c r="N31" s="1131"/>
      <c r="O31" s="1131"/>
      <c r="P31" s="1132"/>
      <c r="Q31" s="1136">
        <v>897</v>
      </c>
      <c r="R31" s="1137"/>
      <c r="S31" s="1137"/>
      <c r="T31" s="1137"/>
      <c r="U31" s="1137"/>
      <c r="V31" s="1137">
        <v>760</v>
      </c>
      <c r="W31" s="1137"/>
      <c r="X31" s="1137"/>
      <c r="Y31" s="1137"/>
      <c r="Z31" s="1137"/>
      <c r="AA31" s="1137">
        <v>137</v>
      </c>
      <c r="AB31" s="1137"/>
      <c r="AC31" s="1137"/>
      <c r="AD31" s="1137"/>
      <c r="AE31" s="1138"/>
      <c r="AF31" s="1112">
        <v>1183</v>
      </c>
      <c r="AG31" s="1113"/>
      <c r="AH31" s="1113"/>
      <c r="AI31" s="1113"/>
      <c r="AJ31" s="1114"/>
      <c r="AK31" s="1069">
        <v>7</v>
      </c>
      <c r="AL31" s="1060"/>
      <c r="AM31" s="1060"/>
      <c r="AN31" s="1060"/>
      <c r="AO31" s="1060"/>
      <c r="AP31" s="1060">
        <v>1968</v>
      </c>
      <c r="AQ31" s="1060"/>
      <c r="AR31" s="1060"/>
      <c r="AS31" s="1060"/>
      <c r="AT31" s="1060"/>
      <c r="AU31" s="1060">
        <v>2</v>
      </c>
      <c r="AV31" s="1060"/>
      <c r="AW31" s="1060"/>
      <c r="AX31" s="1060"/>
      <c r="AY31" s="1060"/>
      <c r="AZ31" s="1135"/>
      <c r="BA31" s="1135"/>
      <c r="BB31" s="1135"/>
      <c r="BC31" s="1135"/>
      <c r="BD31" s="1135"/>
      <c r="BE31" s="1125" t="s">
        <v>401</v>
      </c>
      <c r="BF31" s="1125"/>
      <c r="BG31" s="1125"/>
      <c r="BH31" s="1125"/>
      <c r="BI31" s="1126"/>
      <c r="BJ31" s="252"/>
      <c r="BK31" s="252"/>
      <c r="BL31" s="252"/>
      <c r="BM31" s="252"/>
      <c r="BN31" s="252"/>
      <c r="BO31" s="265"/>
      <c r="BP31" s="265"/>
      <c r="BQ31" s="262">
        <v>25</v>
      </c>
      <c r="BR31" s="263"/>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6"/>
    </row>
    <row r="32" spans="1:131" s="247" customFormat="1" ht="26.25" customHeight="1" x14ac:dyDescent="0.15">
      <c r="A32" s="266">
        <v>5</v>
      </c>
      <c r="B32" s="1130" t="s">
        <v>402</v>
      </c>
      <c r="C32" s="1131"/>
      <c r="D32" s="1131"/>
      <c r="E32" s="1131"/>
      <c r="F32" s="1131"/>
      <c r="G32" s="1131"/>
      <c r="H32" s="1131"/>
      <c r="I32" s="1131"/>
      <c r="J32" s="1131"/>
      <c r="K32" s="1131"/>
      <c r="L32" s="1131"/>
      <c r="M32" s="1131"/>
      <c r="N32" s="1131"/>
      <c r="O32" s="1131"/>
      <c r="P32" s="1132"/>
      <c r="Q32" s="1136">
        <v>2163</v>
      </c>
      <c r="R32" s="1137"/>
      <c r="S32" s="1137"/>
      <c r="T32" s="1137"/>
      <c r="U32" s="1137"/>
      <c r="V32" s="1137">
        <v>1829</v>
      </c>
      <c r="W32" s="1137"/>
      <c r="X32" s="1137"/>
      <c r="Y32" s="1137"/>
      <c r="Z32" s="1137"/>
      <c r="AA32" s="1137">
        <v>334</v>
      </c>
      <c r="AB32" s="1137"/>
      <c r="AC32" s="1137"/>
      <c r="AD32" s="1137"/>
      <c r="AE32" s="1138"/>
      <c r="AF32" s="1112">
        <v>940</v>
      </c>
      <c r="AG32" s="1113"/>
      <c r="AH32" s="1113"/>
      <c r="AI32" s="1113"/>
      <c r="AJ32" s="1114"/>
      <c r="AK32" s="1069">
        <v>720</v>
      </c>
      <c r="AL32" s="1060"/>
      <c r="AM32" s="1060"/>
      <c r="AN32" s="1060"/>
      <c r="AO32" s="1060"/>
      <c r="AP32" s="1060">
        <v>12007</v>
      </c>
      <c r="AQ32" s="1060"/>
      <c r="AR32" s="1060"/>
      <c r="AS32" s="1060"/>
      <c r="AT32" s="1060"/>
      <c r="AU32" s="1060">
        <v>5175</v>
      </c>
      <c r="AV32" s="1060"/>
      <c r="AW32" s="1060"/>
      <c r="AX32" s="1060"/>
      <c r="AY32" s="1060"/>
      <c r="AZ32" s="1135"/>
      <c r="BA32" s="1135"/>
      <c r="BB32" s="1135"/>
      <c r="BC32" s="1135"/>
      <c r="BD32" s="1135"/>
      <c r="BE32" s="1125" t="s">
        <v>403</v>
      </c>
      <c r="BF32" s="1125"/>
      <c r="BG32" s="1125"/>
      <c r="BH32" s="1125"/>
      <c r="BI32" s="1126"/>
      <c r="BJ32" s="252"/>
      <c r="BK32" s="252"/>
      <c r="BL32" s="252"/>
      <c r="BM32" s="252"/>
      <c r="BN32" s="252"/>
      <c r="BO32" s="265"/>
      <c r="BP32" s="265"/>
      <c r="BQ32" s="262">
        <v>26</v>
      </c>
      <c r="BR32" s="263"/>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6"/>
    </row>
    <row r="33" spans="1:131" s="247" customFormat="1" ht="26.25" customHeight="1" x14ac:dyDescent="0.15">
      <c r="A33" s="266">
        <v>6</v>
      </c>
      <c r="B33" s="1130" t="s">
        <v>404</v>
      </c>
      <c r="C33" s="1131"/>
      <c r="D33" s="1131"/>
      <c r="E33" s="1131"/>
      <c r="F33" s="1131"/>
      <c r="G33" s="1131"/>
      <c r="H33" s="1131"/>
      <c r="I33" s="1131"/>
      <c r="J33" s="1131"/>
      <c r="K33" s="1131"/>
      <c r="L33" s="1131"/>
      <c r="M33" s="1131"/>
      <c r="N33" s="1131"/>
      <c r="O33" s="1131"/>
      <c r="P33" s="1132"/>
      <c r="Q33" s="1136">
        <v>394</v>
      </c>
      <c r="R33" s="1137"/>
      <c r="S33" s="1137"/>
      <c r="T33" s="1137"/>
      <c r="U33" s="1137"/>
      <c r="V33" s="1137">
        <v>314</v>
      </c>
      <c r="W33" s="1137"/>
      <c r="X33" s="1137"/>
      <c r="Y33" s="1137"/>
      <c r="Z33" s="1137"/>
      <c r="AA33" s="1137">
        <v>80</v>
      </c>
      <c r="AB33" s="1137"/>
      <c r="AC33" s="1137"/>
      <c r="AD33" s="1137"/>
      <c r="AE33" s="1138"/>
      <c r="AF33" s="1112">
        <v>1815</v>
      </c>
      <c r="AG33" s="1113"/>
      <c r="AH33" s="1113"/>
      <c r="AI33" s="1113"/>
      <c r="AJ33" s="1114"/>
      <c r="AK33" s="1069" t="s">
        <v>581</v>
      </c>
      <c r="AL33" s="1060"/>
      <c r="AM33" s="1060"/>
      <c r="AN33" s="1060"/>
      <c r="AO33" s="1060"/>
      <c r="AP33" s="1060">
        <v>33</v>
      </c>
      <c r="AQ33" s="1060"/>
      <c r="AR33" s="1060"/>
      <c r="AS33" s="1060"/>
      <c r="AT33" s="1060"/>
      <c r="AU33" s="1060" t="s">
        <v>581</v>
      </c>
      <c r="AV33" s="1060"/>
      <c r="AW33" s="1060"/>
      <c r="AX33" s="1060"/>
      <c r="AY33" s="1060"/>
      <c r="AZ33" s="1135"/>
      <c r="BA33" s="1135"/>
      <c r="BB33" s="1135"/>
      <c r="BC33" s="1135"/>
      <c r="BD33" s="1135"/>
      <c r="BE33" s="1125" t="s">
        <v>403</v>
      </c>
      <c r="BF33" s="1125"/>
      <c r="BG33" s="1125"/>
      <c r="BH33" s="1125"/>
      <c r="BI33" s="1126"/>
      <c r="BJ33" s="252"/>
      <c r="BK33" s="252"/>
      <c r="BL33" s="252"/>
      <c r="BM33" s="252"/>
      <c r="BN33" s="252"/>
      <c r="BO33" s="265"/>
      <c r="BP33" s="265"/>
      <c r="BQ33" s="262">
        <v>27</v>
      </c>
      <c r="BR33" s="263"/>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6"/>
    </row>
    <row r="34" spans="1:131" s="247" customFormat="1" ht="26.25" customHeight="1" x14ac:dyDescent="0.15">
      <c r="A34" s="266">
        <v>7</v>
      </c>
      <c r="B34" s="1130" t="s">
        <v>405</v>
      </c>
      <c r="C34" s="1131"/>
      <c r="D34" s="1131"/>
      <c r="E34" s="1131"/>
      <c r="F34" s="1131"/>
      <c r="G34" s="1131"/>
      <c r="H34" s="1131"/>
      <c r="I34" s="1131"/>
      <c r="J34" s="1131"/>
      <c r="K34" s="1131"/>
      <c r="L34" s="1131"/>
      <c r="M34" s="1131"/>
      <c r="N34" s="1131"/>
      <c r="O34" s="1131"/>
      <c r="P34" s="1132"/>
      <c r="Q34" s="1136">
        <v>52</v>
      </c>
      <c r="R34" s="1137"/>
      <c r="S34" s="1137"/>
      <c r="T34" s="1137"/>
      <c r="U34" s="1137"/>
      <c r="V34" s="1137">
        <v>44</v>
      </c>
      <c r="W34" s="1137"/>
      <c r="X34" s="1137"/>
      <c r="Y34" s="1137"/>
      <c r="Z34" s="1137"/>
      <c r="AA34" s="1137">
        <v>7</v>
      </c>
      <c r="AB34" s="1137"/>
      <c r="AC34" s="1137"/>
      <c r="AD34" s="1137"/>
      <c r="AE34" s="1138"/>
      <c r="AF34" s="1112">
        <v>7</v>
      </c>
      <c r="AG34" s="1113"/>
      <c r="AH34" s="1113"/>
      <c r="AI34" s="1113"/>
      <c r="AJ34" s="1114"/>
      <c r="AK34" s="1069">
        <v>10</v>
      </c>
      <c r="AL34" s="1060"/>
      <c r="AM34" s="1060"/>
      <c r="AN34" s="1060"/>
      <c r="AO34" s="1060"/>
      <c r="AP34" s="1060" t="s">
        <v>582</v>
      </c>
      <c r="AQ34" s="1060"/>
      <c r="AR34" s="1060"/>
      <c r="AS34" s="1060"/>
      <c r="AT34" s="1060"/>
      <c r="AU34" s="1060" t="s">
        <v>581</v>
      </c>
      <c r="AV34" s="1060"/>
      <c r="AW34" s="1060"/>
      <c r="AX34" s="1060"/>
      <c r="AY34" s="1060"/>
      <c r="AZ34" s="1135"/>
      <c r="BA34" s="1135"/>
      <c r="BB34" s="1135"/>
      <c r="BC34" s="1135"/>
      <c r="BD34" s="1135"/>
      <c r="BE34" s="1125" t="s">
        <v>406</v>
      </c>
      <c r="BF34" s="1125"/>
      <c r="BG34" s="1125"/>
      <c r="BH34" s="1125"/>
      <c r="BI34" s="1126"/>
      <c r="BJ34" s="252"/>
      <c r="BK34" s="252"/>
      <c r="BL34" s="252"/>
      <c r="BM34" s="252"/>
      <c r="BN34" s="252"/>
      <c r="BO34" s="265"/>
      <c r="BP34" s="265"/>
      <c r="BQ34" s="262">
        <v>28</v>
      </c>
      <c r="BR34" s="263"/>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6"/>
    </row>
    <row r="35" spans="1:131" s="247" customFormat="1" ht="26.25" customHeight="1" x14ac:dyDescent="0.15">
      <c r="A35" s="266">
        <v>8</v>
      </c>
      <c r="B35" s="1130" t="s">
        <v>407</v>
      </c>
      <c r="C35" s="1131"/>
      <c r="D35" s="1131"/>
      <c r="E35" s="1131"/>
      <c r="F35" s="1131"/>
      <c r="G35" s="1131"/>
      <c r="H35" s="1131"/>
      <c r="I35" s="1131"/>
      <c r="J35" s="1131"/>
      <c r="K35" s="1131"/>
      <c r="L35" s="1131"/>
      <c r="M35" s="1131"/>
      <c r="N35" s="1131"/>
      <c r="O35" s="1131"/>
      <c r="P35" s="1132"/>
      <c r="Q35" s="1136">
        <v>57</v>
      </c>
      <c r="R35" s="1137"/>
      <c r="S35" s="1137"/>
      <c r="T35" s="1137"/>
      <c r="U35" s="1137"/>
      <c r="V35" s="1137">
        <v>57</v>
      </c>
      <c r="W35" s="1137"/>
      <c r="X35" s="1137"/>
      <c r="Y35" s="1137"/>
      <c r="Z35" s="1137"/>
      <c r="AA35" s="1137" t="s">
        <v>581</v>
      </c>
      <c r="AB35" s="1137"/>
      <c r="AC35" s="1137"/>
      <c r="AD35" s="1137"/>
      <c r="AE35" s="1138"/>
      <c r="AF35" s="1112" t="s">
        <v>127</v>
      </c>
      <c r="AG35" s="1113"/>
      <c r="AH35" s="1113"/>
      <c r="AI35" s="1113"/>
      <c r="AJ35" s="1114"/>
      <c r="AK35" s="1069">
        <v>46</v>
      </c>
      <c r="AL35" s="1060"/>
      <c r="AM35" s="1060"/>
      <c r="AN35" s="1060"/>
      <c r="AO35" s="1060"/>
      <c r="AP35" s="1060" t="s">
        <v>581</v>
      </c>
      <c r="AQ35" s="1060"/>
      <c r="AR35" s="1060"/>
      <c r="AS35" s="1060"/>
      <c r="AT35" s="1060"/>
      <c r="AU35" s="1060" t="s">
        <v>581</v>
      </c>
      <c r="AV35" s="1060"/>
      <c r="AW35" s="1060"/>
      <c r="AX35" s="1060"/>
      <c r="AY35" s="1060"/>
      <c r="AZ35" s="1135"/>
      <c r="BA35" s="1135"/>
      <c r="BB35" s="1135"/>
      <c r="BC35" s="1135"/>
      <c r="BD35" s="1135"/>
      <c r="BE35" s="1125" t="s">
        <v>408</v>
      </c>
      <c r="BF35" s="1125"/>
      <c r="BG35" s="1125"/>
      <c r="BH35" s="1125"/>
      <c r="BI35" s="1126"/>
      <c r="BJ35" s="252"/>
      <c r="BK35" s="252"/>
      <c r="BL35" s="252"/>
      <c r="BM35" s="252"/>
      <c r="BN35" s="252"/>
      <c r="BO35" s="265"/>
      <c r="BP35" s="265"/>
      <c r="BQ35" s="262">
        <v>29</v>
      </c>
      <c r="BR35" s="263"/>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6"/>
    </row>
    <row r="36" spans="1:131" s="247" customFormat="1" ht="26.25" customHeight="1" x14ac:dyDescent="0.15">
      <c r="A36" s="266">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69"/>
      <c r="AL36" s="1060"/>
      <c r="AM36" s="1060"/>
      <c r="AN36" s="1060"/>
      <c r="AO36" s="1060"/>
      <c r="AP36" s="1060"/>
      <c r="AQ36" s="1060"/>
      <c r="AR36" s="1060"/>
      <c r="AS36" s="1060"/>
      <c r="AT36" s="1060"/>
      <c r="AU36" s="1060"/>
      <c r="AV36" s="1060"/>
      <c r="AW36" s="1060"/>
      <c r="AX36" s="1060"/>
      <c r="AY36" s="1060"/>
      <c r="AZ36" s="1135"/>
      <c r="BA36" s="1135"/>
      <c r="BB36" s="1135"/>
      <c r="BC36" s="1135"/>
      <c r="BD36" s="1135"/>
      <c r="BE36" s="1125"/>
      <c r="BF36" s="1125"/>
      <c r="BG36" s="1125"/>
      <c r="BH36" s="1125"/>
      <c r="BI36" s="1126"/>
      <c r="BJ36" s="252"/>
      <c r="BK36" s="252"/>
      <c r="BL36" s="252"/>
      <c r="BM36" s="252"/>
      <c r="BN36" s="252"/>
      <c r="BO36" s="265"/>
      <c r="BP36" s="265"/>
      <c r="BQ36" s="262">
        <v>30</v>
      </c>
      <c r="BR36" s="263"/>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6"/>
    </row>
    <row r="37" spans="1:131" s="247" customFormat="1" ht="26.25" customHeight="1" x14ac:dyDescent="0.15">
      <c r="A37" s="266">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69"/>
      <c r="AL37" s="1060"/>
      <c r="AM37" s="1060"/>
      <c r="AN37" s="1060"/>
      <c r="AO37" s="1060"/>
      <c r="AP37" s="1060"/>
      <c r="AQ37" s="1060"/>
      <c r="AR37" s="1060"/>
      <c r="AS37" s="1060"/>
      <c r="AT37" s="1060"/>
      <c r="AU37" s="1060"/>
      <c r="AV37" s="1060"/>
      <c r="AW37" s="1060"/>
      <c r="AX37" s="1060"/>
      <c r="AY37" s="1060"/>
      <c r="AZ37" s="1135"/>
      <c r="BA37" s="1135"/>
      <c r="BB37" s="1135"/>
      <c r="BC37" s="1135"/>
      <c r="BD37" s="1135"/>
      <c r="BE37" s="1125"/>
      <c r="BF37" s="1125"/>
      <c r="BG37" s="1125"/>
      <c r="BH37" s="1125"/>
      <c r="BI37" s="1126"/>
      <c r="BJ37" s="252"/>
      <c r="BK37" s="252"/>
      <c r="BL37" s="252"/>
      <c r="BM37" s="252"/>
      <c r="BN37" s="252"/>
      <c r="BO37" s="265"/>
      <c r="BP37" s="265"/>
      <c r="BQ37" s="262">
        <v>31</v>
      </c>
      <c r="BR37" s="263"/>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6"/>
    </row>
    <row r="38" spans="1:131" s="247" customFormat="1" ht="26.25" customHeight="1" x14ac:dyDescent="0.15">
      <c r="A38" s="266">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69"/>
      <c r="AL38" s="1060"/>
      <c r="AM38" s="1060"/>
      <c r="AN38" s="1060"/>
      <c r="AO38" s="1060"/>
      <c r="AP38" s="1060"/>
      <c r="AQ38" s="1060"/>
      <c r="AR38" s="1060"/>
      <c r="AS38" s="1060"/>
      <c r="AT38" s="1060"/>
      <c r="AU38" s="1060"/>
      <c r="AV38" s="1060"/>
      <c r="AW38" s="1060"/>
      <c r="AX38" s="1060"/>
      <c r="AY38" s="1060"/>
      <c r="AZ38" s="1135"/>
      <c r="BA38" s="1135"/>
      <c r="BB38" s="1135"/>
      <c r="BC38" s="1135"/>
      <c r="BD38" s="1135"/>
      <c r="BE38" s="1125"/>
      <c r="BF38" s="1125"/>
      <c r="BG38" s="1125"/>
      <c r="BH38" s="1125"/>
      <c r="BI38" s="1126"/>
      <c r="BJ38" s="252"/>
      <c r="BK38" s="252"/>
      <c r="BL38" s="252"/>
      <c r="BM38" s="252"/>
      <c r="BN38" s="252"/>
      <c r="BO38" s="265"/>
      <c r="BP38" s="265"/>
      <c r="BQ38" s="262">
        <v>32</v>
      </c>
      <c r="BR38" s="263"/>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6"/>
    </row>
    <row r="39" spans="1:131" s="247" customFormat="1" ht="26.25" customHeight="1" x14ac:dyDescent="0.15">
      <c r="A39" s="266">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69"/>
      <c r="AL39" s="1060"/>
      <c r="AM39" s="1060"/>
      <c r="AN39" s="1060"/>
      <c r="AO39" s="1060"/>
      <c r="AP39" s="1060"/>
      <c r="AQ39" s="1060"/>
      <c r="AR39" s="1060"/>
      <c r="AS39" s="1060"/>
      <c r="AT39" s="1060"/>
      <c r="AU39" s="1060"/>
      <c r="AV39" s="1060"/>
      <c r="AW39" s="1060"/>
      <c r="AX39" s="1060"/>
      <c r="AY39" s="1060"/>
      <c r="AZ39" s="1135"/>
      <c r="BA39" s="1135"/>
      <c r="BB39" s="1135"/>
      <c r="BC39" s="1135"/>
      <c r="BD39" s="1135"/>
      <c r="BE39" s="1125"/>
      <c r="BF39" s="1125"/>
      <c r="BG39" s="1125"/>
      <c r="BH39" s="1125"/>
      <c r="BI39" s="1126"/>
      <c r="BJ39" s="252"/>
      <c r="BK39" s="252"/>
      <c r="BL39" s="252"/>
      <c r="BM39" s="252"/>
      <c r="BN39" s="252"/>
      <c r="BO39" s="265"/>
      <c r="BP39" s="265"/>
      <c r="BQ39" s="262">
        <v>33</v>
      </c>
      <c r="BR39" s="263"/>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6"/>
    </row>
    <row r="40" spans="1:131" s="247" customFormat="1" ht="26.25" customHeight="1" x14ac:dyDescent="0.15">
      <c r="A40" s="261">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69"/>
      <c r="AL40" s="1060"/>
      <c r="AM40" s="1060"/>
      <c r="AN40" s="1060"/>
      <c r="AO40" s="1060"/>
      <c r="AP40" s="1060"/>
      <c r="AQ40" s="1060"/>
      <c r="AR40" s="1060"/>
      <c r="AS40" s="1060"/>
      <c r="AT40" s="1060"/>
      <c r="AU40" s="1060"/>
      <c r="AV40" s="1060"/>
      <c r="AW40" s="1060"/>
      <c r="AX40" s="1060"/>
      <c r="AY40" s="1060"/>
      <c r="AZ40" s="1135"/>
      <c r="BA40" s="1135"/>
      <c r="BB40" s="1135"/>
      <c r="BC40" s="1135"/>
      <c r="BD40" s="1135"/>
      <c r="BE40" s="1125"/>
      <c r="BF40" s="1125"/>
      <c r="BG40" s="1125"/>
      <c r="BH40" s="1125"/>
      <c r="BI40" s="1126"/>
      <c r="BJ40" s="252"/>
      <c r="BK40" s="252"/>
      <c r="BL40" s="252"/>
      <c r="BM40" s="252"/>
      <c r="BN40" s="252"/>
      <c r="BO40" s="265"/>
      <c r="BP40" s="265"/>
      <c r="BQ40" s="262">
        <v>34</v>
      </c>
      <c r="BR40" s="263"/>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6"/>
    </row>
    <row r="41" spans="1:131" s="247" customFormat="1" ht="26.25" customHeight="1" x14ac:dyDescent="0.15">
      <c r="A41" s="261">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69"/>
      <c r="AL41" s="1060"/>
      <c r="AM41" s="1060"/>
      <c r="AN41" s="1060"/>
      <c r="AO41" s="1060"/>
      <c r="AP41" s="1060"/>
      <c r="AQ41" s="1060"/>
      <c r="AR41" s="1060"/>
      <c r="AS41" s="1060"/>
      <c r="AT41" s="1060"/>
      <c r="AU41" s="1060"/>
      <c r="AV41" s="1060"/>
      <c r="AW41" s="1060"/>
      <c r="AX41" s="1060"/>
      <c r="AY41" s="1060"/>
      <c r="AZ41" s="1135"/>
      <c r="BA41" s="1135"/>
      <c r="BB41" s="1135"/>
      <c r="BC41" s="1135"/>
      <c r="BD41" s="1135"/>
      <c r="BE41" s="1125"/>
      <c r="BF41" s="1125"/>
      <c r="BG41" s="1125"/>
      <c r="BH41" s="1125"/>
      <c r="BI41" s="1126"/>
      <c r="BJ41" s="252"/>
      <c r="BK41" s="252"/>
      <c r="BL41" s="252"/>
      <c r="BM41" s="252"/>
      <c r="BN41" s="252"/>
      <c r="BO41" s="265"/>
      <c r="BP41" s="265"/>
      <c r="BQ41" s="262">
        <v>35</v>
      </c>
      <c r="BR41" s="263"/>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6"/>
    </row>
    <row r="42" spans="1:131" s="247" customFormat="1" ht="26.25" customHeight="1" x14ac:dyDescent="0.15">
      <c r="A42" s="261">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69"/>
      <c r="AL42" s="1060"/>
      <c r="AM42" s="1060"/>
      <c r="AN42" s="1060"/>
      <c r="AO42" s="1060"/>
      <c r="AP42" s="1060"/>
      <c r="AQ42" s="1060"/>
      <c r="AR42" s="1060"/>
      <c r="AS42" s="1060"/>
      <c r="AT42" s="1060"/>
      <c r="AU42" s="1060"/>
      <c r="AV42" s="1060"/>
      <c r="AW42" s="1060"/>
      <c r="AX42" s="1060"/>
      <c r="AY42" s="1060"/>
      <c r="AZ42" s="1135"/>
      <c r="BA42" s="1135"/>
      <c r="BB42" s="1135"/>
      <c r="BC42" s="1135"/>
      <c r="BD42" s="1135"/>
      <c r="BE42" s="1125"/>
      <c r="BF42" s="1125"/>
      <c r="BG42" s="1125"/>
      <c r="BH42" s="1125"/>
      <c r="BI42" s="1126"/>
      <c r="BJ42" s="252"/>
      <c r="BK42" s="252"/>
      <c r="BL42" s="252"/>
      <c r="BM42" s="252"/>
      <c r="BN42" s="252"/>
      <c r="BO42" s="265"/>
      <c r="BP42" s="265"/>
      <c r="BQ42" s="262">
        <v>36</v>
      </c>
      <c r="BR42" s="263"/>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6"/>
    </row>
    <row r="43" spans="1:131" s="247" customFormat="1" ht="26.25" customHeight="1" x14ac:dyDescent="0.15">
      <c r="A43" s="261">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69"/>
      <c r="AL43" s="1060"/>
      <c r="AM43" s="1060"/>
      <c r="AN43" s="1060"/>
      <c r="AO43" s="1060"/>
      <c r="AP43" s="1060"/>
      <c r="AQ43" s="1060"/>
      <c r="AR43" s="1060"/>
      <c r="AS43" s="1060"/>
      <c r="AT43" s="1060"/>
      <c r="AU43" s="1060"/>
      <c r="AV43" s="1060"/>
      <c r="AW43" s="1060"/>
      <c r="AX43" s="1060"/>
      <c r="AY43" s="1060"/>
      <c r="AZ43" s="1135"/>
      <c r="BA43" s="1135"/>
      <c r="BB43" s="1135"/>
      <c r="BC43" s="1135"/>
      <c r="BD43" s="1135"/>
      <c r="BE43" s="1125"/>
      <c r="BF43" s="1125"/>
      <c r="BG43" s="1125"/>
      <c r="BH43" s="1125"/>
      <c r="BI43" s="1126"/>
      <c r="BJ43" s="252"/>
      <c r="BK43" s="252"/>
      <c r="BL43" s="252"/>
      <c r="BM43" s="252"/>
      <c r="BN43" s="252"/>
      <c r="BO43" s="265"/>
      <c r="BP43" s="265"/>
      <c r="BQ43" s="262">
        <v>37</v>
      </c>
      <c r="BR43" s="263"/>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6"/>
    </row>
    <row r="44" spans="1:131" s="247" customFormat="1" ht="26.25" customHeight="1" x14ac:dyDescent="0.15">
      <c r="A44" s="261">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69"/>
      <c r="AL44" s="1060"/>
      <c r="AM44" s="1060"/>
      <c r="AN44" s="1060"/>
      <c r="AO44" s="1060"/>
      <c r="AP44" s="1060"/>
      <c r="AQ44" s="1060"/>
      <c r="AR44" s="1060"/>
      <c r="AS44" s="1060"/>
      <c r="AT44" s="1060"/>
      <c r="AU44" s="1060"/>
      <c r="AV44" s="1060"/>
      <c r="AW44" s="1060"/>
      <c r="AX44" s="1060"/>
      <c r="AY44" s="1060"/>
      <c r="AZ44" s="1135"/>
      <c r="BA44" s="1135"/>
      <c r="BB44" s="1135"/>
      <c r="BC44" s="1135"/>
      <c r="BD44" s="1135"/>
      <c r="BE44" s="1125"/>
      <c r="BF44" s="1125"/>
      <c r="BG44" s="1125"/>
      <c r="BH44" s="1125"/>
      <c r="BI44" s="1126"/>
      <c r="BJ44" s="252"/>
      <c r="BK44" s="252"/>
      <c r="BL44" s="252"/>
      <c r="BM44" s="252"/>
      <c r="BN44" s="252"/>
      <c r="BO44" s="265"/>
      <c r="BP44" s="265"/>
      <c r="BQ44" s="262">
        <v>38</v>
      </c>
      <c r="BR44" s="263"/>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6"/>
    </row>
    <row r="45" spans="1:131" s="247" customFormat="1" ht="26.25" customHeight="1" x14ac:dyDescent="0.15">
      <c r="A45" s="261">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69"/>
      <c r="AL45" s="1060"/>
      <c r="AM45" s="1060"/>
      <c r="AN45" s="1060"/>
      <c r="AO45" s="1060"/>
      <c r="AP45" s="1060"/>
      <c r="AQ45" s="1060"/>
      <c r="AR45" s="1060"/>
      <c r="AS45" s="1060"/>
      <c r="AT45" s="1060"/>
      <c r="AU45" s="1060"/>
      <c r="AV45" s="1060"/>
      <c r="AW45" s="1060"/>
      <c r="AX45" s="1060"/>
      <c r="AY45" s="1060"/>
      <c r="AZ45" s="1135"/>
      <c r="BA45" s="1135"/>
      <c r="BB45" s="1135"/>
      <c r="BC45" s="1135"/>
      <c r="BD45" s="1135"/>
      <c r="BE45" s="1125"/>
      <c r="BF45" s="1125"/>
      <c r="BG45" s="1125"/>
      <c r="BH45" s="1125"/>
      <c r="BI45" s="1126"/>
      <c r="BJ45" s="252"/>
      <c r="BK45" s="252"/>
      <c r="BL45" s="252"/>
      <c r="BM45" s="252"/>
      <c r="BN45" s="252"/>
      <c r="BO45" s="265"/>
      <c r="BP45" s="265"/>
      <c r="BQ45" s="262">
        <v>39</v>
      </c>
      <c r="BR45" s="263"/>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6"/>
    </row>
    <row r="46" spans="1:131" s="247" customFormat="1" ht="26.25" customHeight="1" x14ac:dyDescent="0.15">
      <c r="A46" s="261">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69"/>
      <c r="AL46" s="1060"/>
      <c r="AM46" s="1060"/>
      <c r="AN46" s="1060"/>
      <c r="AO46" s="1060"/>
      <c r="AP46" s="1060"/>
      <c r="AQ46" s="1060"/>
      <c r="AR46" s="1060"/>
      <c r="AS46" s="1060"/>
      <c r="AT46" s="1060"/>
      <c r="AU46" s="1060"/>
      <c r="AV46" s="1060"/>
      <c r="AW46" s="1060"/>
      <c r="AX46" s="1060"/>
      <c r="AY46" s="1060"/>
      <c r="AZ46" s="1135"/>
      <c r="BA46" s="1135"/>
      <c r="BB46" s="1135"/>
      <c r="BC46" s="1135"/>
      <c r="BD46" s="1135"/>
      <c r="BE46" s="1125"/>
      <c r="BF46" s="1125"/>
      <c r="BG46" s="1125"/>
      <c r="BH46" s="1125"/>
      <c r="BI46" s="1126"/>
      <c r="BJ46" s="252"/>
      <c r="BK46" s="252"/>
      <c r="BL46" s="252"/>
      <c r="BM46" s="252"/>
      <c r="BN46" s="252"/>
      <c r="BO46" s="265"/>
      <c r="BP46" s="265"/>
      <c r="BQ46" s="262">
        <v>40</v>
      </c>
      <c r="BR46" s="263"/>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6"/>
    </row>
    <row r="47" spans="1:131" s="247" customFormat="1" ht="26.25" customHeight="1" x14ac:dyDescent="0.15">
      <c r="A47" s="261">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69"/>
      <c r="AL47" s="1060"/>
      <c r="AM47" s="1060"/>
      <c r="AN47" s="1060"/>
      <c r="AO47" s="1060"/>
      <c r="AP47" s="1060"/>
      <c r="AQ47" s="1060"/>
      <c r="AR47" s="1060"/>
      <c r="AS47" s="1060"/>
      <c r="AT47" s="1060"/>
      <c r="AU47" s="1060"/>
      <c r="AV47" s="1060"/>
      <c r="AW47" s="1060"/>
      <c r="AX47" s="1060"/>
      <c r="AY47" s="1060"/>
      <c r="AZ47" s="1135"/>
      <c r="BA47" s="1135"/>
      <c r="BB47" s="1135"/>
      <c r="BC47" s="1135"/>
      <c r="BD47" s="1135"/>
      <c r="BE47" s="1125"/>
      <c r="BF47" s="1125"/>
      <c r="BG47" s="1125"/>
      <c r="BH47" s="1125"/>
      <c r="BI47" s="1126"/>
      <c r="BJ47" s="252"/>
      <c r="BK47" s="252"/>
      <c r="BL47" s="252"/>
      <c r="BM47" s="252"/>
      <c r="BN47" s="252"/>
      <c r="BO47" s="265"/>
      <c r="BP47" s="265"/>
      <c r="BQ47" s="262">
        <v>41</v>
      </c>
      <c r="BR47" s="263"/>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6"/>
    </row>
    <row r="48" spans="1:131" s="247" customFormat="1" ht="26.25" customHeight="1" x14ac:dyDescent="0.15">
      <c r="A48" s="261">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69"/>
      <c r="AL48" s="1060"/>
      <c r="AM48" s="1060"/>
      <c r="AN48" s="1060"/>
      <c r="AO48" s="1060"/>
      <c r="AP48" s="1060"/>
      <c r="AQ48" s="1060"/>
      <c r="AR48" s="1060"/>
      <c r="AS48" s="1060"/>
      <c r="AT48" s="1060"/>
      <c r="AU48" s="1060"/>
      <c r="AV48" s="1060"/>
      <c r="AW48" s="1060"/>
      <c r="AX48" s="1060"/>
      <c r="AY48" s="1060"/>
      <c r="AZ48" s="1135"/>
      <c r="BA48" s="1135"/>
      <c r="BB48" s="1135"/>
      <c r="BC48" s="1135"/>
      <c r="BD48" s="1135"/>
      <c r="BE48" s="1125"/>
      <c r="BF48" s="1125"/>
      <c r="BG48" s="1125"/>
      <c r="BH48" s="1125"/>
      <c r="BI48" s="1126"/>
      <c r="BJ48" s="252"/>
      <c r="BK48" s="252"/>
      <c r="BL48" s="252"/>
      <c r="BM48" s="252"/>
      <c r="BN48" s="252"/>
      <c r="BO48" s="265"/>
      <c r="BP48" s="265"/>
      <c r="BQ48" s="262">
        <v>42</v>
      </c>
      <c r="BR48" s="263"/>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6"/>
    </row>
    <row r="49" spans="1:131" s="247" customFormat="1" ht="26.25" customHeight="1" x14ac:dyDescent="0.15">
      <c r="A49" s="261">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69"/>
      <c r="AL49" s="1060"/>
      <c r="AM49" s="1060"/>
      <c r="AN49" s="1060"/>
      <c r="AO49" s="1060"/>
      <c r="AP49" s="1060"/>
      <c r="AQ49" s="1060"/>
      <c r="AR49" s="1060"/>
      <c r="AS49" s="1060"/>
      <c r="AT49" s="1060"/>
      <c r="AU49" s="1060"/>
      <c r="AV49" s="1060"/>
      <c r="AW49" s="1060"/>
      <c r="AX49" s="1060"/>
      <c r="AY49" s="1060"/>
      <c r="AZ49" s="1135"/>
      <c r="BA49" s="1135"/>
      <c r="BB49" s="1135"/>
      <c r="BC49" s="1135"/>
      <c r="BD49" s="1135"/>
      <c r="BE49" s="1125"/>
      <c r="BF49" s="1125"/>
      <c r="BG49" s="1125"/>
      <c r="BH49" s="1125"/>
      <c r="BI49" s="1126"/>
      <c r="BJ49" s="252"/>
      <c r="BK49" s="252"/>
      <c r="BL49" s="252"/>
      <c r="BM49" s="252"/>
      <c r="BN49" s="252"/>
      <c r="BO49" s="265"/>
      <c r="BP49" s="265"/>
      <c r="BQ49" s="262">
        <v>43</v>
      </c>
      <c r="BR49" s="263"/>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6"/>
    </row>
    <row r="50" spans="1:131" s="247" customFormat="1" ht="26.25" customHeight="1" x14ac:dyDescent="0.15">
      <c r="A50" s="261">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2"/>
      <c r="BK50" s="252"/>
      <c r="BL50" s="252"/>
      <c r="BM50" s="252"/>
      <c r="BN50" s="252"/>
      <c r="BO50" s="265"/>
      <c r="BP50" s="265"/>
      <c r="BQ50" s="262">
        <v>44</v>
      </c>
      <c r="BR50" s="263"/>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6"/>
    </row>
    <row r="51" spans="1:131" s="247" customFormat="1" ht="26.25" customHeight="1" x14ac:dyDescent="0.15">
      <c r="A51" s="261">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2"/>
      <c r="BK51" s="252"/>
      <c r="BL51" s="252"/>
      <c r="BM51" s="252"/>
      <c r="BN51" s="252"/>
      <c r="BO51" s="265"/>
      <c r="BP51" s="265"/>
      <c r="BQ51" s="262">
        <v>45</v>
      </c>
      <c r="BR51" s="263"/>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6"/>
    </row>
    <row r="52" spans="1:131" s="247" customFormat="1" ht="26.25" customHeight="1" x14ac:dyDescent="0.15">
      <c r="A52" s="261">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2"/>
      <c r="BK52" s="252"/>
      <c r="BL52" s="252"/>
      <c r="BM52" s="252"/>
      <c r="BN52" s="252"/>
      <c r="BO52" s="265"/>
      <c r="BP52" s="265"/>
      <c r="BQ52" s="262">
        <v>46</v>
      </c>
      <c r="BR52" s="263"/>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6"/>
    </row>
    <row r="53" spans="1:131" s="247" customFormat="1" ht="26.25" customHeight="1" x14ac:dyDescent="0.15">
      <c r="A53" s="261">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2"/>
      <c r="BK53" s="252"/>
      <c r="BL53" s="252"/>
      <c r="BM53" s="252"/>
      <c r="BN53" s="252"/>
      <c r="BO53" s="265"/>
      <c r="BP53" s="265"/>
      <c r="BQ53" s="262">
        <v>47</v>
      </c>
      <c r="BR53" s="263"/>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6"/>
    </row>
    <row r="54" spans="1:131" s="247" customFormat="1" ht="26.25" customHeight="1" x14ac:dyDescent="0.15">
      <c r="A54" s="261">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2"/>
      <c r="BK54" s="252"/>
      <c r="BL54" s="252"/>
      <c r="BM54" s="252"/>
      <c r="BN54" s="252"/>
      <c r="BO54" s="265"/>
      <c r="BP54" s="265"/>
      <c r="BQ54" s="262">
        <v>48</v>
      </c>
      <c r="BR54" s="263"/>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6"/>
    </row>
    <row r="55" spans="1:131" s="247" customFormat="1" ht="26.25" customHeight="1" x14ac:dyDescent="0.15">
      <c r="A55" s="261">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2"/>
      <c r="BK55" s="252"/>
      <c r="BL55" s="252"/>
      <c r="BM55" s="252"/>
      <c r="BN55" s="252"/>
      <c r="BO55" s="265"/>
      <c r="BP55" s="265"/>
      <c r="BQ55" s="262">
        <v>49</v>
      </c>
      <c r="BR55" s="263"/>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6"/>
    </row>
    <row r="56" spans="1:131" s="247" customFormat="1" ht="26.25" customHeight="1" x14ac:dyDescent="0.15">
      <c r="A56" s="261">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2"/>
      <c r="BK56" s="252"/>
      <c r="BL56" s="252"/>
      <c r="BM56" s="252"/>
      <c r="BN56" s="252"/>
      <c r="BO56" s="265"/>
      <c r="BP56" s="265"/>
      <c r="BQ56" s="262">
        <v>50</v>
      </c>
      <c r="BR56" s="263"/>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6"/>
    </row>
    <row r="57" spans="1:131" s="247" customFormat="1" ht="26.25" customHeight="1" x14ac:dyDescent="0.15">
      <c r="A57" s="261">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2"/>
      <c r="BK57" s="252"/>
      <c r="BL57" s="252"/>
      <c r="BM57" s="252"/>
      <c r="BN57" s="252"/>
      <c r="BO57" s="265"/>
      <c r="BP57" s="265"/>
      <c r="BQ57" s="262">
        <v>51</v>
      </c>
      <c r="BR57" s="263"/>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6"/>
    </row>
    <row r="58" spans="1:131" s="247" customFormat="1" ht="26.25" customHeight="1" x14ac:dyDescent="0.15">
      <c r="A58" s="261">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2"/>
      <c r="BK58" s="252"/>
      <c r="BL58" s="252"/>
      <c r="BM58" s="252"/>
      <c r="BN58" s="252"/>
      <c r="BO58" s="265"/>
      <c r="BP58" s="265"/>
      <c r="BQ58" s="262">
        <v>52</v>
      </c>
      <c r="BR58" s="263"/>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6"/>
    </row>
    <row r="59" spans="1:131" s="247" customFormat="1" ht="26.25" customHeight="1" x14ac:dyDescent="0.15">
      <c r="A59" s="261">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2"/>
      <c r="BK59" s="252"/>
      <c r="BL59" s="252"/>
      <c r="BM59" s="252"/>
      <c r="BN59" s="252"/>
      <c r="BO59" s="265"/>
      <c r="BP59" s="265"/>
      <c r="BQ59" s="262">
        <v>53</v>
      </c>
      <c r="BR59" s="263"/>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6"/>
    </row>
    <row r="60" spans="1:131" s="247" customFormat="1" ht="26.25" customHeight="1" x14ac:dyDescent="0.15">
      <c r="A60" s="261">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2"/>
      <c r="BK60" s="252"/>
      <c r="BL60" s="252"/>
      <c r="BM60" s="252"/>
      <c r="BN60" s="252"/>
      <c r="BO60" s="265"/>
      <c r="BP60" s="265"/>
      <c r="BQ60" s="262">
        <v>54</v>
      </c>
      <c r="BR60" s="263"/>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6"/>
    </row>
    <row r="61" spans="1:131" s="247" customFormat="1" ht="26.25" customHeight="1" thickBot="1" x14ac:dyDescent="0.2">
      <c r="A61" s="261">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2"/>
      <c r="BK61" s="252"/>
      <c r="BL61" s="252"/>
      <c r="BM61" s="252"/>
      <c r="BN61" s="252"/>
      <c r="BO61" s="265"/>
      <c r="BP61" s="265"/>
      <c r="BQ61" s="262">
        <v>55</v>
      </c>
      <c r="BR61" s="263"/>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6"/>
    </row>
    <row r="62" spans="1:131" s="247" customFormat="1" ht="26.25" customHeight="1" x14ac:dyDescent="0.15">
      <c r="A62" s="261">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5"/>
      <c r="BP62" s="265"/>
      <c r="BQ62" s="262">
        <v>56</v>
      </c>
      <c r="BR62" s="263"/>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6"/>
    </row>
    <row r="63" spans="1:131" s="247" customFormat="1" ht="26.25" customHeight="1" thickBot="1" x14ac:dyDescent="0.2">
      <c r="A63" s="264" t="s">
        <v>384</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1"/>
      <c r="AF63" s="1122">
        <v>4084</v>
      </c>
      <c r="AG63" s="1048"/>
      <c r="AH63" s="1048"/>
      <c r="AI63" s="1048"/>
      <c r="AJ63" s="1123"/>
      <c r="AK63" s="1124"/>
      <c r="AL63" s="1052"/>
      <c r="AM63" s="1052"/>
      <c r="AN63" s="1052"/>
      <c r="AO63" s="1052"/>
      <c r="AP63" s="1048">
        <v>14008</v>
      </c>
      <c r="AQ63" s="1048"/>
      <c r="AR63" s="1048"/>
      <c r="AS63" s="1048"/>
      <c r="AT63" s="1048"/>
      <c r="AU63" s="1048">
        <v>5177</v>
      </c>
      <c r="AV63" s="1048"/>
      <c r="AW63" s="1048"/>
      <c r="AX63" s="1048"/>
      <c r="AY63" s="1048"/>
      <c r="AZ63" s="1118"/>
      <c r="BA63" s="1118"/>
      <c r="BB63" s="1118"/>
      <c r="BC63" s="1118"/>
      <c r="BD63" s="1118"/>
      <c r="BE63" s="1049"/>
      <c r="BF63" s="1049"/>
      <c r="BG63" s="1049"/>
      <c r="BH63" s="1049"/>
      <c r="BI63" s="1050"/>
      <c r="BJ63" s="1119" t="s">
        <v>411</v>
      </c>
      <c r="BK63" s="1040"/>
      <c r="BL63" s="1040"/>
      <c r="BM63" s="1040"/>
      <c r="BN63" s="1120"/>
      <c r="BO63" s="265"/>
      <c r="BP63" s="265"/>
      <c r="BQ63" s="262">
        <v>57</v>
      </c>
      <c r="BR63" s="263"/>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6"/>
    </row>
    <row r="66" spans="1:131" s="247"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390</v>
      </c>
      <c r="W66" s="1095"/>
      <c r="X66" s="1095"/>
      <c r="Y66" s="1095"/>
      <c r="Z66" s="1096"/>
      <c r="AA66" s="1094" t="s">
        <v>391</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371</v>
      </c>
      <c r="BA66" s="1095"/>
      <c r="BB66" s="1095"/>
      <c r="BC66" s="1095"/>
      <c r="BD66" s="1110"/>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8" t="s">
        <v>584</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266</v>
      </c>
      <c r="R69" s="1060"/>
      <c r="S69" s="1060"/>
      <c r="T69" s="1060"/>
      <c r="U69" s="1060"/>
      <c r="V69" s="1060">
        <v>219</v>
      </c>
      <c r="W69" s="1060"/>
      <c r="X69" s="1060"/>
      <c r="Y69" s="1060"/>
      <c r="Z69" s="1060"/>
      <c r="AA69" s="1060">
        <v>47</v>
      </c>
      <c r="AB69" s="1060"/>
      <c r="AC69" s="1060"/>
      <c r="AD69" s="1060"/>
      <c r="AE69" s="1060"/>
      <c r="AF69" s="1060">
        <v>48</v>
      </c>
      <c r="AG69" s="1060"/>
      <c r="AH69" s="1060"/>
      <c r="AI69" s="1060"/>
      <c r="AJ69" s="1060"/>
      <c r="AK69" s="1060"/>
      <c r="AL69" s="1060"/>
      <c r="AM69" s="1060"/>
      <c r="AN69" s="1060"/>
      <c r="AO69" s="1060"/>
      <c r="AP69" s="1060" t="s">
        <v>581</v>
      </c>
      <c r="AQ69" s="1060"/>
      <c r="AR69" s="1060"/>
      <c r="AS69" s="1060"/>
      <c r="AT69" s="1060"/>
      <c r="AU69" s="1060" t="s">
        <v>581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414</v>
      </c>
      <c r="R70" s="1060"/>
      <c r="S70" s="1060"/>
      <c r="T70" s="1060"/>
      <c r="U70" s="1060"/>
      <c r="V70" s="1060">
        <v>387</v>
      </c>
      <c r="W70" s="1060"/>
      <c r="X70" s="1060"/>
      <c r="Y70" s="1060"/>
      <c r="Z70" s="1060"/>
      <c r="AA70" s="1060">
        <v>27</v>
      </c>
      <c r="AB70" s="1060"/>
      <c r="AC70" s="1060"/>
      <c r="AD70" s="1060"/>
      <c r="AE70" s="1060"/>
      <c r="AF70" s="1060">
        <v>27</v>
      </c>
      <c r="AG70" s="1060"/>
      <c r="AH70" s="1060"/>
      <c r="AI70" s="1060"/>
      <c r="AJ70" s="1060"/>
      <c r="AK70" s="1060">
        <v>7</v>
      </c>
      <c r="AL70" s="1060"/>
      <c r="AM70" s="1060"/>
      <c r="AN70" s="1060"/>
      <c r="AO70" s="1060"/>
      <c r="AP70" s="1060">
        <v>132</v>
      </c>
      <c r="AQ70" s="1060"/>
      <c r="AR70" s="1060"/>
      <c r="AS70" s="1060"/>
      <c r="AT70" s="1060"/>
      <c r="AU70" s="1060">
        <v>31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19627</v>
      </c>
      <c r="R71" s="1060"/>
      <c r="S71" s="1060"/>
      <c r="T71" s="1060"/>
      <c r="U71" s="1060"/>
      <c r="V71" s="1060">
        <v>19151</v>
      </c>
      <c r="W71" s="1060"/>
      <c r="X71" s="1060"/>
      <c r="Y71" s="1060"/>
      <c r="Z71" s="1060"/>
      <c r="AA71" s="1060">
        <v>476</v>
      </c>
      <c r="AB71" s="1060"/>
      <c r="AC71" s="1060"/>
      <c r="AD71" s="1060"/>
      <c r="AE71" s="1060"/>
      <c r="AF71" s="1060">
        <v>476</v>
      </c>
      <c r="AG71" s="1060"/>
      <c r="AH71" s="1060"/>
      <c r="AI71" s="1060"/>
      <c r="AJ71" s="1060"/>
      <c r="AK71" s="1060">
        <v>134</v>
      </c>
      <c r="AL71" s="1060"/>
      <c r="AM71" s="1060"/>
      <c r="AN71" s="1060"/>
      <c r="AO71" s="1060"/>
      <c r="AP71" s="1060" t="s">
        <v>581</v>
      </c>
      <c r="AQ71" s="1060"/>
      <c r="AR71" s="1060"/>
      <c r="AS71" s="1060"/>
      <c r="AT71" s="1060"/>
      <c r="AU71" s="1060" t="s">
        <v>581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2661</v>
      </c>
      <c r="R72" s="1060"/>
      <c r="S72" s="1060"/>
      <c r="T72" s="1060"/>
      <c r="U72" s="1060"/>
      <c r="V72" s="1060">
        <v>2488</v>
      </c>
      <c r="W72" s="1060"/>
      <c r="X72" s="1060"/>
      <c r="Y72" s="1060"/>
      <c r="Z72" s="1060"/>
      <c r="AA72" s="1060">
        <v>173</v>
      </c>
      <c r="AB72" s="1060"/>
      <c r="AC72" s="1060"/>
      <c r="AD72" s="1060"/>
      <c r="AE72" s="1060"/>
      <c r="AF72" s="1060">
        <v>173</v>
      </c>
      <c r="AG72" s="1060"/>
      <c r="AH72" s="1060"/>
      <c r="AI72" s="1060"/>
      <c r="AJ72" s="1060"/>
      <c r="AK72" s="1060"/>
      <c r="AL72" s="1060"/>
      <c r="AM72" s="1060"/>
      <c r="AN72" s="1060"/>
      <c r="AO72" s="1060"/>
      <c r="AP72" s="1060">
        <v>1033</v>
      </c>
      <c r="AQ72" s="1060"/>
      <c r="AR72" s="1060"/>
      <c r="AS72" s="1060"/>
      <c r="AT72" s="1060"/>
      <c r="AU72" s="1060">
        <v>243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22</v>
      </c>
      <c r="R73" s="1060"/>
      <c r="S73" s="1060"/>
      <c r="T73" s="1060"/>
      <c r="U73" s="1060"/>
      <c r="V73" s="1060">
        <v>13</v>
      </c>
      <c r="W73" s="1060"/>
      <c r="X73" s="1060"/>
      <c r="Y73" s="1060"/>
      <c r="Z73" s="1060"/>
      <c r="AA73" s="1060">
        <v>9</v>
      </c>
      <c r="AB73" s="1060"/>
      <c r="AC73" s="1060"/>
      <c r="AD73" s="1060"/>
      <c r="AE73" s="1060"/>
      <c r="AF73" s="1060">
        <v>9</v>
      </c>
      <c r="AG73" s="1060"/>
      <c r="AH73" s="1060"/>
      <c r="AI73" s="1060"/>
      <c r="AJ73" s="1060"/>
      <c r="AK73" s="1060"/>
      <c r="AL73" s="1060"/>
      <c r="AM73" s="1060"/>
      <c r="AN73" s="1060"/>
      <c r="AO73" s="1060"/>
      <c r="AP73" s="1060" t="s">
        <v>581</v>
      </c>
      <c r="AQ73" s="1060"/>
      <c r="AR73" s="1060"/>
      <c r="AS73" s="1060"/>
      <c r="AT73" s="1060"/>
      <c r="AU73" s="1060" t="s">
        <v>581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585</v>
      </c>
      <c r="C75" s="1064"/>
      <c r="D75" s="1064"/>
      <c r="E75" s="1064"/>
      <c r="F75" s="1064"/>
      <c r="G75" s="1064"/>
      <c r="H75" s="1064"/>
      <c r="I75" s="1064"/>
      <c r="J75" s="1064"/>
      <c r="K75" s="1064"/>
      <c r="L75" s="1064"/>
      <c r="M75" s="1064"/>
      <c r="N75" s="1064"/>
      <c r="O75" s="1064"/>
      <c r="P75" s="1065"/>
      <c r="Q75" s="1071">
        <v>1268</v>
      </c>
      <c r="R75" s="1072"/>
      <c r="S75" s="1072"/>
      <c r="T75" s="1072"/>
      <c r="U75" s="1073"/>
      <c r="V75" s="1074">
        <v>1133</v>
      </c>
      <c r="W75" s="1074"/>
      <c r="X75" s="1074"/>
      <c r="Y75" s="1074"/>
      <c r="Z75" s="1074"/>
      <c r="AA75" s="1074">
        <v>135</v>
      </c>
      <c r="AB75" s="1074"/>
      <c r="AC75" s="1074"/>
      <c r="AD75" s="1074"/>
      <c r="AE75" s="1074"/>
      <c r="AF75" s="1070">
        <v>135</v>
      </c>
      <c r="AG75" s="1068"/>
      <c r="AH75" s="1068"/>
      <c r="AI75" s="1068"/>
      <c r="AJ75" s="1069"/>
      <c r="AK75" s="1070">
        <v>0</v>
      </c>
      <c r="AL75" s="1068"/>
      <c r="AM75" s="1068"/>
      <c r="AN75" s="1068"/>
      <c r="AO75" s="1069"/>
      <c r="AP75" s="1070" t="s">
        <v>581</v>
      </c>
      <c r="AQ75" s="1068"/>
      <c r="AR75" s="1068"/>
      <c r="AS75" s="1068"/>
      <c r="AT75" s="1069"/>
      <c r="AU75" s="1070" t="s">
        <v>581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591</v>
      </c>
      <c r="C76" s="1064"/>
      <c r="D76" s="1064"/>
      <c r="E76" s="1064"/>
      <c r="F76" s="1064"/>
      <c r="G76" s="1064"/>
      <c r="H76" s="1064"/>
      <c r="I76" s="1064"/>
      <c r="J76" s="1064"/>
      <c r="K76" s="1064"/>
      <c r="L76" s="1064"/>
      <c r="M76" s="1064"/>
      <c r="N76" s="1064"/>
      <c r="O76" s="1064"/>
      <c r="P76" s="1065"/>
      <c r="Q76" s="1067">
        <v>285242</v>
      </c>
      <c r="R76" s="1068"/>
      <c r="S76" s="1068"/>
      <c r="T76" s="1068"/>
      <c r="U76" s="1069"/>
      <c r="V76" s="1070">
        <v>271656</v>
      </c>
      <c r="W76" s="1068"/>
      <c r="X76" s="1068"/>
      <c r="Y76" s="1068"/>
      <c r="Z76" s="1069"/>
      <c r="AA76" s="1070">
        <v>13586</v>
      </c>
      <c r="AB76" s="1068"/>
      <c r="AC76" s="1068"/>
      <c r="AD76" s="1068"/>
      <c r="AE76" s="1069"/>
      <c r="AF76" s="1070">
        <v>13586</v>
      </c>
      <c r="AG76" s="1068"/>
      <c r="AH76" s="1068"/>
      <c r="AI76" s="1068"/>
      <c r="AJ76" s="1069"/>
      <c r="AK76" s="1070">
        <v>983</v>
      </c>
      <c r="AL76" s="1068"/>
      <c r="AM76" s="1068"/>
      <c r="AN76" s="1068"/>
      <c r="AO76" s="1069"/>
      <c r="AP76" s="1070" t="s">
        <v>581</v>
      </c>
      <c r="AQ76" s="1068"/>
      <c r="AR76" s="1068"/>
      <c r="AS76" s="1068"/>
      <c r="AT76" s="1069"/>
      <c r="AU76" s="1070" t="s">
        <v>603</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592</v>
      </c>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593</v>
      </c>
      <c r="C78" s="1064"/>
      <c r="D78" s="1064"/>
      <c r="E78" s="1064"/>
      <c r="F78" s="1064"/>
      <c r="G78" s="1064"/>
      <c r="H78" s="1064"/>
      <c r="I78" s="1064"/>
      <c r="J78" s="1064"/>
      <c r="K78" s="1064"/>
      <c r="L78" s="1064"/>
      <c r="M78" s="1064"/>
      <c r="N78" s="1064"/>
      <c r="O78" s="1064"/>
      <c r="P78" s="1065"/>
      <c r="Q78" s="1066">
        <v>9390</v>
      </c>
      <c r="R78" s="1060"/>
      <c r="S78" s="1060"/>
      <c r="T78" s="1060"/>
      <c r="U78" s="1060"/>
      <c r="V78" s="1060">
        <v>9640</v>
      </c>
      <c r="W78" s="1060"/>
      <c r="X78" s="1060"/>
      <c r="Y78" s="1060"/>
      <c r="Z78" s="1060"/>
      <c r="AA78" s="1060">
        <v>-250</v>
      </c>
      <c r="AB78" s="1060"/>
      <c r="AC78" s="1060"/>
      <c r="AD78" s="1060"/>
      <c r="AE78" s="1060"/>
      <c r="AF78" s="1060">
        <v>618</v>
      </c>
      <c r="AG78" s="1060"/>
      <c r="AH78" s="1060"/>
      <c r="AI78" s="1060"/>
      <c r="AJ78" s="1060"/>
      <c r="AK78" s="1060">
        <v>0</v>
      </c>
      <c r="AL78" s="1060"/>
      <c r="AM78" s="1060"/>
      <c r="AN78" s="1060"/>
      <c r="AO78" s="1060"/>
      <c r="AP78" s="1060">
        <v>8596</v>
      </c>
      <c r="AQ78" s="1060"/>
      <c r="AR78" s="1060"/>
      <c r="AS78" s="1060"/>
      <c r="AT78" s="1060"/>
      <c r="AU78" s="1060">
        <v>180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602</v>
      </c>
      <c r="C79" s="1064"/>
      <c r="D79" s="1064"/>
      <c r="E79" s="1064"/>
      <c r="F79" s="1064"/>
      <c r="G79" s="1064"/>
      <c r="H79" s="1064"/>
      <c r="I79" s="1064"/>
      <c r="J79" s="1064"/>
      <c r="K79" s="1064"/>
      <c r="L79" s="1064"/>
      <c r="M79" s="1064"/>
      <c r="N79" s="1064"/>
      <c r="O79" s="1064"/>
      <c r="P79" s="1065"/>
      <c r="Q79" s="1066">
        <v>412</v>
      </c>
      <c r="R79" s="1060"/>
      <c r="S79" s="1060"/>
      <c r="T79" s="1060"/>
      <c r="U79" s="1060"/>
      <c r="V79" s="1060">
        <v>391</v>
      </c>
      <c r="W79" s="1060"/>
      <c r="X79" s="1060"/>
      <c r="Y79" s="1060"/>
      <c r="Z79" s="1060"/>
      <c r="AA79" s="1060">
        <v>21</v>
      </c>
      <c r="AB79" s="1060"/>
      <c r="AC79" s="1060"/>
      <c r="AD79" s="1060"/>
      <c r="AE79" s="1060"/>
      <c r="AF79" s="1060">
        <v>25</v>
      </c>
      <c r="AG79" s="1060"/>
      <c r="AH79" s="1060"/>
      <c r="AI79" s="1060"/>
      <c r="AJ79" s="1060"/>
      <c r="AK79" s="1060">
        <v>0</v>
      </c>
      <c r="AL79" s="1060"/>
      <c r="AM79" s="1060"/>
      <c r="AN79" s="1060"/>
      <c r="AO79" s="1060"/>
      <c r="AP79" s="1060">
        <v>25</v>
      </c>
      <c r="AQ79" s="1060"/>
      <c r="AR79" s="1060"/>
      <c r="AS79" s="1060"/>
      <c r="AT79" s="1060"/>
      <c r="AU79" s="1060">
        <v>1</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595</v>
      </c>
      <c r="C80" s="1064"/>
      <c r="D80" s="1064"/>
      <c r="E80" s="1064"/>
      <c r="F80" s="1064"/>
      <c r="G80" s="1064"/>
      <c r="H80" s="1064"/>
      <c r="I80" s="1064"/>
      <c r="J80" s="1064"/>
      <c r="K80" s="1064"/>
      <c r="L80" s="1064"/>
      <c r="M80" s="1064"/>
      <c r="N80" s="1064"/>
      <c r="O80" s="1064"/>
      <c r="P80" s="1065"/>
      <c r="Q80" s="1066">
        <v>138</v>
      </c>
      <c r="R80" s="1060"/>
      <c r="S80" s="1060"/>
      <c r="T80" s="1060"/>
      <c r="U80" s="1060"/>
      <c r="V80" s="1060">
        <v>142</v>
      </c>
      <c r="W80" s="1060"/>
      <c r="X80" s="1060"/>
      <c r="Y80" s="1060"/>
      <c r="Z80" s="1060"/>
      <c r="AA80" s="1060">
        <v>-4</v>
      </c>
      <c r="AB80" s="1060"/>
      <c r="AC80" s="1060"/>
      <c r="AD80" s="1060"/>
      <c r="AE80" s="1060"/>
      <c r="AF80" s="1060">
        <v>4</v>
      </c>
      <c r="AG80" s="1060"/>
      <c r="AH80" s="1060"/>
      <c r="AI80" s="1060"/>
      <c r="AJ80" s="1060"/>
      <c r="AK80" s="1060">
        <v>0</v>
      </c>
      <c r="AL80" s="1060"/>
      <c r="AM80" s="1060"/>
      <c r="AN80" s="1060"/>
      <c r="AO80" s="1060"/>
      <c r="AP80" s="1060" t="s">
        <v>581</v>
      </c>
      <c r="AQ80" s="1060"/>
      <c r="AR80" s="1060"/>
      <c r="AS80" s="1060"/>
      <c r="AT80" s="1060"/>
      <c r="AU80" s="1060" t="s">
        <v>581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594</v>
      </c>
      <c r="C81" s="1064"/>
      <c r="D81" s="1064"/>
      <c r="E81" s="1064"/>
      <c r="F81" s="1064"/>
      <c r="G81" s="1064"/>
      <c r="H81" s="1064"/>
      <c r="I81" s="1064"/>
      <c r="J81" s="1064"/>
      <c r="K81" s="1064"/>
      <c r="L81" s="1064"/>
      <c r="M81" s="1064"/>
      <c r="N81" s="1064"/>
      <c r="O81" s="1064"/>
      <c r="P81" s="1065"/>
      <c r="Q81" s="1066">
        <v>423</v>
      </c>
      <c r="R81" s="1060"/>
      <c r="S81" s="1060"/>
      <c r="T81" s="1060"/>
      <c r="U81" s="1060"/>
      <c r="V81" s="1060">
        <v>423</v>
      </c>
      <c r="W81" s="1060"/>
      <c r="X81" s="1060"/>
      <c r="Y81" s="1060"/>
      <c r="Z81" s="1060"/>
      <c r="AA81" s="1060">
        <v>0</v>
      </c>
      <c r="AB81" s="1060"/>
      <c r="AC81" s="1060"/>
      <c r="AD81" s="1060"/>
      <c r="AE81" s="1060"/>
      <c r="AF81" s="1060">
        <v>35</v>
      </c>
      <c r="AG81" s="1060"/>
      <c r="AH81" s="1060"/>
      <c r="AI81" s="1060"/>
      <c r="AJ81" s="1060"/>
      <c r="AK81" s="1060">
        <v>0</v>
      </c>
      <c r="AL81" s="1060"/>
      <c r="AM81" s="1060"/>
      <c r="AN81" s="1060"/>
      <c r="AO81" s="1060"/>
      <c r="AP81" s="1060" t="s">
        <v>581</v>
      </c>
      <c r="AQ81" s="1060"/>
      <c r="AR81" s="1060"/>
      <c r="AS81" s="1060"/>
      <c r="AT81" s="1060"/>
      <c r="AU81" s="1060" t="s">
        <v>581</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596</v>
      </c>
      <c r="C82" s="1064"/>
      <c r="D82" s="1064"/>
      <c r="E82" s="1064"/>
      <c r="F82" s="1064"/>
      <c r="G82" s="1064"/>
      <c r="H82" s="1064"/>
      <c r="I82" s="1064"/>
      <c r="J82" s="1064"/>
      <c r="K82" s="1064"/>
      <c r="L82" s="1064"/>
      <c r="M82" s="1064"/>
      <c r="N82" s="1064"/>
      <c r="O82" s="1064"/>
      <c r="P82" s="1065"/>
      <c r="Q82" s="1066">
        <v>116</v>
      </c>
      <c r="R82" s="1060"/>
      <c r="S82" s="1060"/>
      <c r="T82" s="1060"/>
      <c r="U82" s="1060"/>
      <c r="V82" s="1060">
        <v>103</v>
      </c>
      <c r="W82" s="1060"/>
      <c r="X82" s="1060"/>
      <c r="Y82" s="1060"/>
      <c r="Z82" s="1060"/>
      <c r="AA82" s="1060">
        <v>13</v>
      </c>
      <c r="AB82" s="1060"/>
      <c r="AC82" s="1060"/>
      <c r="AD82" s="1060"/>
      <c r="AE82" s="1060"/>
      <c r="AF82" s="1060">
        <v>13</v>
      </c>
      <c r="AG82" s="1060"/>
      <c r="AH82" s="1060"/>
      <c r="AI82" s="1060"/>
      <c r="AJ82" s="1060"/>
      <c r="AK82" s="1060">
        <v>0</v>
      </c>
      <c r="AL82" s="1060"/>
      <c r="AM82" s="1060"/>
      <c r="AN82" s="1060"/>
      <c r="AO82" s="1060"/>
      <c r="AP82" s="1060">
        <v>271</v>
      </c>
      <c r="AQ82" s="1060"/>
      <c r="AR82" s="1060"/>
      <c r="AS82" s="1060"/>
      <c r="AT82" s="1060"/>
      <c r="AU82" s="1060">
        <v>116</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597</v>
      </c>
      <c r="C83" s="1064"/>
      <c r="D83" s="1064"/>
      <c r="E83" s="1064"/>
      <c r="F83" s="1064"/>
      <c r="G83" s="1064"/>
      <c r="H83" s="1064"/>
      <c r="I83" s="1064"/>
      <c r="J83" s="1064"/>
      <c r="K83" s="1064"/>
      <c r="L83" s="1064"/>
      <c r="M83" s="1064"/>
      <c r="N83" s="1064"/>
      <c r="O83" s="1064"/>
      <c r="P83" s="1065"/>
      <c r="Q83" s="1066">
        <v>79</v>
      </c>
      <c r="R83" s="1060"/>
      <c r="S83" s="1060"/>
      <c r="T83" s="1060"/>
      <c r="U83" s="1060"/>
      <c r="V83" s="1060">
        <v>72</v>
      </c>
      <c r="W83" s="1060"/>
      <c r="X83" s="1060"/>
      <c r="Y83" s="1060"/>
      <c r="Z83" s="1060"/>
      <c r="AA83" s="1060">
        <v>7</v>
      </c>
      <c r="AB83" s="1060"/>
      <c r="AC83" s="1060"/>
      <c r="AD83" s="1060"/>
      <c r="AE83" s="1060"/>
      <c r="AF83" s="1060">
        <v>7</v>
      </c>
      <c r="AG83" s="1060"/>
      <c r="AH83" s="1060"/>
      <c r="AI83" s="1060"/>
      <c r="AJ83" s="1060"/>
      <c r="AK83" s="1060"/>
      <c r="AL83" s="1060"/>
      <c r="AM83" s="1060"/>
      <c r="AN83" s="1060"/>
      <c r="AO83" s="1060"/>
      <c r="AP83" s="1060">
        <v>32</v>
      </c>
      <c r="AQ83" s="1060"/>
      <c r="AR83" s="1060"/>
      <c r="AS83" s="1060"/>
      <c r="AT83" s="1060"/>
      <c r="AU83" s="1060">
        <v>12</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t="s">
        <v>598</v>
      </c>
      <c r="C84" s="1064"/>
      <c r="D84" s="1064"/>
      <c r="E84" s="1064"/>
      <c r="F84" s="1064"/>
      <c r="G84" s="1064"/>
      <c r="H84" s="1064"/>
      <c r="I84" s="1064"/>
      <c r="J84" s="1064"/>
      <c r="K84" s="1064"/>
      <c r="L84" s="1064"/>
      <c r="M84" s="1064"/>
      <c r="N84" s="1064"/>
      <c r="O84" s="1064"/>
      <c r="P84" s="1065"/>
      <c r="Q84" s="1066">
        <v>1048</v>
      </c>
      <c r="R84" s="1060"/>
      <c r="S84" s="1060"/>
      <c r="T84" s="1060"/>
      <c r="U84" s="1060"/>
      <c r="V84" s="1060">
        <v>1001</v>
      </c>
      <c r="W84" s="1060"/>
      <c r="X84" s="1060"/>
      <c r="Y84" s="1060"/>
      <c r="Z84" s="1060"/>
      <c r="AA84" s="1060">
        <v>47</v>
      </c>
      <c r="AB84" s="1060"/>
      <c r="AC84" s="1060"/>
      <c r="AD84" s="1060"/>
      <c r="AE84" s="1060"/>
      <c r="AF84" s="1060">
        <v>47</v>
      </c>
      <c r="AG84" s="1060"/>
      <c r="AH84" s="1060"/>
      <c r="AI84" s="1060"/>
      <c r="AJ84" s="1060"/>
      <c r="AK84" s="1060">
        <v>42</v>
      </c>
      <c r="AL84" s="1060"/>
      <c r="AM84" s="1060"/>
      <c r="AN84" s="1060"/>
      <c r="AO84" s="1060"/>
      <c r="AP84" s="1060" t="s">
        <v>581</v>
      </c>
      <c r="AQ84" s="1060"/>
      <c r="AR84" s="1060"/>
      <c r="AS84" s="1060"/>
      <c r="AT84" s="1060"/>
      <c r="AU84" s="1060" t="s">
        <v>581</v>
      </c>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t="s">
        <v>599</v>
      </c>
      <c r="C85" s="1064"/>
      <c r="D85" s="1064"/>
      <c r="E85" s="1064"/>
      <c r="F85" s="1064"/>
      <c r="G85" s="1064"/>
      <c r="H85" s="1064"/>
      <c r="I85" s="1064"/>
      <c r="J85" s="1064"/>
      <c r="K85" s="1064"/>
      <c r="L85" s="1064"/>
      <c r="M85" s="1064"/>
      <c r="N85" s="1064"/>
      <c r="O85" s="1064"/>
      <c r="P85" s="1065"/>
      <c r="Q85" s="1066">
        <v>191</v>
      </c>
      <c r="R85" s="1060"/>
      <c r="S85" s="1060"/>
      <c r="T85" s="1060"/>
      <c r="U85" s="1060"/>
      <c r="V85" s="1060">
        <v>182</v>
      </c>
      <c r="W85" s="1060"/>
      <c r="X85" s="1060"/>
      <c r="Y85" s="1060"/>
      <c r="Z85" s="1060"/>
      <c r="AA85" s="1060">
        <v>9</v>
      </c>
      <c r="AB85" s="1060"/>
      <c r="AC85" s="1060"/>
      <c r="AD85" s="1060"/>
      <c r="AE85" s="1060"/>
      <c r="AF85" s="1060">
        <v>9</v>
      </c>
      <c r="AG85" s="1060"/>
      <c r="AH85" s="1060"/>
      <c r="AI85" s="1060"/>
      <c r="AJ85" s="1060"/>
      <c r="AK85" s="1060" t="s">
        <v>577</v>
      </c>
      <c r="AL85" s="1060"/>
      <c r="AM85" s="1060"/>
      <c r="AN85" s="1060"/>
      <c r="AO85" s="1060"/>
      <c r="AP85" s="1060" t="s">
        <v>581</v>
      </c>
      <c r="AQ85" s="1060"/>
      <c r="AR85" s="1060"/>
      <c r="AS85" s="1060"/>
      <c r="AT85" s="1060"/>
      <c r="AU85" s="1060" t="s">
        <v>581</v>
      </c>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t="s">
        <v>600</v>
      </c>
      <c r="C86" s="1064"/>
      <c r="D86" s="1064"/>
      <c r="E86" s="1064"/>
      <c r="F86" s="1064"/>
      <c r="G86" s="1064"/>
      <c r="H86" s="1064"/>
      <c r="I86" s="1064"/>
      <c r="J86" s="1064"/>
      <c r="K86" s="1064"/>
      <c r="L86" s="1064"/>
      <c r="M86" s="1064"/>
      <c r="N86" s="1064"/>
      <c r="O86" s="1064"/>
      <c r="P86" s="1065"/>
      <c r="Q86" s="1066">
        <v>552</v>
      </c>
      <c r="R86" s="1060"/>
      <c r="S86" s="1060"/>
      <c r="T86" s="1060"/>
      <c r="U86" s="1060"/>
      <c r="V86" s="1060">
        <v>552</v>
      </c>
      <c r="W86" s="1060"/>
      <c r="X86" s="1060"/>
      <c r="Y86" s="1060"/>
      <c r="Z86" s="1060"/>
      <c r="AA86" s="1060">
        <v>0</v>
      </c>
      <c r="AB86" s="1060"/>
      <c r="AC86" s="1060"/>
      <c r="AD86" s="1060"/>
      <c r="AE86" s="1060"/>
      <c r="AF86" s="1060" t="s">
        <v>581</v>
      </c>
      <c r="AG86" s="1060"/>
      <c r="AH86" s="1060"/>
      <c r="AI86" s="1060"/>
      <c r="AJ86" s="1060"/>
      <c r="AK86" s="1060">
        <v>0</v>
      </c>
      <c r="AL86" s="1060"/>
      <c r="AM86" s="1060"/>
      <c r="AN86" s="1060"/>
      <c r="AO86" s="1060"/>
      <c r="AP86" s="1060">
        <v>4650</v>
      </c>
      <c r="AQ86" s="1060"/>
      <c r="AR86" s="1060"/>
      <c r="AS86" s="1060"/>
      <c r="AT86" s="1060"/>
      <c r="AU86" s="1060">
        <v>2064</v>
      </c>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t="s">
        <v>601</v>
      </c>
      <c r="C87" s="1054"/>
      <c r="D87" s="1054"/>
      <c r="E87" s="1054"/>
      <c r="F87" s="1054"/>
      <c r="G87" s="1054"/>
      <c r="H87" s="1054"/>
      <c r="I87" s="1054"/>
      <c r="J87" s="1054"/>
      <c r="K87" s="1054"/>
      <c r="L87" s="1054"/>
      <c r="M87" s="1054"/>
      <c r="N87" s="1054"/>
      <c r="O87" s="1054"/>
      <c r="P87" s="1055"/>
      <c r="Q87" s="1056">
        <v>1573</v>
      </c>
      <c r="R87" s="1057"/>
      <c r="S87" s="1057"/>
      <c r="T87" s="1057"/>
      <c r="U87" s="1057"/>
      <c r="V87" s="1057">
        <v>1569</v>
      </c>
      <c r="W87" s="1057"/>
      <c r="X87" s="1057"/>
      <c r="Y87" s="1057"/>
      <c r="Z87" s="1057"/>
      <c r="AA87" s="1057">
        <v>4</v>
      </c>
      <c r="AB87" s="1057"/>
      <c r="AC87" s="1057"/>
      <c r="AD87" s="1057"/>
      <c r="AE87" s="1057"/>
      <c r="AF87" s="1057">
        <v>4</v>
      </c>
      <c r="AG87" s="1057"/>
      <c r="AH87" s="1057"/>
      <c r="AI87" s="1057"/>
      <c r="AJ87" s="1057"/>
      <c r="AK87" s="1057">
        <v>0</v>
      </c>
      <c r="AL87" s="1057"/>
      <c r="AM87" s="1057"/>
      <c r="AN87" s="1057"/>
      <c r="AO87" s="1057"/>
      <c r="AP87" s="1057" t="s">
        <v>581</v>
      </c>
      <c r="AQ87" s="1057"/>
      <c r="AR87" s="1057"/>
      <c r="AS87" s="1057"/>
      <c r="AT87" s="1057"/>
      <c r="AU87" s="1057" t="s">
        <v>582</v>
      </c>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15216</v>
      </c>
      <c r="AG88" s="1048"/>
      <c r="AH88" s="1048"/>
      <c r="AI88" s="1048"/>
      <c r="AJ88" s="1048"/>
      <c r="AK88" s="1052"/>
      <c r="AL88" s="1052"/>
      <c r="AM88" s="1052"/>
      <c r="AN88" s="1052"/>
      <c r="AO88" s="1052"/>
      <c r="AP88" s="1048">
        <v>14739</v>
      </c>
      <c r="AQ88" s="1048"/>
      <c r="AR88" s="1048"/>
      <c r="AS88" s="1048"/>
      <c r="AT88" s="1048"/>
      <c r="AU88" s="1048">
        <v>2647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v>
      </c>
      <c r="CS102" s="1040"/>
      <c r="CT102" s="1040"/>
      <c r="CU102" s="1040"/>
      <c r="CV102" s="1041"/>
      <c r="CW102" s="1039"/>
      <c r="CX102" s="1040"/>
      <c r="CY102" s="1040"/>
      <c r="CZ102" s="1040"/>
      <c r="DA102" s="1041"/>
      <c r="DB102" s="1039">
        <v>171</v>
      </c>
      <c r="DC102" s="1040"/>
      <c r="DD102" s="1040"/>
      <c r="DE102" s="1040"/>
      <c r="DF102" s="1041"/>
      <c r="DG102" s="1039">
        <v>4178</v>
      </c>
      <c r="DH102" s="1040"/>
      <c r="DI102" s="1040"/>
      <c r="DJ102" s="1040"/>
      <c r="DK102" s="1041"/>
      <c r="DL102" s="1039"/>
      <c r="DM102" s="1040"/>
      <c r="DN102" s="1040"/>
      <c r="DO102" s="1040"/>
      <c r="DP102" s="1041"/>
      <c r="DQ102" s="1039">
        <v>3934</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301</v>
      </c>
      <c r="AG109" s="983"/>
      <c r="AH109" s="983"/>
      <c r="AI109" s="983"/>
      <c r="AJ109" s="984"/>
      <c r="AK109" s="985" t="s">
        <v>300</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301</v>
      </c>
      <c r="BW109" s="983"/>
      <c r="BX109" s="983"/>
      <c r="BY109" s="983"/>
      <c r="BZ109" s="984"/>
      <c r="CA109" s="985" t="s">
        <v>300</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301</v>
      </c>
      <c r="DM109" s="983"/>
      <c r="DN109" s="983"/>
      <c r="DO109" s="983"/>
      <c r="DP109" s="984"/>
      <c r="DQ109" s="985" t="s">
        <v>300</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1772567</v>
      </c>
      <c r="AB110" s="976"/>
      <c r="AC110" s="976"/>
      <c r="AD110" s="976"/>
      <c r="AE110" s="977"/>
      <c r="AF110" s="978">
        <v>1770892</v>
      </c>
      <c r="AG110" s="976"/>
      <c r="AH110" s="976"/>
      <c r="AI110" s="976"/>
      <c r="AJ110" s="977"/>
      <c r="AK110" s="978">
        <v>1770059</v>
      </c>
      <c r="AL110" s="976"/>
      <c r="AM110" s="976"/>
      <c r="AN110" s="976"/>
      <c r="AO110" s="977"/>
      <c r="AP110" s="979">
        <v>18.2</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19142120</v>
      </c>
      <c r="BR110" s="923"/>
      <c r="BS110" s="923"/>
      <c r="BT110" s="923"/>
      <c r="BU110" s="923"/>
      <c r="BV110" s="923">
        <v>19770725</v>
      </c>
      <c r="BW110" s="923"/>
      <c r="BX110" s="923"/>
      <c r="BY110" s="923"/>
      <c r="BZ110" s="923"/>
      <c r="CA110" s="923">
        <v>19546488</v>
      </c>
      <c r="CB110" s="923"/>
      <c r="CC110" s="923"/>
      <c r="CD110" s="923"/>
      <c r="CE110" s="923"/>
      <c r="CF110" s="947">
        <v>200.6</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411</v>
      </c>
      <c r="DH110" s="923"/>
      <c r="DI110" s="923"/>
      <c r="DJ110" s="923"/>
      <c r="DK110" s="923"/>
      <c r="DL110" s="923" t="s">
        <v>411</v>
      </c>
      <c r="DM110" s="923"/>
      <c r="DN110" s="923"/>
      <c r="DO110" s="923"/>
      <c r="DP110" s="923"/>
      <c r="DQ110" s="923" t="s">
        <v>411</v>
      </c>
      <c r="DR110" s="923"/>
      <c r="DS110" s="923"/>
      <c r="DT110" s="923"/>
      <c r="DU110" s="923"/>
      <c r="DV110" s="924" t="s">
        <v>127</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2442798</v>
      </c>
      <c r="BR111" s="895"/>
      <c r="BS111" s="895"/>
      <c r="BT111" s="895"/>
      <c r="BU111" s="895"/>
      <c r="BV111" s="895">
        <v>2245745</v>
      </c>
      <c r="BW111" s="895"/>
      <c r="BX111" s="895"/>
      <c r="BY111" s="895"/>
      <c r="BZ111" s="895"/>
      <c r="CA111" s="895">
        <v>2048560</v>
      </c>
      <c r="CB111" s="895"/>
      <c r="CC111" s="895"/>
      <c r="CD111" s="895"/>
      <c r="CE111" s="895"/>
      <c r="CF111" s="956">
        <v>21</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386</v>
      </c>
      <c r="DH111" s="895"/>
      <c r="DI111" s="895"/>
      <c r="DJ111" s="895"/>
      <c r="DK111" s="895"/>
      <c r="DL111" s="895" t="s">
        <v>386</v>
      </c>
      <c r="DM111" s="895"/>
      <c r="DN111" s="895"/>
      <c r="DO111" s="895"/>
      <c r="DP111" s="895"/>
      <c r="DQ111" s="895" t="s">
        <v>438</v>
      </c>
      <c r="DR111" s="895"/>
      <c r="DS111" s="895"/>
      <c r="DT111" s="895"/>
      <c r="DU111" s="895"/>
      <c r="DV111" s="872" t="s">
        <v>386</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386</v>
      </c>
      <c r="AB112" s="858"/>
      <c r="AC112" s="858"/>
      <c r="AD112" s="858"/>
      <c r="AE112" s="859"/>
      <c r="AF112" s="860" t="s">
        <v>386</v>
      </c>
      <c r="AG112" s="858"/>
      <c r="AH112" s="858"/>
      <c r="AI112" s="858"/>
      <c r="AJ112" s="859"/>
      <c r="AK112" s="860" t="s">
        <v>127</v>
      </c>
      <c r="AL112" s="858"/>
      <c r="AM112" s="858"/>
      <c r="AN112" s="858"/>
      <c r="AO112" s="859"/>
      <c r="AP112" s="905" t="s">
        <v>386</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6041914</v>
      </c>
      <c r="BR112" s="895"/>
      <c r="BS112" s="895"/>
      <c r="BT112" s="895"/>
      <c r="BU112" s="895"/>
      <c r="BV112" s="895">
        <v>5570974</v>
      </c>
      <c r="BW112" s="895"/>
      <c r="BX112" s="895"/>
      <c r="BY112" s="895"/>
      <c r="BZ112" s="895"/>
      <c r="CA112" s="895">
        <v>5177085</v>
      </c>
      <c r="CB112" s="895"/>
      <c r="CC112" s="895"/>
      <c r="CD112" s="895"/>
      <c r="CE112" s="895"/>
      <c r="CF112" s="956">
        <v>53.1</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386</v>
      </c>
      <c r="DH112" s="895"/>
      <c r="DI112" s="895"/>
      <c r="DJ112" s="895"/>
      <c r="DK112" s="895"/>
      <c r="DL112" s="895" t="s">
        <v>127</v>
      </c>
      <c r="DM112" s="895"/>
      <c r="DN112" s="895"/>
      <c r="DO112" s="895"/>
      <c r="DP112" s="895"/>
      <c r="DQ112" s="895" t="s">
        <v>386</v>
      </c>
      <c r="DR112" s="895"/>
      <c r="DS112" s="895"/>
      <c r="DT112" s="895"/>
      <c r="DU112" s="895"/>
      <c r="DV112" s="872" t="s">
        <v>127</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582622</v>
      </c>
      <c r="AB113" s="1004"/>
      <c r="AC113" s="1004"/>
      <c r="AD113" s="1004"/>
      <c r="AE113" s="1005"/>
      <c r="AF113" s="1006">
        <v>532616</v>
      </c>
      <c r="AG113" s="1004"/>
      <c r="AH113" s="1004"/>
      <c r="AI113" s="1004"/>
      <c r="AJ113" s="1005"/>
      <c r="AK113" s="1006">
        <v>525985</v>
      </c>
      <c r="AL113" s="1004"/>
      <c r="AM113" s="1004"/>
      <c r="AN113" s="1004"/>
      <c r="AO113" s="1005"/>
      <c r="AP113" s="1007">
        <v>5.4</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2807262</v>
      </c>
      <c r="BR113" s="895"/>
      <c r="BS113" s="895"/>
      <c r="BT113" s="895"/>
      <c r="BU113" s="895"/>
      <c r="BV113" s="895">
        <v>2688343</v>
      </c>
      <c r="BW113" s="895"/>
      <c r="BX113" s="895"/>
      <c r="BY113" s="895"/>
      <c r="BZ113" s="895"/>
      <c r="CA113" s="895">
        <v>2646975</v>
      </c>
      <c r="CB113" s="895"/>
      <c r="CC113" s="895"/>
      <c r="CD113" s="895"/>
      <c r="CE113" s="895"/>
      <c r="CF113" s="956">
        <v>27.2</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386</v>
      </c>
      <c r="DH113" s="858"/>
      <c r="DI113" s="858"/>
      <c r="DJ113" s="858"/>
      <c r="DK113" s="859"/>
      <c r="DL113" s="860" t="s">
        <v>386</v>
      </c>
      <c r="DM113" s="858"/>
      <c r="DN113" s="858"/>
      <c r="DO113" s="858"/>
      <c r="DP113" s="859"/>
      <c r="DQ113" s="860" t="s">
        <v>127</v>
      </c>
      <c r="DR113" s="858"/>
      <c r="DS113" s="858"/>
      <c r="DT113" s="858"/>
      <c r="DU113" s="859"/>
      <c r="DV113" s="905" t="s">
        <v>386</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57269</v>
      </c>
      <c r="AB114" s="858"/>
      <c r="AC114" s="858"/>
      <c r="AD114" s="858"/>
      <c r="AE114" s="859"/>
      <c r="AF114" s="860">
        <v>80828</v>
      </c>
      <c r="AG114" s="858"/>
      <c r="AH114" s="858"/>
      <c r="AI114" s="858"/>
      <c r="AJ114" s="859"/>
      <c r="AK114" s="860">
        <v>101807</v>
      </c>
      <c r="AL114" s="858"/>
      <c r="AM114" s="858"/>
      <c r="AN114" s="858"/>
      <c r="AO114" s="859"/>
      <c r="AP114" s="905">
        <v>1</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3058019</v>
      </c>
      <c r="BR114" s="895"/>
      <c r="BS114" s="895"/>
      <c r="BT114" s="895"/>
      <c r="BU114" s="895"/>
      <c r="BV114" s="895">
        <v>3117954</v>
      </c>
      <c r="BW114" s="895"/>
      <c r="BX114" s="895"/>
      <c r="BY114" s="895"/>
      <c r="BZ114" s="895"/>
      <c r="CA114" s="895">
        <v>2984683</v>
      </c>
      <c r="CB114" s="895"/>
      <c r="CC114" s="895"/>
      <c r="CD114" s="895"/>
      <c r="CE114" s="895"/>
      <c r="CF114" s="956">
        <v>30.6</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204864</v>
      </c>
      <c r="AB115" s="1004"/>
      <c r="AC115" s="1004"/>
      <c r="AD115" s="1004"/>
      <c r="AE115" s="1005"/>
      <c r="AF115" s="1006">
        <v>197833</v>
      </c>
      <c r="AG115" s="1004"/>
      <c r="AH115" s="1004"/>
      <c r="AI115" s="1004"/>
      <c r="AJ115" s="1005"/>
      <c r="AK115" s="1006">
        <v>187389</v>
      </c>
      <c r="AL115" s="1004"/>
      <c r="AM115" s="1004"/>
      <c r="AN115" s="1004"/>
      <c r="AO115" s="1005"/>
      <c r="AP115" s="1007">
        <v>1.9</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v>4427175</v>
      </c>
      <c r="BR115" s="895"/>
      <c r="BS115" s="895"/>
      <c r="BT115" s="895"/>
      <c r="BU115" s="895"/>
      <c r="BV115" s="895">
        <v>4131362</v>
      </c>
      <c r="BW115" s="895"/>
      <c r="BX115" s="895"/>
      <c r="BY115" s="895"/>
      <c r="BZ115" s="895"/>
      <c r="CA115" s="895">
        <v>3933761</v>
      </c>
      <c r="CB115" s="895"/>
      <c r="CC115" s="895"/>
      <c r="CD115" s="895"/>
      <c r="CE115" s="895"/>
      <c r="CF115" s="956">
        <v>40.4</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386</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453</v>
      </c>
      <c r="AB116" s="858"/>
      <c r="AC116" s="858"/>
      <c r="AD116" s="858"/>
      <c r="AE116" s="859"/>
      <c r="AF116" s="860">
        <v>146</v>
      </c>
      <c r="AG116" s="858"/>
      <c r="AH116" s="858"/>
      <c r="AI116" s="858"/>
      <c r="AJ116" s="859"/>
      <c r="AK116" s="860" t="s">
        <v>386</v>
      </c>
      <c r="AL116" s="858"/>
      <c r="AM116" s="858"/>
      <c r="AN116" s="858"/>
      <c r="AO116" s="859"/>
      <c r="AP116" s="905" t="s">
        <v>386</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386</v>
      </c>
      <c r="BR116" s="895"/>
      <c r="BS116" s="895"/>
      <c r="BT116" s="895"/>
      <c r="BU116" s="895"/>
      <c r="BV116" s="895" t="s">
        <v>453</v>
      </c>
      <c r="BW116" s="895"/>
      <c r="BX116" s="895"/>
      <c r="BY116" s="895"/>
      <c r="BZ116" s="895"/>
      <c r="CA116" s="895" t="s">
        <v>127</v>
      </c>
      <c r="CB116" s="895"/>
      <c r="CC116" s="895"/>
      <c r="CD116" s="895"/>
      <c r="CE116" s="895"/>
      <c r="CF116" s="956" t="s">
        <v>127</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127</v>
      </c>
      <c r="DM116" s="858"/>
      <c r="DN116" s="858"/>
      <c r="DO116" s="858"/>
      <c r="DP116" s="859"/>
      <c r="DQ116" s="860" t="s">
        <v>127</v>
      </c>
      <c r="DR116" s="858"/>
      <c r="DS116" s="858"/>
      <c r="DT116" s="858"/>
      <c r="DU116" s="859"/>
      <c r="DV116" s="905" t="s">
        <v>386</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2617322</v>
      </c>
      <c r="AB117" s="990"/>
      <c r="AC117" s="990"/>
      <c r="AD117" s="990"/>
      <c r="AE117" s="991"/>
      <c r="AF117" s="992">
        <v>2582315</v>
      </c>
      <c r="AG117" s="990"/>
      <c r="AH117" s="990"/>
      <c r="AI117" s="990"/>
      <c r="AJ117" s="991"/>
      <c r="AK117" s="992">
        <v>2585240</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386</v>
      </c>
      <c r="BW117" s="895"/>
      <c r="BX117" s="895"/>
      <c r="BY117" s="895"/>
      <c r="BZ117" s="895"/>
      <c r="CA117" s="895" t="s">
        <v>386</v>
      </c>
      <c r="CB117" s="895"/>
      <c r="CC117" s="895"/>
      <c r="CD117" s="895"/>
      <c r="CE117" s="895"/>
      <c r="CF117" s="956" t="s">
        <v>458</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386</v>
      </c>
      <c r="DM117" s="858"/>
      <c r="DN117" s="858"/>
      <c r="DO117" s="858"/>
      <c r="DP117" s="859"/>
      <c r="DQ117" s="860" t="s">
        <v>127</v>
      </c>
      <c r="DR117" s="858"/>
      <c r="DS117" s="858"/>
      <c r="DT117" s="858"/>
      <c r="DU117" s="859"/>
      <c r="DV117" s="905" t="s">
        <v>386</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301</v>
      </c>
      <c r="AG118" s="983"/>
      <c r="AH118" s="983"/>
      <c r="AI118" s="983"/>
      <c r="AJ118" s="984"/>
      <c r="AK118" s="985" t="s">
        <v>300</v>
      </c>
      <c r="AL118" s="983"/>
      <c r="AM118" s="983"/>
      <c r="AN118" s="983"/>
      <c r="AO118" s="984"/>
      <c r="AP118" s="986" t="s">
        <v>429</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386</v>
      </c>
      <c r="BW118" s="926"/>
      <c r="BX118" s="926"/>
      <c r="BY118" s="926"/>
      <c r="BZ118" s="926"/>
      <c r="CA118" s="926" t="s">
        <v>127</v>
      </c>
      <c r="CB118" s="926"/>
      <c r="CC118" s="926"/>
      <c r="CD118" s="926"/>
      <c r="CE118" s="926"/>
      <c r="CF118" s="956" t="s">
        <v>386</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386</v>
      </c>
      <c r="DH118" s="858"/>
      <c r="DI118" s="858"/>
      <c r="DJ118" s="858"/>
      <c r="DK118" s="859"/>
      <c r="DL118" s="860" t="s">
        <v>127</v>
      </c>
      <c r="DM118" s="858"/>
      <c r="DN118" s="858"/>
      <c r="DO118" s="858"/>
      <c r="DP118" s="859"/>
      <c r="DQ118" s="860" t="s">
        <v>386</v>
      </c>
      <c r="DR118" s="858"/>
      <c r="DS118" s="858"/>
      <c r="DT118" s="858"/>
      <c r="DU118" s="859"/>
      <c r="DV118" s="905" t="s">
        <v>453</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386</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462</v>
      </c>
      <c r="BP119" s="959"/>
      <c r="BQ119" s="963">
        <v>37919288</v>
      </c>
      <c r="BR119" s="926"/>
      <c r="BS119" s="926"/>
      <c r="BT119" s="926"/>
      <c r="BU119" s="926"/>
      <c r="BV119" s="926">
        <v>37525103</v>
      </c>
      <c r="BW119" s="926"/>
      <c r="BX119" s="926"/>
      <c r="BY119" s="926"/>
      <c r="BZ119" s="926"/>
      <c r="CA119" s="926">
        <v>36337552</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2442798</v>
      </c>
      <c r="DH119" s="841"/>
      <c r="DI119" s="841"/>
      <c r="DJ119" s="841"/>
      <c r="DK119" s="842"/>
      <c r="DL119" s="843">
        <v>2245745</v>
      </c>
      <c r="DM119" s="841"/>
      <c r="DN119" s="841"/>
      <c r="DO119" s="841"/>
      <c r="DP119" s="842"/>
      <c r="DQ119" s="843">
        <v>2048560</v>
      </c>
      <c r="DR119" s="841"/>
      <c r="DS119" s="841"/>
      <c r="DT119" s="841"/>
      <c r="DU119" s="842"/>
      <c r="DV119" s="929">
        <v>21</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386</v>
      </c>
      <c r="AB120" s="858"/>
      <c r="AC120" s="858"/>
      <c r="AD120" s="858"/>
      <c r="AE120" s="859"/>
      <c r="AF120" s="860" t="s">
        <v>127</v>
      </c>
      <c r="AG120" s="858"/>
      <c r="AH120" s="858"/>
      <c r="AI120" s="858"/>
      <c r="AJ120" s="859"/>
      <c r="AK120" s="860" t="s">
        <v>127</v>
      </c>
      <c r="AL120" s="858"/>
      <c r="AM120" s="858"/>
      <c r="AN120" s="858"/>
      <c r="AO120" s="859"/>
      <c r="AP120" s="905" t="s">
        <v>386</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4376657</v>
      </c>
      <c r="BR120" s="923"/>
      <c r="BS120" s="923"/>
      <c r="BT120" s="923"/>
      <c r="BU120" s="923"/>
      <c r="BV120" s="923">
        <v>4334119</v>
      </c>
      <c r="BW120" s="923"/>
      <c r="BX120" s="923"/>
      <c r="BY120" s="923"/>
      <c r="BZ120" s="923"/>
      <c r="CA120" s="923">
        <v>4338806</v>
      </c>
      <c r="CB120" s="923"/>
      <c r="CC120" s="923"/>
      <c r="CD120" s="923"/>
      <c r="CE120" s="923"/>
      <c r="CF120" s="947">
        <v>44.5</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6041914</v>
      </c>
      <c r="DH120" s="923"/>
      <c r="DI120" s="923"/>
      <c r="DJ120" s="923"/>
      <c r="DK120" s="923"/>
      <c r="DL120" s="923">
        <v>5569066</v>
      </c>
      <c r="DM120" s="923"/>
      <c r="DN120" s="923"/>
      <c r="DO120" s="923"/>
      <c r="DP120" s="923"/>
      <c r="DQ120" s="923">
        <v>5175118</v>
      </c>
      <c r="DR120" s="923"/>
      <c r="DS120" s="923"/>
      <c r="DT120" s="923"/>
      <c r="DU120" s="923"/>
      <c r="DV120" s="924">
        <v>53.1</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458</v>
      </c>
      <c r="AL121" s="858"/>
      <c r="AM121" s="858"/>
      <c r="AN121" s="858"/>
      <c r="AO121" s="859"/>
      <c r="AP121" s="905" t="s">
        <v>386</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2476280</v>
      </c>
      <c r="BR121" s="895"/>
      <c r="BS121" s="895"/>
      <c r="BT121" s="895"/>
      <c r="BU121" s="895"/>
      <c r="BV121" s="895">
        <v>2512194</v>
      </c>
      <c r="BW121" s="895"/>
      <c r="BX121" s="895"/>
      <c r="BY121" s="895"/>
      <c r="BZ121" s="895"/>
      <c r="CA121" s="895">
        <v>2384518</v>
      </c>
      <c r="CB121" s="895"/>
      <c r="CC121" s="895"/>
      <c r="CD121" s="895"/>
      <c r="CE121" s="895"/>
      <c r="CF121" s="956">
        <v>24.5</v>
      </c>
      <c r="CG121" s="957"/>
      <c r="CH121" s="957"/>
      <c r="CI121" s="957"/>
      <c r="CJ121" s="957"/>
      <c r="CK121" s="950"/>
      <c r="CL121" s="936"/>
      <c r="CM121" s="936"/>
      <c r="CN121" s="936"/>
      <c r="CO121" s="937"/>
      <c r="CP121" s="916" t="s">
        <v>400</v>
      </c>
      <c r="CQ121" s="917"/>
      <c r="CR121" s="917"/>
      <c r="CS121" s="917"/>
      <c r="CT121" s="917"/>
      <c r="CU121" s="917"/>
      <c r="CV121" s="917"/>
      <c r="CW121" s="917"/>
      <c r="CX121" s="917"/>
      <c r="CY121" s="917"/>
      <c r="CZ121" s="917"/>
      <c r="DA121" s="917"/>
      <c r="DB121" s="917"/>
      <c r="DC121" s="917"/>
      <c r="DD121" s="917"/>
      <c r="DE121" s="917"/>
      <c r="DF121" s="918"/>
      <c r="DG121" s="894" t="s">
        <v>453</v>
      </c>
      <c r="DH121" s="895"/>
      <c r="DI121" s="895"/>
      <c r="DJ121" s="895"/>
      <c r="DK121" s="895"/>
      <c r="DL121" s="895">
        <v>1908</v>
      </c>
      <c r="DM121" s="895"/>
      <c r="DN121" s="895"/>
      <c r="DO121" s="895"/>
      <c r="DP121" s="895"/>
      <c r="DQ121" s="895">
        <v>1967</v>
      </c>
      <c r="DR121" s="895"/>
      <c r="DS121" s="895"/>
      <c r="DT121" s="895"/>
      <c r="DU121" s="895"/>
      <c r="DV121" s="872">
        <v>0</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453</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21918880</v>
      </c>
      <c r="BR122" s="926"/>
      <c r="BS122" s="926"/>
      <c r="BT122" s="926"/>
      <c r="BU122" s="926"/>
      <c r="BV122" s="926">
        <v>21295416</v>
      </c>
      <c r="BW122" s="926"/>
      <c r="BX122" s="926"/>
      <c r="BY122" s="926"/>
      <c r="BZ122" s="926"/>
      <c r="CA122" s="926">
        <v>20843369</v>
      </c>
      <c r="CB122" s="926"/>
      <c r="CC122" s="926"/>
      <c r="CD122" s="926"/>
      <c r="CE122" s="926"/>
      <c r="CF122" s="927">
        <v>213.9</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t="s">
        <v>127</v>
      </c>
      <c r="DH122" s="895"/>
      <c r="DI122" s="895"/>
      <c r="DJ122" s="895"/>
      <c r="DK122" s="895"/>
      <c r="DL122" s="895" t="s">
        <v>386</v>
      </c>
      <c r="DM122" s="895"/>
      <c r="DN122" s="895"/>
      <c r="DO122" s="895"/>
      <c r="DP122" s="895"/>
      <c r="DQ122" s="895" t="s">
        <v>386</v>
      </c>
      <c r="DR122" s="895"/>
      <c r="DS122" s="895"/>
      <c r="DT122" s="895"/>
      <c r="DU122" s="895"/>
      <c r="DV122" s="872" t="s">
        <v>127</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458</v>
      </c>
      <c r="AG123" s="858"/>
      <c r="AH123" s="858"/>
      <c r="AI123" s="858"/>
      <c r="AJ123" s="859"/>
      <c r="AK123" s="860" t="s">
        <v>386</v>
      </c>
      <c r="AL123" s="858"/>
      <c r="AM123" s="858"/>
      <c r="AN123" s="858"/>
      <c r="AO123" s="859"/>
      <c r="AP123" s="905" t="s">
        <v>127</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472</v>
      </c>
      <c r="BP123" s="959"/>
      <c r="BQ123" s="913">
        <v>28771817</v>
      </c>
      <c r="BR123" s="914"/>
      <c r="BS123" s="914"/>
      <c r="BT123" s="914"/>
      <c r="BU123" s="914"/>
      <c r="BV123" s="914">
        <v>28141729</v>
      </c>
      <c r="BW123" s="914"/>
      <c r="BX123" s="914"/>
      <c r="BY123" s="914"/>
      <c r="BZ123" s="914"/>
      <c r="CA123" s="914">
        <v>27566693</v>
      </c>
      <c r="CB123" s="914"/>
      <c r="CC123" s="914"/>
      <c r="CD123" s="914"/>
      <c r="CE123" s="914"/>
      <c r="CF123" s="824"/>
      <c r="CG123" s="825"/>
      <c r="CH123" s="825"/>
      <c r="CI123" s="825"/>
      <c r="CJ123" s="915"/>
      <c r="CK123" s="950"/>
      <c r="CL123" s="936"/>
      <c r="CM123" s="936"/>
      <c r="CN123" s="936"/>
      <c r="CO123" s="937"/>
      <c r="CP123" s="916" t="s">
        <v>398</v>
      </c>
      <c r="CQ123" s="917"/>
      <c r="CR123" s="917"/>
      <c r="CS123" s="917"/>
      <c r="CT123" s="917"/>
      <c r="CU123" s="917"/>
      <c r="CV123" s="917"/>
      <c r="CW123" s="917"/>
      <c r="CX123" s="917"/>
      <c r="CY123" s="917"/>
      <c r="CZ123" s="917"/>
      <c r="DA123" s="917"/>
      <c r="DB123" s="917"/>
      <c r="DC123" s="917"/>
      <c r="DD123" s="917"/>
      <c r="DE123" s="917"/>
      <c r="DF123" s="918"/>
      <c r="DG123" s="857" t="s">
        <v>386</v>
      </c>
      <c r="DH123" s="858"/>
      <c r="DI123" s="858"/>
      <c r="DJ123" s="858"/>
      <c r="DK123" s="859"/>
      <c r="DL123" s="860" t="s">
        <v>386</v>
      </c>
      <c r="DM123" s="858"/>
      <c r="DN123" s="858"/>
      <c r="DO123" s="858"/>
      <c r="DP123" s="859"/>
      <c r="DQ123" s="860" t="s">
        <v>127</v>
      </c>
      <c r="DR123" s="858"/>
      <c r="DS123" s="858"/>
      <c r="DT123" s="858"/>
      <c r="DU123" s="859"/>
      <c r="DV123" s="905" t="s">
        <v>458</v>
      </c>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453</v>
      </c>
      <c r="AB124" s="858"/>
      <c r="AC124" s="858"/>
      <c r="AD124" s="858"/>
      <c r="AE124" s="859"/>
      <c r="AF124" s="860" t="s">
        <v>458</v>
      </c>
      <c r="AG124" s="858"/>
      <c r="AH124" s="858"/>
      <c r="AI124" s="858"/>
      <c r="AJ124" s="859"/>
      <c r="AK124" s="860" t="s">
        <v>473</v>
      </c>
      <c r="AL124" s="858"/>
      <c r="AM124" s="858"/>
      <c r="AN124" s="858"/>
      <c r="AO124" s="859"/>
      <c r="AP124" s="905" t="s">
        <v>458</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96.4</v>
      </c>
      <c r="BR124" s="912"/>
      <c r="BS124" s="912"/>
      <c r="BT124" s="912"/>
      <c r="BU124" s="912"/>
      <c r="BV124" s="912">
        <v>98.2</v>
      </c>
      <c r="BW124" s="912"/>
      <c r="BX124" s="912"/>
      <c r="BY124" s="912"/>
      <c r="BZ124" s="912"/>
      <c r="CA124" s="912">
        <v>89.9</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386</v>
      </c>
      <c r="DH124" s="841"/>
      <c r="DI124" s="841"/>
      <c r="DJ124" s="841"/>
      <c r="DK124" s="842"/>
      <c r="DL124" s="843" t="s">
        <v>458</v>
      </c>
      <c r="DM124" s="841"/>
      <c r="DN124" s="841"/>
      <c r="DO124" s="841"/>
      <c r="DP124" s="842"/>
      <c r="DQ124" s="843" t="s">
        <v>386</v>
      </c>
      <c r="DR124" s="841"/>
      <c r="DS124" s="841"/>
      <c r="DT124" s="841"/>
      <c r="DU124" s="842"/>
      <c r="DV124" s="929" t="s">
        <v>386</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386</v>
      </c>
      <c r="AB125" s="858"/>
      <c r="AC125" s="858"/>
      <c r="AD125" s="858"/>
      <c r="AE125" s="859"/>
      <c r="AF125" s="860" t="s">
        <v>127</v>
      </c>
      <c r="AG125" s="858"/>
      <c r="AH125" s="858"/>
      <c r="AI125" s="858"/>
      <c r="AJ125" s="859"/>
      <c r="AK125" s="860" t="s">
        <v>386</v>
      </c>
      <c r="AL125" s="858"/>
      <c r="AM125" s="858"/>
      <c r="AN125" s="858"/>
      <c r="AO125" s="859"/>
      <c r="AP125" s="905" t="s">
        <v>386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453</v>
      </c>
      <c r="DH125" s="923"/>
      <c r="DI125" s="923"/>
      <c r="DJ125" s="923"/>
      <c r="DK125" s="923"/>
      <c r="DL125" s="923" t="s">
        <v>458</v>
      </c>
      <c r="DM125" s="923"/>
      <c r="DN125" s="923"/>
      <c r="DO125" s="923"/>
      <c r="DP125" s="923"/>
      <c r="DQ125" s="923" t="s">
        <v>458</v>
      </c>
      <c r="DR125" s="923"/>
      <c r="DS125" s="923"/>
      <c r="DT125" s="923"/>
      <c r="DU125" s="923"/>
      <c r="DV125" s="924" t="s">
        <v>127</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17474</v>
      </c>
      <c r="AB126" s="858"/>
      <c r="AC126" s="858"/>
      <c r="AD126" s="858"/>
      <c r="AE126" s="859"/>
      <c r="AF126" s="860">
        <v>10444</v>
      </c>
      <c r="AG126" s="858"/>
      <c r="AH126" s="858"/>
      <c r="AI126" s="858"/>
      <c r="AJ126" s="859"/>
      <c r="AK126" s="860" t="s">
        <v>458</v>
      </c>
      <c r="AL126" s="858"/>
      <c r="AM126" s="858"/>
      <c r="AN126" s="858"/>
      <c r="AO126" s="859"/>
      <c r="AP126" s="905" t="s">
        <v>386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v>4427175</v>
      </c>
      <c r="DH126" s="895"/>
      <c r="DI126" s="895"/>
      <c r="DJ126" s="895"/>
      <c r="DK126" s="895"/>
      <c r="DL126" s="895">
        <v>4131362</v>
      </c>
      <c r="DM126" s="895"/>
      <c r="DN126" s="895"/>
      <c r="DO126" s="895"/>
      <c r="DP126" s="895"/>
      <c r="DQ126" s="895">
        <v>3933761</v>
      </c>
      <c r="DR126" s="895"/>
      <c r="DS126" s="895"/>
      <c r="DT126" s="895"/>
      <c r="DU126" s="895"/>
      <c r="DV126" s="872">
        <v>40.4</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187390</v>
      </c>
      <c r="AB127" s="858"/>
      <c r="AC127" s="858"/>
      <c r="AD127" s="858"/>
      <c r="AE127" s="859"/>
      <c r="AF127" s="860">
        <v>187389</v>
      </c>
      <c r="AG127" s="858"/>
      <c r="AH127" s="858"/>
      <c r="AI127" s="858"/>
      <c r="AJ127" s="859"/>
      <c r="AK127" s="860">
        <v>187389</v>
      </c>
      <c r="AL127" s="858"/>
      <c r="AM127" s="858"/>
      <c r="AN127" s="858"/>
      <c r="AO127" s="859"/>
      <c r="AP127" s="905">
        <v>1.9</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386</v>
      </c>
      <c r="DH127" s="895"/>
      <c r="DI127" s="895"/>
      <c r="DJ127" s="895"/>
      <c r="DK127" s="895"/>
      <c r="DL127" s="895" t="s">
        <v>386</v>
      </c>
      <c r="DM127" s="895"/>
      <c r="DN127" s="895"/>
      <c r="DO127" s="895"/>
      <c r="DP127" s="895"/>
      <c r="DQ127" s="895" t="s">
        <v>386</v>
      </c>
      <c r="DR127" s="895"/>
      <c r="DS127" s="895"/>
      <c r="DT127" s="895"/>
      <c r="DU127" s="895"/>
      <c r="DV127" s="872" t="s">
        <v>386</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234370</v>
      </c>
      <c r="AB128" s="879"/>
      <c r="AC128" s="879"/>
      <c r="AD128" s="879"/>
      <c r="AE128" s="880"/>
      <c r="AF128" s="881">
        <v>282747</v>
      </c>
      <c r="AG128" s="879"/>
      <c r="AH128" s="879"/>
      <c r="AI128" s="879"/>
      <c r="AJ128" s="880"/>
      <c r="AK128" s="881">
        <v>265112</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386</v>
      </c>
      <c r="BG128" s="865"/>
      <c r="BH128" s="865"/>
      <c r="BI128" s="865"/>
      <c r="BJ128" s="865"/>
      <c r="BK128" s="865"/>
      <c r="BL128" s="888"/>
      <c r="BM128" s="864">
        <v>13.09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386</v>
      </c>
      <c r="DH128" s="869"/>
      <c r="DI128" s="869"/>
      <c r="DJ128" s="869"/>
      <c r="DK128" s="869"/>
      <c r="DL128" s="869" t="s">
        <v>458</v>
      </c>
      <c r="DM128" s="869"/>
      <c r="DN128" s="869"/>
      <c r="DO128" s="869"/>
      <c r="DP128" s="869"/>
      <c r="DQ128" s="869" t="s">
        <v>386</v>
      </c>
      <c r="DR128" s="869"/>
      <c r="DS128" s="869"/>
      <c r="DT128" s="869"/>
      <c r="DU128" s="869"/>
      <c r="DV128" s="870" t="s">
        <v>386</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11434201</v>
      </c>
      <c r="AB129" s="858"/>
      <c r="AC129" s="858"/>
      <c r="AD129" s="858"/>
      <c r="AE129" s="859"/>
      <c r="AF129" s="860">
        <v>11484844</v>
      </c>
      <c r="AG129" s="858"/>
      <c r="AH129" s="858"/>
      <c r="AI129" s="858"/>
      <c r="AJ129" s="859"/>
      <c r="AK129" s="860">
        <v>11679199</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386</v>
      </c>
      <c r="BG129" s="848"/>
      <c r="BH129" s="848"/>
      <c r="BI129" s="848"/>
      <c r="BJ129" s="848"/>
      <c r="BK129" s="848"/>
      <c r="BL129" s="849"/>
      <c r="BM129" s="847">
        <v>18.09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1950990</v>
      </c>
      <c r="AB130" s="858"/>
      <c r="AC130" s="858"/>
      <c r="AD130" s="858"/>
      <c r="AE130" s="859"/>
      <c r="AF130" s="860">
        <v>1931813</v>
      </c>
      <c r="AG130" s="858"/>
      <c r="AH130" s="858"/>
      <c r="AI130" s="858"/>
      <c r="AJ130" s="859"/>
      <c r="AK130" s="860">
        <v>1933562</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4.0999999999999996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9483211</v>
      </c>
      <c r="AB131" s="841"/>
      <c r="AC131" s="841"/>
      <c r="AD131" s="841"/>
      <c r="AE131" s="842"/>
      <c r="AF131" s="843">
        <v>9553031</v>
      </c>
      <c r="AG131" s="841"/>
      <c r="AH131" s="841"/>
      <c r="AI131" s="841"/>
      <c r="AJ131" s="842"/>
      <c r="AK131" s="843">
        <v>9745637</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v>89.9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4.5550183369999999</v>
      </c>
      <c r="AB132" s="821"/>
      <c r="AC132" s="821"/>
      <c r="AD132" s="821"/>
      <c r="AE132" s="822"/>
      <c r="AF132" s="823">
        <v>3.8496158970000001</v>
      </c>
      <c r="AG132" s="821"/>
      <c r="AH132" s="821"/>
      <c r="AI132" s="821"/>
      <c r="AJ132" s="822"/>
      <c r="AK132" s="823">
        <v>3.9665544690000001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4.2</v>
      </c>
      <c r="AB133" s="800"/>
      <c r="AC133" s="800"/>
      <c r="AD133" s="800"/>
      <c r="AE133" s="801"/>
      <c r="AF133" s="799">
        <v>3.9</v>
      </c>
      <c r="AG133" s="800"/>
      <c r="AH133" s="800"/>
      <c r="AI133" s="800"/>
      <c r="AJ133" s="801"/>
      <c r="AK133" s="799">
        <v>4.0999999999999996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X5+Ne+t3bmspKh8REwMOuolwa1gWLwdY2E+Gr3We2cNHYkrBZABMdhU3CNfs/Wn+Yh29RtqAX1/C+LWKXVXFg==" saltValue="BGZUqoUn6k9I71xrUF5v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WjEFVb+ezx1g5TmFf02f8DmZG3DdhqBCAoU6krhROUANMG7QqvLg+RG93Snjf+VrEUzDPGoag9X6qsgk+GF4w==" saltValue="O8HTjAYuk8penK7QPjFB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pUrpH/7IEUsqUvV+UJ2wGAedjLQtpdH0t+icznAkcEj6cpI7CZysizxZcFzvsFRzNcljB/H6eYMhA2topXlWg==" saltValue="fn0JnZJ2AgWBU95sUvu5B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0" t="s">
        <v>507</v>
      </c>
      <c r="AL9" s="1231"/>
      <c r="AM9" s="1231"/>
      <c r="AN9" s="1232"/>
      <c r="AO9" s="312">
        <v>3857244</v>
      </c>
      <c r="AP9" s="312">
        <v>77410</v>
      </c>
      <c r="AQ9" s="313">
        <v>62647</v>
      </c>
      <c r="AR9" s="314">
        <v>23.6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0" t="s">
        <v>508</v>
      </c>
      <c r="AL10" s="1231"/>
      <c r="AM10" s="1231"/>
      <c r="AN10" s="1232"/>
      <c r="AO10" s="315">
        <v>21741</v>
      </c>
      <c r="AP10" s="315">
        <v>436</v>
      </c>
      <c r="AQ10" s="316">
        <v>5968</v>
      </c>
      <c r="AR10" s="317">
        <v>-92.7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0" t="s">
        <v>509</v>
      </c>
      <c r="AL11" s="1231"/>
      <c r="AM11" s="1231"/>
      <c r="AN11" s="1232"/>
      <c r="AO11" s="315">
        <v>532429</v>
      </c>
      <c r="AP11" s="315">
        <v>10685</v>
      </c>
      <c r="AQ11" s="316">
        <v>5863</v>
      </c>
      <c r="AR11" s="317">
        <v>82.2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0" t="s">
        <v>510</v>
      </c>
      <c r="AL12" s="1231"/>
      <c r="AM12" s="1231"/>
      <c r="AN12" s="1232"/>
      <c r="AO12" s="315">
        <v>3531</v>
      </c>
      <c r="AP12" s="315">
        <v>71</v>
      </c>
      <c r="AQ12" s="316">
        <v>1312</v>
      </c>
      <c r="AR12" s="317">
        <v>-94.6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0" t="s">
        <v>511</v>
      </c>
      <c r="AL13" s="1231"/>
      <c r="AM13" s="1231"/>
      <c r="AN13" s="1232"/>
      <c r="AO13" s="315" t="s">
        <v>512</v>
      </c>
      <c r="AP13" s="315" t="s">
        <v>512</v>
      </c>
      <c r="AQ13" s="316">
        <v>0</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0" t="s">
        <v>513</v>
      </c>
      <c r="AL14" s="1231"/>
      <c r="AM14" s="1231"/>
      <c r="AN14" s="1232"/>
      <c r="AO14" s="315">
        <v>108551</v>
      </c>
      <c r="AP14" s="315">
        <v>2178</v>
      </c>
      <c r="AQ14" s="316">
        <v>2308</v>
      </c>
      <c r="AR14" s="317">
        <v>-5.6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514</v>
      </c>
      <c r="AL15" s="1231"/>
      <c r="AM15" s="1231"/>
      <c r="AN15" s="1232"/>
      <c r="AO15" s="315">
        <v>67828</v>
      </c>
      <c r="AP15" s="315">
        <v>1361</v>
      </c>
      <c r="AQ15" s="316">
        <v>1635</v>
      </c>
      <c r="AR15" s="317">
        <v>-16.8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3" t="s">
        <v>515</v>
      </c>
      <c r="AL16" s="1234"/>
      <c r="AM16" s="1234"/>
      <c r="AN16" s="1235"/>
      <c r="AO16" s="315">
        <v>-260296</v>
      </c>
      <c r="AP16" s="315">
        <v>-5224</v>
      </c>
      <c r="AQ16" s="316">
        <v>-5106</v>
      </c>
      <c r="AR16" s="317">
        <v>2.2999999999999998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3" t="s">
        <v>183</v>
      </c>
      <c r="AL17" s="1234"/>
      <c r="AM17" s="1234"/>
      <c r="AN17" s="1235"/>
      <c r="AO17" s="315">
        <v>4331028</v>
      </c>
      <c r="AP17" s="315">
        <v>86918</v>
      </c>
      <c r="AQ17" s="316">
        <v>74627</v>
      </c>
      <c r="AR17" s="317">
        <v>16.5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7" t="s">
        <v>520</v>
      </c>
      <c r="AL21" s="1228"/>
      <c r="AM21" s="1228"/>
      <c r="AN21" s="1229"/>
      <c r="AO21" s="327">
        <v>8.59</v>
      </c>
      <c r="AP21" s="328">
        <v>7.32</v>
      </c>
      <c r="AQ21" s="329">
        <v>1.27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7" t="s">
        <v>521</v>
      </c>
      <c r="AL22" s="1228"/>
      <c r="AM22" s="1228"/>
      <c r="AN22" s="1229"/>
      <c r="AO22" s="332">
        <v>97.4</v>
      </c>
      <c r="AP22" s="333">
        <v>98.6</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525</v>
      </c>
      <c r="AL32" s="1219"/>
      <c r="AM32" s="1219"/>
      <c r="AN32" s="1220"/>
      <c r="AO32" s="342">
        <v>1770059</v>
      </c>
      <c r="AP32" s="342">
        <v>35523</v>
      </c>
      <c r="AQ32" s="343">
        <v>39505</v>
      </c>
      <c r="AR32" s="344">
        <v>-10.1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526</v>
      </c>
      <c r="AL33" s="1219"/>
      <c r="AM33" s="1219"/>
      <c r="AN33" s="1220"/>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527</v>
      </c>
      <c r="AL34" s="1219"/>
      <c r="AM34" s="1219"/>
      <c r="AN34" s="1220"/>
      <c r="AO34" s="342" t="s">
        <v>512</v>
      </c>
      <c r="AP34" s="342" t="s">
        <v>512</v>
      </c>
      <c r="AQ34" s="343">
        <v>56</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528</v>
      </c>
      <c r="AL35" s="1219"/>
      <c r="AM35" s="1219"/>
      <c r="AN35" s="1220"/>
      <c r="AO35" s="342">
        <v>525985</v>
      </c>
      <c r="AP35" s="342">
        <v>10556</v>
      </c>
      <c r="AQ35" s="343">
        <v>13645</v>
      </c>
      <c r="AR35" s="344">
        <v>-22.6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529</v>
      </c>
      <c r="AL36" s="1219"/>
      <c r="AM36" s="1219"/>
      <c r="AN36" s="1220"/>
      <c r="AO36" s="342">
        <v>101807</v>
      </c>
      <c r="AP36" s="342">
        <v>2043</v>
      </c>
      <c r="AQ36" s="343">
        <v>1726</v>
      </c>
      <c r="AR36" s="344">
        <v>18.399999999999999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530</v>
      </c>
      <c r="AL37" s="1219"/>
      <c r="AM37" s="1219"/>
      <c r="AN37" s="1220"/>
      <c r="AO37" s="342">
        <v>187389</v>
      </c>
      <c r="AP37" s="342">
        <v>3761</v>
      </c>
      <c r="AQ37" s="343">
        <v>663</v>
      </c>
      <c r="AR37" s="344">
        <v>467.3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531</v>
      </c>
      <c r="AL38" s="1222"/>
      <c r="AM38" s="1222"/>
      <c r="AN38" s="1223"/>
      <c r="AO38" s="345" t="s">
        <v>512</v>
      </c>
      <c r="AP38" s="345" t="s">
        <v>512</v>
      </c>
      <c r="AQ38" s="346">
        <v>1</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532</v>
      </c>
      <c r="AL39" s="1222"/>
      <c r="AM39" s="1222"/>
      <c r="AN39" s="1223"/>
      <c r="AO39" s="342">
        <v>-265112</v>
      </c>
      <c r="AP39" s="342">
        <v>-5320</v>
      </c>
      <c r="AQ39" s="343">
        <v>-5573</v>
      </c>
      <c r="AR39" s="344">
        <v>-4.5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533</v>
      </c>
      <c r="AL40" s="1219"/>
      <c r="AM40" s="1219"/>
      <c r="AN40" s="1220"/>
      <c r="AO40" s="342">
        <v>-1933562</v>
      </c>
      <c r="AP40" s="342">
        <v>-38804</v>
      </c>
      <c r="AQ40" s="343">
        <v>-36518</v>
      </c>
      <c r="AR40" s="344">
        <v>6.3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295</v>
      </c>
      <c r="AL41" s="1225"/>
      <c r="AM41" s="1225"/>
      <c r="AN41" s="1226"/>
      <c r="AO41" s="342">
        <v>386566</v>
      </c>
      <c r="AP41" s="342">
        <v>7758</v>
      </c>
      <c r="AQ41" s="343">
        <v>13504</v>
      </c>
      <c r="AR41" s="344">
        <v>-42.6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1" t="s">
        <v>502</v>
      </c>
      <c r="AN49" s="1213" t="s">
        <v>537</v>
      </c>
      <c r="AO49" s="1214"/>
      <c r="AP49" s="1214"/>
      <c r="AQ49" s="1214"/>
      <c r="AR49" s="121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2"/>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2164646</v>
      </c>
      <c r="AN51" s="364">
        <v>42310</v>
      </c>
      <c r="AO51" s="365">
        <v>-31.7</v>
      </c>
      <c r="AP51" s="366">
        <v>66255</v>
      </c>
      <c r="AQ51" s="367">
        <v>3.6</v>
      </c>
      <c r="AR51" s="368">
        <v>-35.299999999999997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1624011</v>
      </c>
      <c r="AN52" s="372">
        <v>31743</v>
      </c>
      <c r="AO52" s="373">
        <v>5.2</v>
      </c>
      <c r="AP52" s="374">
        <v>31822</v>
      </c>
      <c r="AQ52" s="375">
        <v>8.8000000000000007</v>
      </c>
      <c r="AR52" s="376">
        <v>-3.6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2828359</v>
      </c>
      <c r="AN53" s="364">
        <v>55621</v>
      </c>
      <c r="AO53" s="365">
        <v>31.5</v>
      </c>
      <c r="AP53" s="366">
        <v>54227</v>
      </c>
      <c r="AQ53" s="367">
        <v>-18.2</v>
      </c>
      <c r="AR53" s="368">
        <v>49.7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1932828</v>
      </c>
      <c r="AN54" s="372">
        <v>38010</v>
      </c>
      <c r="AO54" s="373">
        <v>19.7</v>
      </c>
      <c r="AP54" s="374">
        <v>29694</v>
      </c>
      <c r="AQ54" s="375">
        <v>-6.7</v>
      </c>
      <c r="AR54" s="376">
        <v>26.4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2506673</v>
      </c>
      <c r="AN55" s="364">
        <v>49708</v>
      </c>
      <c r="AO55" s="365">
        <v>-10.6</v>
      </c>
      <c r="AP55" s="366">
        <v>57295</v>
      </c>
      <c r="AQ55" s="367">
        <v>5.7</v>
      </c>
      <c r="AR55" s="368">
        <v>-16.3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1948318</v>
      </c>
      <c r="AN56" s="372">
        <v>38636</v>
      </c>
      <c r="AO56" s="373">
        <v>1.6</v>
      </c>
      <c r="AP56" s="374">
        <v>32771</v>
      </c>
      <c r="AQ56" s="375">
        <v>10.4</v>
      </c>
      <c r="AR56" s="376">
        <v>-8.8000000000000007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3196347</v>
      </c>
      <c r="AN57" s="364">
        <v>63718</v>
      </c>
      <c r="AO57" s="365">
        <v>28.2</v>
      </c>
      <c r="AP57" s="366">
        <v>54110</v>
      </c>
      <c r="AQ57" s="367">
        <v>-5.6</v>
      </c>
      <c r="AR57" s="368">
        <v>33.799999999999997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2290047</v>
      </c>
      <c r="AN58" s="372">
        <v>45651</v>
      </c>
      <c r="AO58" s="373">
        <v>18.2</v>
      </c>
      <c r="AP58" s="374">
        <v>30620</v>
      </c>
      <c r="AQ58" s="375">
        <v>-6.6</v>
      </c>
      <c r="AR58" s="376">
        <v>24.8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2174859</v>
      </c>
      <c r="AN59" s="364">
        <v>43646</v>
      </c>
      <c r="AO59" s="365">
        <v>-31.5</v>
      </c>
      <c r="AP59" s="366">
        <v>54684</v>
      </c>
      <c r="AQ59" s="367">
        <v>1.1000000000000001</v>
      </c>
      <c r="AR59" s="368">
        <v>-32.6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1477008</v>
      </c>
      <c r="AN60" s="372">
        <v>29642</v>
      </c>
      <c r="AO60" s="373">
        <v>-35.1</v>
      </c>
      <c r="AP60" s="374">
        <v>32829</v>
      </c>
      <c r="AQ60" s="375">
        <v>7.2</v>
      </c>
      <c r="AR60" s="376">
        <v>-42.3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2574177</v>
      </c>
      <c r="AN61" s="379">
        <v>51001</v>
      </c>
      <c r="AO61" s="380">
        <v>-2.8</v>
      </c>
      <c r="AP61" s="381">
        <v>57314</v>
      </c>
      <c r="AQ61" s="382">
        <v>-2.7</v>
      </c>
      <c r="AR61" s="368">
        <v>-0.1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1854442</v>
      </c>
      <c r="AN62" s="372">
        <v>36736</v>
      </c>
      <c r="AO62" s="373">
        <v>1.9</v>
      </c>
      <c r="AP62" s="374">
        <v>31547</v>
      </c>
      <c r="AQ62" s="375">
        <v>2.6</v>
      </c>
      <c r="AR62" s="376">
        <v>-0.7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y5F5j7k+i3AdAhGGWmAbjMKLuGrj74hBbbDZJWrlviOPuEFTS1Ag/dydXbsoLeZJV5CLGpdyUe9fjdQEqvqg==" saltValue="AXLEVgTRzcq6NUSlX7eB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Nr56NcuR7AwhMioqRj3tEsDCOUNVOEHWJy2FqFRCbs/56M1XfT9nsl603BGiy5caBPFLBtxO0K9ku+rqX8/tw==" saltValue="F6E2UoVC3LK3/nKHE043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wy+t541YIIgvEodeRxVMRwSF82ZRGsHyDintZNq9q7X0/z3KPUfy0E7QaaCLqLuY8FI+L0VtQ16WApd/CeqPA==" saltValue="2zhxRoMRjWRX0TczMnGS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16.420000000000002</v>
      </c>
      <c r="G47" s="12">
        <v>15.09</v>
      </c>
      <c r="H47" s="12">
        <v>17.73</v>
      </c>
      <c r="I47" s="12">
        <v>19.149999999999999</v>
      </c>
      <c r="J47" s="13">
        <v>15.98</v>
      </c>
    </row>
    <row r="48" spans="2:10" ht="57.75" customHeight="1" x14ac:dyDescent="0.15">
      <c r="B48" s="14"/>
      <c r="C48" s="1238" t="s">
        <v>4</v>
      </c>
      <c r="D48" s="1238"/>
      <c r="E48" s="1239"/>
      <c r="F48" s="15">
        <v>4.74</v>
      </c>
      <c r="G48" s="16">
        <v>6.82</v>
      </c>
      <c r="H48" s="16">
        <v>6.44</v>
      </c>
      <c r="I48" s="16">
        <v>6.94</v>
      </c>
      <c r="J48" s="17">
        <v>6.98</v>
      </c>
    </row>
    <row r="49" spans="2:10" ht="57.75" customHeight="1" thickBot="1" x14ac:dyDescent="0.2">
      <c r="B49" s="18"/>
      <c r="C49" s="1240" t="s">
        <v>5</v>
      </c>
      <c r="D49" s="1240"/>
      <c r="E49" s="1241"/>
      <c r="F49" s="19" t="s">
        <v>558</v>
      </c>
      <c r="G49" s="20">
        <v>1.17</v>
      </c>
      <c r="H49" s="20">
        <v>2.17</v>
      </c>
      <c r="I49" s="20">
        <v>2.02</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BDAu3CnU5rKi5pfrT/M6o+FC1wenKJjYLswLge5zH1CeiEHh1gEEaTleranJdhq216aIJDIoKvhWhEGlqZxQA==" saltValue="RMTosPSCSPmF7HcgOX0r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2020-09-10T06:38:52Z</cp:lastPrinted>
  <dcterms:created xsi:type="dcterms:W3CDTF">2020-02-10T03:52:00Z</dcterms:created>
  <dcterms:modified xsi:type="dcterms:W3CDTF">2020-09-30T01:54:08Z</dcterms:modified>
  <cp:category/>
</cp:coreProperties>
</file>