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12" l="1"/>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<sst xmlns="http://schemas.openxmlformats.org/spreadsheetml/2006/main" count="1115" uniqueCount="640">
  <si>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</si>
  <si>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</si>
  <si>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</si>
  <si>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</si>
  <si>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</si>
  <si>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</si>
  <si>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</si>
  <si>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</si>
  <si>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</si>
  <si>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</si>
  <si>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</si>
  <si>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</si>
  <si>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</si>
  <si>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</si>
  <si>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</si>
  <si>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</si>
  <si>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</si>
  <si>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</si>
  <si>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</si>
  <si>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</si>
  <si>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</si>
  <si>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</si>
  <si>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</si>
  <si>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</si>
  <si>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</si>
  <si>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</si>
  <si>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</si>
  <si>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</si>
  <si>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</si>
  <si>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</si>
  <si>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</si>
  <si>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</si>
  <si>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</si>
  <si>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</si>
  <si>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</si>
  <si>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</si>
  <si>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</si>
  <si>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</si>
  <si>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</si>
  <si>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</si>
  <si>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</si>
  <si>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</si>
  <si>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</si>
  <si>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</si>
  <si>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</si>
  <si>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</si>
  <si>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</si>
  <si>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</si>
  <si>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</si>
  <si>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</si>
  <si>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</si>
  <si>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</si>
  <si>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</si>
  <si>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</si>
  <si>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</si>
  <si>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</si>
  <si>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</si>
  <si>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</si>
  <si>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</si>
  <si>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</si>
  <si>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</si>
  <si>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</si>
  <si>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</si>
  <si>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</si>
  <si>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</si>
  <si>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</si>
  <si>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</si>
  <si>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</si>
  <si>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</si>
  <si>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</si>
  <si>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</si>
  <si>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</si>
  <si>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</si>
  <si>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</si>
  <si>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</si>
  <si>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</si>
  <si>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</si>
  <si>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</si>
  <si>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</si>
  <si>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</si>
  <si>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</si>
  <si>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</si>
  <si>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</si>
  <si>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</si>
  <si>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</si>
  <si>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</si>
  <si>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</si>
  <si>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</si>
  <si>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</si>
  <si>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</si>
  <si>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</si>
  <si>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</si>
  <si>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</si>
  <si>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</si>
  <si>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</si>
  <si>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</si>
  <si>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</si>
  <si>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</si>
  <si>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</si>
  <si>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</si>
  <si>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</si>
  <si>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</si>
  <si>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</si>
  <si>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</si>
  <si>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</si>
  <si>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</si>
  <si>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</si>
  <si>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</si>
  <si>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</si>
  <si>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</si>
  <si>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</si>
  <si>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</si>
  <si>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</si>
  <si>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</si>
  <si>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</si>
  <si>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</si>
  <si>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</si>
  <si>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</si>
  <si>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</si>
  <si>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</si>
  <si>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</si>
  <si>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</si>
  <si>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</si>
  <si>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</si>
  <si>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</si>
  <si>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</si>
  <si>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</si>
  <si>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</si>
  <si>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</si>
  <si>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</si>
  <si>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</si>
  <si>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</si>
  <si>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</si>
  <si>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</si>
  <si>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</si>
  <si>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</si>
  <si>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</si>
  <si>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</si>
  <si>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</si>
  <si>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</si>
  <si>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</si>
  <si>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</si>
  <si>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</si>
  <si>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</si>
  <si>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</si>
  <si>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</si>
  <si>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</si>
  <si>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</si>
  <si>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</si>
  <si>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</si>
  <si>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</si>
  <si>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</si>
  <si>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</si>
  <si>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</si>
  <si>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</si>
  <si>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</si>
  <si>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</si>
  <si>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</si>
  <si>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</si>
  <si>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</si>
  <si>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</si>
  <si>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</si>
  <si>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</si>
  <si>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</si>
  <si>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</si>
  <si>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</si>
  <si>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</si>
  <si>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</si>
  <si>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</si>
  <si>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</si>
  <si>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</si>
  <si>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</si>
  <si>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</si>
  <si>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</si>
  <si>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</si>
  <si>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</si>
  <si>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</si>
  <si>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</si>
  <si>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</si>
  <si>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</si>
  <si>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</si>
  <si>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</si>
  <si>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</si>
  <si>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</si>
  <si>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</si>
  <si>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</si>
  <si>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</si>
  <si>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</si>
  <si>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</si>
  <si>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</si>
  <si>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</si>
  <si>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</si>
  <si>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</si>
  <si>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</si>
  <si>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</si>
  <si>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</si>
  <si>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</si>
  <si>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</si>
  <si>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</si>
  <si>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</si>
  <si>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</si>
  <si>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</si>
  <si>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</si>
  <si>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</si>
  <si>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</si>
  <si>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</si>
  <si>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</si>
  <si>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</si>
  <si>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</si>
  <si>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</si>
  <si>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</si>
  <si>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</si>
  <si>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</si>
  <si>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</si>
  <si>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</si>
  <si>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</si>
  <si>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</si>
  <si>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長野県塩尻市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</si>
  <si>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</si>
  <si>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</si>
  <si>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</si>
  <si>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</si>
  <si>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</si>
  <si>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</si>
  <si>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</si>
  <si>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</si>
  <si>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</si>
  <si>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</si>
  <si>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</si>
  <si>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</si>
  <si>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</si>
  <si>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</si>
  <si>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</si>
  <si>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</si>
  <si>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</si>
  <si>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</si>
  <si>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</si>
  <si>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</si>
  <si>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</si>
  <si>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</si>
  <si>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</si>
  <si>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</si>
  <si>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</si>
  <si>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</si>
  <si>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</si>
  <si>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</si>
  <si>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</si>
  <si>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</si>
  <si>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</si>
  <si>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</si>
  <si>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</si>
  <si>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</si>
  <si>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</si>
  <si>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</si>
  <si>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</si>
  <si>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</si>
  <si>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</si>
  <si>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</si>
  <si>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</si>
  <si>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</si>
  <si>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</si>
  <si>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</si>
  <si>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</si>
  <si>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</si>
  <si>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</si>
  <si>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</si>
  <si>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</si>
  <si>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</si>
  <si>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</si>
  <si>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</si>
  <si>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</si>
  <si>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</si>
  <si>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</si>
  <si>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</si>
  <si>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</si>
  <si>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</si>
  <si>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</si>
  <si>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</si>
  <si>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</si>
  <si>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</si>
  <si>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</si>
  <si>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</si>
  <si>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</si>
  <si>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</si>
  <si>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</si>
  <si>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</si>
  <si>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</si>
  <si>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</si>
  <si>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</si>
  <si>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</si>
  <si>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</si>
  <si>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</si>
  <si>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</si>
  <si>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</si>
  <si>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</si>
  <si>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</si>
  <si>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</si>
  <si>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</si>
  <si>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</si>
  <si>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</si>
  <si>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</si>
  <si>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</si>
  <si>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</si>
  <si>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</si>
  <si>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</si>
  <si>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</si>
  <si>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</si>
  <si>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</si>
  <si>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</si>
  <si>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</si>
  <si>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</si>
  <si>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</si>
  <si>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</si>
  <si>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</si>
  <si>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</si>
  <si>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</si>
  <si>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</si>
  <si>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</si>
  <si>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</si>
  <si>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</si>
  <si>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</si>
  <si>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</si>
  <si>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</si>
  <si>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</si>
  <si>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</si>
  <si>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</si>
  <si>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</si>
  <si>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</si>
  <si>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</si>
  <si>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</si>
  <si>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</si>
  <si>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</si>
  <si>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</si>
  <si>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</si>
  <si>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</si>
  <si>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</si>
  <si>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</si>
  <si>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</si>
  <si>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</si>
  <si>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</si>
  <si>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</si>
  <si>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</si>
  <si>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</si>
  <si>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</si>
  <si>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</si>
  <si>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</si>
  <si>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</si>
  <si>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</si>
  <si>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</si>
  <si>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</si>
  <si>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</si>
  <si>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</si>
  <si>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</si>
  <si>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</si>
  <si>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</si>
  <si>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</si>
  <si>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</si>
  <si>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</si>
  <si>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</si>
  <si>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</si>
  <si>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</si>
  <si>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</si>
  <si>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</si>
  <si>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</si>
  <si>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</si>
  <si>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</si>
  <si>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</si>
  <si>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</si>
  <si>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</si>
  <si>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</si>
  <si>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</si>
  <si>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長野県塩尻市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</si>
  <si>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</si>
  <si>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</si>
  <si>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</si>
  <si>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</si>
  <si>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</si>
  <si>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</si>
  <si>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</si>
  <si>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</si>
  <si>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</si>
  <si>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</si>
  <si>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</si>
  <si>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</si>
  <si>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</si>
  <si>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</si>
  <si>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</si>
  <si>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</si>
  <si>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</si>
  <si>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</si>
  <si>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</si>
  <si>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</si>
  <si>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</si>
  <si>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</si>
  <si>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</si>
  <si>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</si>
  <si>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</si>
  <si>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</si>
  <si>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</si>
  <si>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</si>
  <si>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</si>
  <si>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</si>
  <si>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</si>
  <si>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</si>
  <si>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</si>
  <si>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</si>
  <si>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</si>
  <si>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</si>
  <si>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</si>
  <si>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t>
    <phoneticPr fontId="5"/>
  </si>
  <si>
    <t>塩尻市後期高齢者医療事業特別会計</t>
    <phoneticPr fontId="5"/>
  </si>
  <si>
    <t>塩尻市水道事業会計</t>
    <phoneticPr fontId="5"/>
  </si>
  <si>
    <t>法適用企業</t>
    <phoneticPr fontId="5"/>
  </si>
  <si>
    <t>塩尻市下水道事業会計</t>
    <phoneticPr fontId="5"/>
  </si>
  <si>
    <t>法適用企業</t>
    <phoneticPr fontId="5"/>
  </si>
  <si>
    <t>塩尻市農業集落排水事業会計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</si>
  <si>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</si>
  <si>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</si>
  <si>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</si>
  <si>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</si>
  <si>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</si>
  <si>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</si>
  <si>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</si>
  <si>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</si>
  <si>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</si>
  <si>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</si>
  <si>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</si>
  <si>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</si>
  <si>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</si>
  <si>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</si>
  <si>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</si>
  <si>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</si>
  <si>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</si>
  <si>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</si>
  <si>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</si>
  <si>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</si>
  <si>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</si>
  <si>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</si>
  <si>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</si>
  <si>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</si>
  <si>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</si>
  <si>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</si>
  <si>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</si>
  <si>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</si>
  <si>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</si>
  <si>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</si>
  <si>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</si>
  <si>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</si>
  <si>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</si>
  <si>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</si>
  <si>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</si>
  <si>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</si>
  <si>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</si>
  <si>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</si>
  <si>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</si>
  <si>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</si>
  <si>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</si>
  <si>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</si>
  <si>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</si>
  <si>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</si>
  <si>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</si>
  <si>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</si>
  <si>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</si>
  <si>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</si>
  <si>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</si>
  <si>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</si>
  <si>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</si>
  <si>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</si>
  <si>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</si>
  <si>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</si>
  <si>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</si>
  <si>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</si>
  <si>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</si>
  <si>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</si>
  <si>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</si>
  <si>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</si>
  <si>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</si>
  <si>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塩尻市下水道事業会計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</si>
  <si>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</si>
  <si>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</si>
  <si>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塩尻市農業集落排水事業会計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</si>
  <si>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</si>
  <si>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塩尻市水道事業会計</t>
    <phoneticPr fontId="5"/>
  </si>
  <si>
    <t>(Ｆ)</t>
    <phoneticPr fontId="5"/>
  </si>
  <si>
    <t>塩尻市国民健康保険楢川診療所事業特別会計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</si>
  <si>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</si>
  <si>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</si>
  <si>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</si>
  <si>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</si>
  <si>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</si>
  <si>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</si>
  <si>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</si>
  <si>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</si>
  <si>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</si>
  <si>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</si>
  <si>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</si>
  <si>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</si>
  <si>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</si>
  <si>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</si>
  <si>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</si>
  <si>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</si>
  <si>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</si>
  <si>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</si>
  <si>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</si>
  <si>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</si>
  <si>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</si>
  <si>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</si>
  <si>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</si>
  <si>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</si>
  <si>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</si>
  <si>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</si>
  <si>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</si>
  <si>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</si>
  <si>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</si>
  <si>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</si>
  <si>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</si>
  <si>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</si>
  <si>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</si>
  <si>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</si>
  <si>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</si>
  <si>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</si>
  <si>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</si>
  <si>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</si>
  <si>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</si>
  <si>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</si>
  <si>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</si>
  <si>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</si>
  <si>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</si>
  <si>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</si>
  <si>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</si>
  <si>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</si>
  <si>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</si>
  <si>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</si>
  <si>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</si>
  <si>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</si>
  <si>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</si>
  <si>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</si>
  <si>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</si>
  <si>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</si>
  <si>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</si>
  <si>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</si>
  <si>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</si>
  <si>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</si>
  <si>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</si>
  <si>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</si>
  <si>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</si>
  <si>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</si>
  <si>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</si>
  <si>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</si>
  <si>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</si>
  <si>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</si>
  <si>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</si>
  <si>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</si>
  <si>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</si>
  <si>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</si>
  <si>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</si>
  <si>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</si>
  <si>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</si>
  <si>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</si>
  <si>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</si>
  <si>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</si>
  <si>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</si>
  <si>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</si>
  <si>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</si>
  <si>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</si>
  <si>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</si>
  <si>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</si>
  <si>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</si>
  <si>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</si>
  <si>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</si>
  <si>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</si>
  <si>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</si>
  <si>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2.35</t>
  </si>
  <si>
    <t>▲ 1.43</t>
  </si>
  <si>
    <t>塩尻市水道事業会計</t>
  </si>
  <si>
    <t>一般会計</t>
  </si>
  <si>
    <t>塩尻市下水道事業会計</t>
  </si>
  <si>
    <t>塩尻市農業集落排水事業会計</t>
  </si>
  <si>
    <t>塩尻市介護保険事業特別会計</t>
  </si>
  <si>
    <t>塩尻市国民健康保険事業特別会計</t>
  </si>
  <si>
    <t>塩尻市後期高齢者医療事業特別会計</t>
  </si>
  <si>
    <t>塩尻市奨学資金貸与事業特別会計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</si>
  <si>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</si>
  <si>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</si>
  <si>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</si>
  <si>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</si>
  <si>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</si>
  <si>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</si>
  <si>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</si>
  <si>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</si>
  <si>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</si>
  <si>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9">
      <t>シオジリ</t>
    </rPh>
    <rPh sb="9" eb="10">
      <t>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</si>
  <si>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</si>
  <si>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ミナミ</t>
    </rPh>
    <rPh sb="11" eb="14">
      <t>キンロウシャ</t>
    </rPh>
    <rPh sb="14" eb="16">
      <t>フクシ</t>
    </rPh>
    <phoneticPr fontId="2"/>
  </si>
  <si>
    <t>株式会社　信州ファーム</t>
    <rPh sb="0" eb="2">
      <t>カブシキ</t>
    </rPh>
    <rPh sb="2" eb="4">
      <t>カイシャ</t>
    </rPh>
    <rPh sb="5" eb="7">
      <t>シンシュウ</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</si>
  <si>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</si>
  <si>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一般財団法人　塩尻・木曽地域地場産業振興センター</t>
    <rPh sb="0" eb="2">
      <t>イッパン</t>
    </rPh>
    <rPh sb="2" eb="4">
      <t>ザイダン</t>
    </rPh>
    <rPh sb="4" eb="6">
      <t>ホウジン</t>
    </rPh>
    <rPh sb="7" eb="9">
      <t>シオジリ</t>
    </rPh>
    <rPh sb="10" eb="12">
      <t>キソ</t>
    </rPh>
    <rPh sb="12" eb="14">
      <t>チイキ</t>
    </rPh>
    <rPh sb="14" eb="16">
      <t>ジバ</t>
    </rPh>
    <rPh sb="16" eb="18">
      <t>サンギョウ</t>
    </rPh>
    <rPh sb="18" eb="20">
      <t>シンコウ</t>
    </rPh>
    <phoneticPr fontId="2"/>
  </si>
  <si>
    <t>一般財団法人　塩尻市森林公社</t>
    <rPh sb="0" eb="2">
      <t>イッパン</t>
    </rPh>
    <rPh sb="2" eb="4">
      <t>ザイダン</t>
    </rPh>
    <rPh sb="4" eb="6">
      <t>ホウジン</t>
    </rPh>
    <rPh sb="7" eb="10">
      <t>シオジリシ</t>
    </rPh>
    <rPh sb="10" eb="12">
      <t>シンリン</t>
    </rPh>
    <rPh sb="12" eb="14">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</si>
  <si>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</si>
  <si>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</si>
  <si>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</si>
  <si>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</si>
  <si>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</si>
  <si>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</si>
  <si>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</si>
  <si>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</si>
  <si>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</si>
  <si>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5"/>
  </si>
  <si>
    <t>教育文化施設整備基金</t>
    <rPh sb="0" eb="2">
      <t>キョウイク</t>
    </rPh>
    <rPh sb="2" eb="4">
      <t>ブンカ</t>
    </rPh>
    <rPh sb="4" eb="6">
      <t>シセツ</t>
    </rPh>
    <rPh sb="6" eb="8">
      <t>セイビ</t>
    </rPh>
    <rPh sb="8" eb="10">
      <t>キキン</t>
    </rPh>
    <phoneticPr fontId="5"/>
  </si>
  <si>
    <t>福祉基金</t>
    <rPh sb="0" eb="2">
      <t>フクシ</t>
    </rPh>
    <rPh sb="2" eb="4">
      <t>キキン</t>
    </rPh>
    <phoneticPr fontId="5"/>
  </si>
  <si>
    <t>森林環境保全基金</t>
    <rPh sb="0" eb="2">
      <t>シンリン</t>
    </rPh>
    <rPh sb="2" eb="4">
      <t>カンキョウ</t>
    </rPh>
    <rPh sb="4" eb="6">
      <t>ホゼン</t>
    </rPh>
    <rPh sb="6" eb="8">
      <t>キキン</t>
    </rPh>
    <phoneticPr fontId="5"/>
  </si>
  <si>
    <t>知恵の交流基金</t>
    <rPh sb="0" eb="2">
      <t>チエ</t>
    </rPh>
    <rPh sb="3" eb="5">
      <t>コウリュウ</t>
    </rPh>
    <rPh sb="5" eb="7">
      <t>キキン</t>
    </rPh>
    <phoneticPr fontId="5"/>
  </si>
  <si>
    <t>長野県地方税滞納整理機構</t>
  </si>
  <si>
    <t>長野県県民交通災害共済</t>
  </si>
  <si>
    <t>松塩地区広域施設組合（電気事業特別会計）</t>
  </si>
  <si>
    <t>松塩地区広域施設組合（一般会計）</t>
  </si>
  <si>
    <t>松塩筑木曽老人福祉施設組合</t>
  </si>
  <si>
    <t>塩尻市辰野町中学校組合</t>
  </si>
  <si>
    <t>松塩安筑老人福祉施設組合</t>
  </si>
  <si>
    <t>辰野町塩尻市小学校組合</t>
  </si>
  <si>
    <t>長野県後期高齢者医療広域連合（後期高齢者医療事業特別会計）</t>
  </si>
  <si>
    <t>長野県後期高齢者医療広域連合（一般会計）</t>
  </si>
  <si>
    <t>長野県市町村自治振興組合</t>
  </si>
  <si>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</si>
  <si>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松本広域連合（一般会計）</t>
    <rPh sb="0" eb="2">
      <t>マツモト</t>
    </rPh>
    <rPh sb="2" eb="4">
      <t>コウイキ</t>
    </rPh>
    <rPh sb="4" eb="6">
      <t>レンゴウ</t>
    </rPh>
    <rPh sb="7" eb="9">
      <t>イッパン</t>
    </rPh>
    <rPh sb="9" eb="11">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</si>
  <si>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</si>
  <si>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</si>
  <si>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</si>
  <si>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</si>
  <si>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</si>
  <si>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</si>
  <si>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</si>
  <si>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</si>
  <si>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</si>
  <si>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</si>
  <si>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</si>
  <si>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</si>
  <si>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</si>
  <si>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将来負担比率については、類似団体内平均を上回っているが、将来負担比率の算定で大部分を占める地方債残高は、一般会計、公営企業会計及び一部事務組合等の全てで減少傾向である。
　有形固定資産減価償却率については、類似団体平均を下回っているが、老朽化の進行により増加傾向である。
　今後は、引き続き市債残高の抑制を図るとともに、個別施設計画に基づく資産の長寿命化対策を推進することで、持続可能な財政運営に努める。</t>
    <phoneticPr fontId="5"/>
  </si>
  <si>
    <t>　将来負担比率は、H27から類似団体内平均を上回っているが、地方債残高の減少や第三セクター等の金融機関等からの借入に係る損失補償や貸付の制限により減少傾向である。
　実質公債費比率は、類似団体内平均並で推移しているので、地方債発行の際は交付税措置率の高いものを積極的に活用し、比率の減少に努める。
　今後は総量コントロールの視点から地方債残高に目標値を設定することなどにより、地方債残高及び公債費の抑制を図ることで、健全財政の堅持に努める。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</si>
</sst>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3DBD-4CE8-AE86-540B923B9C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46515</c:v>
                </c:pt>
                <c:pt idx="1">
                  <c:v>40816</c:v>
                </c:pt>
                <c:pt idx="2">
                  <c:v>39389</c:v>
                </c:pt>
                <c:pt idx="3">
                  <c:v>45118</c:v>
                </c:pt>
                <c:pt idx="4">
                  <c:v>75517</c:v>
                </c:pt>
              </c:numCache>
            </c:numRef>
          </c:val>
          <c:smooth val="0"/>
          <c:extLst>
            <c:ext xmlns:c16="http://schemas.microsoft.com/office/drawing/2014/chart" uri="{C3380CC4-5D6E-409C-BE32-E72D297353CC}">
              <c16:uniqueId val="{00000001-3DBD-4CE8-AE86-540B923B9C2E}"/>
            </c:ext>
          </c:extLst>
        </c:ser>
        <c:dLbls>
          <c:showLegendKey val="0"/>
          <c:showVal val="0"/>
          <c:showCatName val="0"/>
          <c:showSerName val="0"/>
          <c:showPercent val="0"/>
          <c:showBubbleSize val="0"/>
        </c:dLbls>
        <c:marker val="1"/>
        <c:smooth val="0"/>
        <c:axId val="491596856"/>
        <c:axId val="411831608"/>
      </c:lineChart>
      <c:catAx>
        <c:axId val="491596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831608"/>
        <c:crosses val="autoZero"/>
        <c:auto val="1"/>
        <c:lblAlgn val="ctr"/>
        <c:lblOffset val="100"/>
        <c:tickLblSkip val="1"/>
        <c:tickMarkSkip val="1"/>
        <c:noMultiLvlLbl val="0"/>
      </c:catAx>
      <c:valAx>
        <c:axId val="4118316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596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5.24</c:v>
                </c:pt>
                <c:pt idx="1">
                  <c:v>2.89</c:v>
                </c:pt>
                <c:pt idx="2">
                  <c:v>2.4500000000000002</c:v>
                </c:pt>
                <c:pt idx="3">
                  <c:v>3.01</c:v>
                </c:pt>
                <c:pt idx="4">
                  <c:v>4.1900000000000004</c:v>
                </c:pt>
              </c:numCache>
            </c:numRef>
          </c:val>
          <c:extLst>
            <c:ext xmlns:c16="http://schemas.microsoft.com/office/drawing/2014/chart" uri="{C3380CC4-5D6E-409C-BE32-E72D297353CC}">
              <c16:uniqueId val="{00000000-F60A-4BBC-AD2A-87DA98F3F3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22.49</c:v>
                </c:pt>
                <c:pt idx="1">
                  <c:v>22.69</c:v>
                </c:pt>
                <c:pt idx="2">
                  <c:v>21.73</c:v>
                </c:pt>
                <c:pt idx="3">
                  <c:v>22.88</c:v>
                </c:pt>
                <c:pt idx="4">
                  <c:v>24.26</c:v>
                </c:pt>
              </c:numCache>
            </c:numRef>
          </c:val>
          <c:extLst>
            <c:ext xmlns:c16="http://schemas.microsoft.com/office/drawing/2014/chart" uri="{C3380CC4-5D6E-409C-BE32-E72D297353CC}">
              <c16:uniqueId val="{00000001-F60A-4BBC-AD2A-87DA98F3F39A}"/>
            </c:ext>
          </c:extLst>
        </c:ser>
        <c:dLbls>
          <c:showLegendKey val="0"/>
          <c:showVal val="0"/>
          <c:showCatName val="0"/>
          <c:showSerName val="0"/>
          <c:showPercent val="0"/>
          <c:showBubbleSize val="0"/>
        </c:dLbls>
        <c:gapWidth val="250"/>
        <c:overlap val="100"/>
        <c:axId val="401652560"/>
        <c:axId val="497562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1.33</c:v>
                </c:pt>
                <c:pt idx="1">
                  <c:v>-2.35</c:v>
                </c:pt>
                <c:pt idx="2">
                  <c:v>-1.43</c:v>
                </c:pt>
                <c:pt idx="3">
                  <c:v>1.88</c:v>
                </c:pt>
                <c:pt idx="4">
                  <c:v>2.78</c:v>
                </c:pt>
              </c:numCache>
            </c:numRef>
          </c:val>
          <c:smooth val="0"/>
          <c:extLst>
            <c:ext xmlns:c16="http://schemas.microsoft.com/office/drawing/2014/chart" uri="{C3380CC4-5D6E-409C-BE32-E72D297353CC}">
              <c16:uniqueId val="{00000002-F60A-4BBC-AD2A-87DA98F3F39A}"/>
            </c:ext>
          </c:extLst>
        </c:ser>
        <c:dLbls>
          <c:showLegendKey val="0"/>
          <c:showVal val="0"/>
          <c:showCatName val="0"/>
          <c:showSerName val="0"/>
          <c:showPercent val="0"/>
          <c:showBubbleSize val="0"/>
        </c:dLbls>
        <c:marker val="1"/>
        <c:smooth val="0"/>
        <c:axId val="401652560"/>
        <c:axId val="497562088"/>
      </c:lineChart>
      <c:catAx>
        <c:axId val="40165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562088"/>
        <c:crosses val="autoZero"/>
        <c:auto val="1"/>
        <c:lblAlgn val="ctr"/>
        <c:lblOffset val="100"/>
        <c:tickLblSkip val="1"/>
        <c:tickMarkSkip val="1"/>
        <c:noMultiLvlLbl val="0"/>
      </c:catAx>
      <c:valAx>
        <c:axId val="49756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65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B83-4FE8-B9D6-ED9AB2E052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83-4FE8-B9D6-ED9AB2E0524A}"/>
            </c:ext>
          </c:extLst>
        </c:ser>
        <c:ser>
          <c:idx val="2"/>
          <c:order val="2"/>
          <c:tx>
            <c:strRef>
              <c:f>データシート!$A$29</c:f>
              <c:strCache>
                <c:ptCount val="1"/>
                <c:pt idx="0">
                  <c:v>塩尻市奨学資金貸与事業特別会計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B83-4FE8-B9D6-ED9AB2E0524A}"/>
            </c:ext>
          </c:extLst>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0.12</c:v>
                </c:pt>
                <c:pt idx="4">
                  <c:v>#N/A</c:v>
                </c:pt>
                <c:pt idx="5">
                  <c:v>0.13</c:v>
                </c:pt>
                <c:pt idx="6">
                  <c:v>#N/A</c:v>
                </c:pt>
                <c:pt idx="7">
                  <c:v>0.13</c:v>
                </c:pt>
                <c:pt idx="8">
                  <c:v>#N/A</c:v>
                </c:pt>
                <c:pt idx="9">
                  <c:v>0.13</c:v>
                </c:pt>
              </c:numCache>
            </c:numRef>
          </c:val>
          <c:extLst>
            <c:ext xmlns:c16="http://schemas.microsoft.com/office/drawing/2014/chart" uri="{C3380CC4-5D6E-409C-BE32-E72D297353CC}">
              <c16:uniqueId val="{00000003-BB83-4FE8-B9D6-ED9AB2E0524A}"/>
            </c:ext>
          </c:extLst>
        </c:ser>
        <c:ser>
          <c:idx val="4"/>
          <c:order val="4"/>
          <c:tx>
            <c:strRef>
              <c:f>データシート!$A$31</c:f>
              <c:strCache>
                <c:ptCount val="1"/>
                <c:pt idx="0">
                  <c:v>塩尻市国民健康保険事業特別会計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0.59</c:v>
                </c:pt>
                <c:pt idx="2">
                  <c:v>#N/A</c:v>
                </c:pt>
                <c:pt idx="3">
                  <c:v>1.81</c:v>
                </c:pt>
                <c:pt idx="4">
                  <c:v>#N/A</c:v>
                </c:pt>
                <c:pt idx="5">
                  <c:v>1.04</c:v>
                </c:pt>
                <c:pt idx="6">
                  <c:v>#N/A</c:v>
                </c:pt>
                <c:pt idx="7">
                  <c:v>0.18</c:v>
                </c:pt>
                <c:pt idx="8">
                  <c:v>#N/A</c:v>
                </c:pt>
                <c:pt idx="9">
                  <c:v>0.46</c:v>
                </c:pt>
              </c:numCache>
            </c:numRef>
          </c:val>
          <c:extLst>
            <c:ext xmlns:c16="http://schemas.microsoft.com/office/drawing/2014/chart" uri="{C3380CC4-5D6E-409C-BE32-E72D297353CC}">
              <c16:uniqueId val="{00000004-BB83-4FE8-B9D6-ED9AB2E0524A}"/>
            </c:ext>
          </c:extLst>
        </c:ser>
        <c:ser>
          <c:idx val="5"/>
          <c:order val="5"/>
          <c:tx>
            <c:strRef>
              <c:f>データシート!$A$32</c:f>
              <c:strCache>
                <c:ptCount val="1"/>
                <c:pt idx="0">
                  <c:v>塩尻市介護保険事業特別会計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0.75</c:v>
                </c:pt>
                <c:pt idx="2">
                  <c:v>#N/A</c:v>
                </c:pt>
                <c:pt idx="3">
                  <c:v>0.75</c:v>
                </c:pt>
                <c:pt idx="4">
                  <c:v>#N/A</c:v>
                </c:pt>
                <c:pt idx="5">
                  <c:v>0.46</c:v>
                </c:pt>
                <c:pt idx="6">
                  <c:v>#N/A</c:v>
                </c:pt>
                <c:pt idx="7">
                  <c:v>0.52</c:v>
                </c:pt>
                <c:pt idx="8">
                  <c:v>#N/A</c:v>
                </c:pt>
                <c:pt idx="9">
                  <c:v>0.47</c:v>
                </c:pt>
              </c:numCache>
            </c:numRef>
          </c:val>
          <c:extLst>
            <c:ext xmlns:c16="http://schemas.microsoft.com/office/drawing/2014/chart" uri="{C3380CC4-5D6E-409C-BE32-E72D297353CC}">
              <c16:uniqueId val="{00000005-BB83-4FE8-B9D6-ED9AB2E0524A}"/>
            </c:ext>
          </c:extLst>
        </c:ser>
        <c:ser>
          <c:idx val="6"/>
          <c:order val="6"/>
          <c:tx>
            <c:strRef>
              <c:f>データシート!$A$33</c:f>
              <c:strCache>
                <c:ptCount val="1"/>
                <c:pt idx="0">
                  <c:v>塩尻市農業集落排水事業会計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0.46</c:v>
                </c:pt>
                <c:pt idx="2">
                  <c:v>#N/A</c:v>
                </c:pt>
                <c:pt idx="3">
                  <c:v>0.39</c:v>
                </c:pt>
                <c:pt idx="4">
                  <c:v>#N/A</c:v>
                </c:pt>
                <c:pt idx="5">
                  <c:v>0.34</c:v>
                </c:pt>
                <c:pt idx="6">
                  <c:v>#N/A</c:v>
                </c:pt>
                <c:pt idx="7">
                  <c:v>0.43</c:v>
                </c:pt>
                <c:pt idx="8">
                  <c:v>#N/A</c:v>
                </c:pt>
                <c:pt idx="9">
                  <c:v>0.59</c:v>
                </c:pt>
              </c:numCache>
            </c:numRef>
          </c:val>
          <c:extLst>
            <c:ext xmlns:c16="http://schemas.microsoft.com/office/drawing/2014/chart" uri="{C3380CC4-5D6E-409C-BE32-E72D297353CC}">
              <c16:uniqueId val="{00000006-BB83-4FE8-B9D6-ED9AB2E0524A}"/>
            </c:ext>
          </c:extLst>
        </c:ser>
        <c:ser>
          <c:idx val="7"/>
          <c:order val="7"/>
          <c:tx>
            <c:strRef>
              <c:f>データシート!$A$34</c:f>
              <c:strCache>
                <c:ptCount val="1"/>
                <c:pt idx="0">
                  <c:v>塩尻市下水道事業会計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4.1500000000000004</c:v>
                </c:pt>
                <c:pt idx="2">
                  <c:v>#N/A</c:v>
                </c:pt>
                <c:pt idx="3">
                  <c:v>3.74</c:v>
                </c:pt>
                <c:pt idx="4">
                  <c:v>#N/A</c:v>
                </c:pt>
                <c:pt idx="5">
                  <c:v>3.53</c:v>
                </c:pt>
                <c:pt idx="6">
                  <c:v>#N/A</c:v>
                </c:pt>
                <c:pt idx="7">
                  <c:v>3.41</c:v>
                </c:pt>
                <c:pt idx="8">
                  <c:v>#N/A</c:v>
                </c:pt>
                <c:pt idx="9">
                  <c:v>3.13</c:v>
                </c:pt>
              </c:numCache>
            </c:numRef>
          </c:val>
          <c:extLst>
            <c:ext xmlns:c16="http://schemas.microsoft.com/office/drawing/2014/chart" uri="{C3380CC4-5D6E-409C-BE32-E72D297353CC}">
              <c16:uniqueId val="{00000007-BB83-4FE8-B9D6-ED9AB2E052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5.23</c:v>
                </c:pt>
                <c:pt idx="2">
                  <c:v>#N/A</c:v>
                </c:pt>
                <c:pt idx="3">
                  <c:v>2.88</c:v>
                </c:pt>
                <c:pt idx="4">
                  <c:v>#N/A</c:v>
                </c:pt>
                <c:pt idx="5">
                  <c:v>2.44</c:v>
                </c:pt>
                <c:pt idx="6">
                  <c:v>#N/A</c:v>
                </c:pt>
                <c:pt idx="7">
                  <c:v>3</c:v>
                </c:pt>
                <c:pt idx="8">
                  <c:v>#N/A</c:v>
                </c:pt>
                <c:pt idx="9">
                  <c:v>4.17</c:v>
                </c:pt>
              </c:numCache>
            </c:numRef>
          </c:val>
          <c:extLst>
            <c:ext xmlns:c16="http://schemas.microsoft.com/office/drawing/2014/chart" uri="{C3380CC4-5D6E-409C-BE32-E72D297353CC}">
              <c16:uniqueId val="{00000008-BB83-4FE8-B9D6-ED9AB2E0524A}"/>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5.73</c:v>
                </c:pt>
                <c:pt idx="2">
                  <c:v>#N/A</c:v>
                </c:pt>
                <c:pt idx="3">
                  <c:v>5.52</c:v>
                </c:pt>
                <c:pt idx="4">
                  <c:v>#N/A</c:v>
                </c:pt>
                <c:pt idx="5">
                  <c:v>4.84</c:v>
                </c:pt>
                <c:pt idx="6">
                  <c:v>#N/A</c:v>
                </c:pt>
                <c:pt idx="7">
                  <c:v>5.09</c:v>
                </c:pt>
                <c:pt idx="8">
                  <c:v>#N/A</c:v>
                </c:pt>
                <c:pt idx="9">
                  <c:v>6.29</c:v>
                </c:pt>
              </c:numCache>
            </c:numRef>
          </c:val>
          <c:extLst>
            <c:ext xmlns:c16="http://schemas.microsoft.com/office/drawing/2014/chart" uri="{C3380CC4-5D6E-409C-BE32-E72D297353CC}">
              <c16:uniqueId val="{00000009-BB83-4FE8-B9D6-ED9AB2E0524A}"/>
            </c:ext>
          </c:extLst>
        </c:ser>
        <c:dLbls>
          <c:showLegendKey val="0"/>
          <c:showVal val="0"/>
          <c:showCatName val="0"/>
          <c:showSerName val="0"/>
          <c:showPercent val="0"/>
          <c:showBubbleSize val="0"/>
        </c:dLbls>
        <c:gapWidth val="150"/>
        <c:overlap val="100"/>
        <c:axId val="584194448"/>
        <c:axId val="411830432"/>
      </c:barChart>
      <c:catAx>
        <c:axId val="58419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830432"/>
        <c:crosses val="autoZero"/>
        <c:auto val="1"/>
        <c:lblAlgn val="ctr"/>
        <c:lblOffset val="100"/>
        <c:tickLblSkip val="1"/>
        <c:tickMarkSkip val="1"/>
        <c:noMultiLvlLbl val="0"/>
      </c:catAx>
      <c:valAx>
        <c:axId val="41183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194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3430</c:v>
                </c:pt>
                <c:pt idx="5">
                  <c:v>3388</c:v>
                </c:pt>
                <c:pt idx="8">
                  <c:v>3414</c:v>
                </c:pt>
                <c:pt idx="11">
                  <c:v>3363</c:v>
                </c:pt>
                <c:pt idx="14">
                  <c:v>3312</c:v>
                </c:pt>
              </c:numCache>
            </c:numRef>
          </c:val>
          <c:extLst>
            <c:ext xmlns:c16="http://schemas.microsoft.com/office/drawing/2014/chart" uri="{C3380CC4-5D6E-409C-BE32-E72D297353CC}">
              <c16:uniqueId val="{00000000-EB5F-4377-B1A7-D71717AC1A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5F-4377-B1A7-D71717AC1A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63</c:v>
                </c:pt>
                <c:pt idx="3">
                  <c:v>59</c:v>
                </c:pt>
                <c:pt idx="6">
                  <c:v>53</c:v>
                </c:pt>
                <c:pt idx="9">
                  <c:v>49</c:v>
                </c:pt>
                <c:pt idx="12">
                  <c:v>44</c:v>
                </c:pt>
              </c:numCache>
            </c:numRef>
          </c:val>
          <c:extLst>
            <c:ext xmlns:c16="http://schemas.microsoft.com/office/drawing/2014/chart" uri="{C3380CC4-5D6E-409C-BE32-E72D297353CC}">
              <c16:uniqueId val="{00000002-EB5F-4377-B1A7-D71717AC1A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161</c:v>
                </c:pt>
                <c:pt idx="3">
                  <c:v>160</c:v>
                </c:pt>
                <c:pt idx="6">
                  <c:v>163</c:v>
                </c:pt>
                <c:pt idx="9">
                  <c:v>151</c:v>
                </c:pt>
                <c:pt idx="12">
                  <c:v>123</c:v>
                </c:pt>
              </c:numCache>
            </c:numRef>
          </c:val>
          <c:extLst>
            <c:ext xmlns:c16="http://schemas.microsoft.com/office/drawing/2014/chart" uri="{C3380CC4-5D6E-409C-BE32-E72D297353CC}">
              <c16:uniqueId val="{00000003-EB5F-4377-B1A7-D71717AC1A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1141</c:v>
                </c:pt>
                <c:pt idx="3">
                  <c:v>1142</c:v>
                </c:pt>
                <c:pt idx="6">
                  <c:v>1142</c:v>
                </c:pt>
                <c:pt idx="9">
                  <c:v>1088</c:v>
                </c:pt>
                <c:pt idx="12">
                  <c:v>1077</c:v>
                </c:pt>
              </c:numCache>
            </c:numRef>
          </c:val>
          <c:extLst>
            <c:ext xmlns:c16="http://schemas.microsoft.com/office/drawing/2014/chart" uri="{C3380CC4-5D6E-409C-BE32-E72D297353CC}">
              <c16:uniqueId val="{00000004-EB5F-4377-B1A7-D71717AC1A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EB5F-4377-B1A7-D71717AC1A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5F-4377-B1A7-D71717AC1A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3093</c:v>
                </c:pt>
                <c:pt idx="3">
                  <c:v>3057</c:v>
                </c:pt>
                <c:pt idx="6">
                  <c:v>2966</c:v>
                </c:pt>
                <c:pt idx="9">
                  <c:v>2917</c:v>
                </c:pt>
                <c:pt idx="12">
                  <c:v>2900</c:v>
                </c:pt>
              </c:numCache>
            </c:numRef>
          </c:val>
          <c:extLst>
            <c:ext xmlns:c16="http://schemas.microsoft.com/office/drawing/2014/chart" uri="{C3380CC4-5D6E-409C-BE32-E72D297353CC}">
              <c16:uniqueId val="{00000007-EB5F-4377-B1A7-D71717AC1A4A}"/>
            </c:ext>
          </c:extLst>
        </c:ser>
        <c:dLbls>
          <c:showLegendKey val="0"/>
          <c:showVal val="0"/>
          <c:showCatName val="0"/>
          <c:showSerName val="0"/>
          <c:showPercent val="0"/>
          <c:showBubbleSize val="0"/>
        </c:dLbls>
        <c:gapWidth val="100"/>
        <c:overlap val="100"/>
        <c:axId val="559016520"/>
        <c:axId val="559013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1035</c:v>
                </c:pt>
                <c:pt idx="2">
                  <c:v>#N/A</c:v>
                </c:pt>
                <c:pt idx="3">
                  <c:v>#N/A</c:v>
                </c:pt>
                <c:pt idx="4">
                  <c:v>1030</c:v>
                </c:pt>
                <c:pt idx="5">
                  <c:v>#N/A</c:v>
                </c:pt>
                <c:pt idx="6">
                  <c:v>#N/A</c:v>
                </c:pt>
                <c:pt idx="7">
                  <c:v>910</c:v>
                </c:pt>
                <c:pt idx="8">
                  <c:v>#N/A</c:v>
                </c:pt>
                <c:pt idx="9">
                  <c:v>#N/A</c:v>
                </c:pt>
                <c:pt idx="10">
                  <c:v>842</c:v>
                </c:pt>
                <c:pt idx="11">
                  <c:v>#N/A</c:v>
                </c:pt>
                <c:pt idx="12">
                  <c:v>#N/A</c:v>
                </c:pt>
                <c:pt idx="13">
                  <c:v>832</c:v>
                </c:pt>
                <c:pt idx="14">
                  <c:v>#N/A</c:v>
                </c:pt>
              </c:numCache>
            </c:numRef>
          </c:val>
          <c:smooth val="0"/>
          <c:extLst>
            <c:ext xmlns:c16="http://schemas.microsoft.com/office/drawing/2014/chart" uri="{C3380CC4-5D6E-409C-BE32-E72D297353CC}">
              <c16:uniqueId val="{00000008-EB5F-4377-B1A7-D71717AC1A4A}"/>
            </c:ext>
          </c:extLst>
        </c:ser>
        <c:dLbls>
          <c:showLegendKey val="0"/>
          <c:showVal val="0"/>
          <c:showCatName val="0"/>
          <c:showSerName val="0"/>
          <c:showPercent val="0"/>
          <c:showBubbleSize val="0"/>
        </c:dLbls>
        <c:marker val="1"/>
        <c:smooth val="0"/>
        <c:axId val="559016520"/>
        <c:axId val="559013384"/>
      </c:lineChart>
      <c:catAx>
        <c:axId val="55901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013384"/>
        <c:crosses val="autoZero"/>
        <c:auto val="1"/>
        <c:lblAlgn val="ctr"/>
        <c:lblOffset val="100"/>
        <c:tickLblSkip val="1"/>
        <c:tickMarkSkip val="1"/>
        <c:noMultiLvlLbl val="0"/>
      </c:catAx>
      <c:valAx>
        <c:axId val="559013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1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33029</c:v>
                </c:pt>
                <c:pt idx="5">
                  <c:v>31825</c:v>
                </c:pt>
                <c:pt idx="8">
                  <c:v>30850</c:v>
                </c:pt>
                <c:pt idx="11">
                  <c:v>30498</c:v>
                </c:pt>
                <c:pt idx="14">
                  <c:v>30313</c:v>
                </c:pt>
              </c:numCache>
            </c:numRef>
          </c:val>
          <c:extLst>
            <c:ext xmlns:c16="http://schemas.microsoft.com/office/drawing/2014/chart" uri="{C3380CC4-5D6E-409C-BE32-E72D297353CC}">
              <c16:uniqueId val="{00000000-FCA7-4B0C-9DF4-E69A563032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3864</c:v>
                </c:pt>
                <c:pt idx="5">
                  <c:v>3435</c:v>
                </c:pt>
                <c:pt idx="8">
                  <c:v>3308</c:v>
                </c:pt>
                <c:pt idx="11">
                  <c:v>3282</c:v>
                </c:pt>
                <c:pt idx="14">
                  <c:v>3363</c:v>
                </c:pt>
              </c:numCache>
            </c:numRef>
          </c:val>
          <c:extLst>
            <c:ext xmlns:c16="http://schemas.microsoft.com/office/drawing/2014/chart" uri="{C3380CC4-5D6E-409C-BE32-E72D297353CC}">
              <c16:uniqueId val="{00000001-FCA7-4B0C-9DF4-E69A563032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5447</c:v>
                </c:pt>
                <c:pt idx="5">
                  <c:v>5616</c:v>
                </c:pt>
                <c:pt idx="8">
                  <c:v>5755</c:v>
                </c:pt>
                <c:pt idx="11">
                  <c:v>6301</c:v>
                </c:pt>
                <c:pt idx="14">
                  <c:v>6524</c:v>
                </c:pt>
              </c:numCache>
            </c:numRef>
          </c:val>
          <c:extLst>
            <c:ext xmlns:c16="http://schemas.microsoft.com/office/drawing/2014/chart" uri="{C3380CC4-5D6E-409C-BE32-E72D297353CC}">
              <c16:uniqueId val="{00000002-FCA7-4B0C-9DF4-E69A563032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A7-4B0C-9DF4-E69A563032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A7-4B0C-9DF4-E69A563032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98</c:v>
                </c:pt>
                <c:pt idx="3">
                  <c:v>50</c:v>
                </c:pt>
                <c:pt idx="6">
                  <c:v>162</c:v>
                </c:pt>
                <c:pt idx="9">
                  <c:v>176</c:v>
                </c:pt>
                <c:pt idx="12">
                  <c:v>172</c:v>
                </c:pt>
              </c:numCache>
            </c:numRef>
          </c:val>
          <c:extLst>
            <c:ext xmlns:c16="http://schemas.microsoft.com/office/drawing/2014/chart" uri="{C3380CC4-5D6E-409C-BE32-E72D297353CC}">
              <c16:uniqueId val="{00000005-FCA7-4B0C-9DF4-E69A563032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3927</c:v>
                </c:pt>
                <c:pt idx="3">
                  <c:v>3741</c:v>
                </c:pt>
                <c:pt idx="6">
                  <c:v>3734</c:v>
                </c:pt>
                <c:pt idx="9">
                  <c:v>3442</c:v>
                </c:pt>
                <c:pt idx="12">
                  <c:v>3444</c:v>
                </c:pt>
              </c:numCache>
            </c:numRef>
          </c:val>
          <c:extLst>
            <c:ext xmlns:c16="http://schemas.microsoft.com/office/drawing/2014/chart" uri="{C3380CC4-5D6E-409C-BE32-E72D297353CC}">
              <c16:uniqueId val="{00000006-FCA7-4B0C-9DF4-E69A563032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890</c:v>
                </c:pt>
                <c:pt idx="3">
                  <c:v>792</c:v>
                </c:pt>
                <c:pt idx="6">
                  <c:v>705</c:v>
                </c:pt>
                <c:pt idx="9">
                  <c:v>590</c:v>
                </c:pt>
                <c:pt idx="12">
                  <c:v>522</c:v>
                </c:pt>
              </c:numCache>
            </c:numRef>
          </c:val>
          <c:extLst>
            <c:ext xmlns:c16="http://schemas.microsoft.com/office/drawing/2014/chart" uri="{C3380CC4-5D6E-409C-BE32-E72D297353CC}">
              <c16:uniqueId val="{00000007-FCA7-4B0C-9DF4-E69A563032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15149</c:v>
                </c:pt>
                <c:pt idx="3">
                  <c:v>14402</c:v>
                </c:pt>
                <c:pt idx="6">
                  <c:v>13652</c:v>
                </c:pt>
                <c:pt idx="9">
                  <c:v>12805</c:v>
                </c:pt>
                <c:pt idx="12">
                  <c:v>11896</c:v>
                </c:pt>
              </c:numCache>
            </c:numRef>
          </c:val>
          <c:extLst>
            <c:ext xmlns:c16="http://schemas.microsoft.com/office/drawing/2014/chart" uri="{C3380CC4-5D6E-409C-BE32-E72D297353CC}">
              <c16:uniqueId val="{00000008-FCA7-4B0C-9DF4-E69A563032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565</c:v>
                </c:pt>
                <c:pt idx="3">
                  <c:v>510</c:v>
                </c:pt>
                <c:pt idx="6">
                  <c:v>452</c:v>
                </c:pt>
                <c:pt idx="9">
                  <c:v>407</c:v>
                </c:pt>
                <c:pt idx="12">
                  <c:v>366</c:v>
                </c:pt>
              </c:numCache>
            </c:numRef>
          </c:val>
          <c:extLst>
            <c:ext xmlns:c16="http://schemas.microsoft.com/office/drawing/2014/chart" uri="{C3380CC4-5D6E-409C-BE32-E72D297353CC}">
              <c16:uniqueId val="{00000009-FCA7-4B0C-9DF4-E69A563032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27754</c:v>
                </c:pt>
                <c:pt idx="3">
                  <c:v>27121</c:v>
                </c:pt>
                <c:pt idx="6">
                  <c:v>26475</c:v>
                </c:pt>
                <c:pt idx="9">
                  <c:v>26396</c:v>
                </c:pt>
                <c:pt idx="12">
                  <c:v>27430</c:v>
                </c:pt>
              </c:numCache>
            </c:numRef>
          </c:val>
          <c:extLst>
            <c:ext xmlns:c16="http://schemas.microsoft.com/office/drawing/2014/chart" uri="{C3380CC4-5D6E-409C-BE32-E72D297353CC}">
              <c16:uniqueId val="{0000000A-FCA7-4B0C-9DF4-E69A563032EE}"/>
            </c:ext>
          </c:extLst>
        </c:ser>
        <c:dLbls>
          <c:showLegendKey val="0"/>
          <c:showVal val="0"/>
          <c:showCatName val="0"/>
          <c:showSerName val="0"/>
          <c:showPercent val="0"/>
          <c:showBubbleSize val="0"/>
        </c:dLbls>
        <c:gapWidth val="100"/>
        <c:overlap val="100"/>
        <c:axId val="559016912"/>
        <c:axId val="559012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6043</c:v>
                </c:pt>
                <c:pt idx="2">
                  <c:v>#N/A</c:v>
                </c:pt>
                <c:pt idx="3">
                  <c:v>#N/A</c:v>
                </c:pt>
                <c:pt idx="4">
                  <c:v>5739</c:v>
                </c:pt>
                <c:pt idx="5">
                  <c:v>#N/A</c:v>
                </c:pt>
                <c:pt idx="6">
                  <c:v>#N/A</c:v>
                </c:pt>
                <c:pt idx="7">
                  <c:v>5266</c:v>
                </c:pt>
                <c:pt idx="8">
                  <c:v>#N/A</c:v>
                </c:pt>
                <c:pt idx="9">
                  <c:v>#N/A</c:v>
                </c:pt>
                <c:pt idx="10">
                  <c:v>3736</c:v>
                </c:pt>
                <c:pt idx="11">
                  <c:v>#N/A</c:v>
                </c:pt>
                <c:pt idx="12">
                  <c:v>#N/A</c:v>
                </c:pt>
                <c:pt idx="13">
                  <c:v>3630</c:v>
                </c:pt>
                <c:pt idx="14">
                  <c:v>#N/A</c:v>
                </c:pt>
              </c:numCache>
            </c:numRef>
          </c:val>
          <c:smooth val="0"/>
          <c:extLst>
            <c:ext xmlns:c16="http://schemas.microsoft.com/office/drawing/2014/chart" uri="{C3380CC4-5D6E-409C-BE32-E72D297353CC}">
              <c16:uniqueId val="{0000000B-FCA7-4B0C-9DF4-E69A563032EE}"/>
            </c:ext>
          </c:extLst>
        </c:ser>
        <c:dLbls>
          <c:showLegendKey val="0"/>
          <c:showVal val="0"/>
          <c:showCatName val="0"/>
          <c:showSerName val="0"/>
          <c:showPercent val="0"/>
          <c:showBubbleSize val="0"/>
        </c:dLbls>
        <c:marker val="1"/>
        <c:smooth val="0"/>
        <c:axId val="559016912"/>
        <c:axId val="559012600"/>
      </c:lineChart>
      <c:catAx>
        <c:axId val="55901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012600"/>
        <c:crosses val="autoZero"/>
        <c:auto val="1"/>
        <c:lblAlgn val="ctr"/>
        <c:lblOffset val="100"/>
        <c:tickLblSkip val="1"/>
        <c:tickMarkSkip val="1"/>
        <c:noMultiLvlLbl val="0"/>
      </c:catAx>
      <c:valAx>
        <c:axId val="559012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01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3637</c:v>
                </c:pt>
                <c:pt idx="1">
                  <c:v>3856</c:v>
                </c:pt>
                <c:pt idx="2">
                  <c:v>4125</c:v>
                </c:pt>
              </c:numCache>
            </c:numRef>
          </c:val>
          <c:extLst>
            <c:ext xmlns:c16="http://schemas.microsoft.com/office/drawing/2014/chart" uri="{C3380CC4-5D6E-409C-BE32-E72D297353CC}">
              <c16:uniqueId val="{00000000-529D-4032-9D02-75A6AD5E81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229</c:v>
                </c:pt>
                <c:pt idx="1">
                  <c:v>230</c:v>
                </c:pt>
                <c:pt idx="2">
                  <c:v>230</c:v>
                </c:pt>
              </c:numCache>
            </c:numRef>
          </c:val>
          <c:extLst>
            <c:ext xmlns:c16="http://schemas.microsoft.com/office/drawing/2014/chart" uri="{C3380CC4-5D6E-409C-BE32-E72D297353CC}">
              <c16:uniqueId val="{00000001-529D-4032-9D02-75A6AD5E81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2427</c:v>
                </c:pt>
                <c:pt idx="1">
                  <c:v>2707</c:v>
                </c:pt>
                <c:pt idx="2">
                  <c:v>2812</c:v>
                </c:pt>
              </c:numCache>
            </c:numRef>
          </c:val>
          <c:extLst>
            <c:ext xmlns:c16="http://schemas.microsoft.com/office/drawing/2014/chart" uri="{C3380CC4-5D6E-409C-BE32-E72D297353CC}">
              <c16:uniqueId val="{00000002-529D-4032-9D02-75A6AD5E81ED}"/>
            </c:ext>
          </c:extLst>
        </c:ser>
        <c:dLbls>
          <c:showLegendKey val="0"/>
          <c:showVal val="0"/>
          <c:showCatName val="0"/>
          <c:showSerName val="0"/>
          <c:showPercent val="0"/>
          <c:showBubbleSize val="0"/>
        </c:dLbls>
        <c:gapWidth val="120"/>
        <c:overlap val="100"/>
        <c:axId val="559011424"/>
        <c:axId val="559015344"/>
      </c:barChart>
      <c:catAx>
        <c:axId val="5590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015344"/>
        <c:crosses val="autoZero"/>
        <c:auto val="1"/>
        <c:lblAlgn val="ctr"/>
        <c:lblOffset val="100"/>
        <c:tickLblSkip val="1"/>
        <c:tickMarkSkip val="1"/>
        <c:noMultiLvlLbl val="0"/>
      </c:catAx>
      <c:valAx>
        <c:axId val="559015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0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{4CDC5EE4-114D-4E44-AEE7-04C03A091091}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FC7-4611-A160-23C26FA621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{A74E88A4-F643-4738-843E-6033088EB328}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C7-4611-A160-23C26FA621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{DE580E4B-439A-4CFE-BFC0-4B221E78E8D5}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C7-4611-A160-23C26FA621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{3BA02D7E-9C7F-475D-B0A2-1096545AF2E2}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C7-4611-A160-23C26FA621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{F9435484-E8C0-495D-8CCE-200078EAB75D}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C7-4611-A160-23C26FA6216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{85163971-67EF-472C-BAA4-454D7AF54CBC}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FC7-4611-A160-23C26FA6216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{E9821B81-4875-4A76-B94F-F05C27C2500C}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FC7-4611-A160-23C26FA6216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{799A523C-E8E5-4833-88C5-8D694B3F012E}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FC7-4611-A160-23C26FA6216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{29E99E33-18CD-4466-A6C9-F0150D1DDD9A}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FC7-4611-A160-23C26FA621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48.8</c:v>
                </c:pt>
                <c:pt idx="8">
                  <c:v>50.3</c:v>
                </c:pt>
                <c:pt idx="16">
                  <c:v>52</c:v>
                </c:pt>
                <c:pt idx="24">
                  <c:v>53.8</c:v>
                </c:pt>
                <c:pt idx="32">
                  <c:v>54.3</c:v>
                </c:pt>
              </c:numCache>
            </c:numRef>
          </c:xVal>
          <c:yVal>
            <c:numRef>
              <c:f>公会計指標分析・財政指標組合せ分析表!$BP$51:$DC$51</c:f>
              <c:numCache>
                <c:formatCode>#,##0.0;"▲ "#,##0.0</c:formatCode>
                <c:ptCount val="40"/>
                <c:pt idx="0">
                  <c:v>43.7</c:v>
                </c:pt>
                <c:pt idx="8">
                  <c:v>41.8</c:v>
                </c:pt>
                <c:pt idx="16">
                  <c:v>38.299999999999997</c:v>
                </c:pt>
                <c:pt idx="24">
                  <c:v>26.8</c:v>
                </c:pt>
                <c:pt idx="32">
                  <c:v>25.7</c:v>
                </c:pt>
              </c:numCache>
            </c:numRef>
          </c:yVal>
          <c:smooth val="0"/>
          <c:extLst>
            <c:ext xmlns:c16="http://schemas.microsoft.com/office/drawing/2014/chart" uri="{C3380CC4-5D6E-409C-BE32-E72D297353CC}">
              <c16:uniqueId val="{00000009-3FC7-4611-A160-23C26FA621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{508BA537-69C9-4DA9-A04D-CDE4A7DDAD72}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FC7-4611-A160-23C26FA621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{2A9B53DC-F1A2-4B37-8CE0-B2E28A7DB422}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C7-4611-A160-23C26FA621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{42856AA6-1518-40A4-9D98-57E72764620A}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C7-4611-A160-23C26FA621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{B7826008-FC4B-411B-A8E5-6657EB72A07D}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C7-4611-A160-23C26FA621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{56638C6F-D969-44ED-9B55-0512DD90129A}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C7-4611-A160-23C26FA6216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{B0384849-46A7-4A4F-8C63-AFCBAB3C477B}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FC7-4611-A160-23C26FA6216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{B7F6251A-BD75-4B59-BFF8-B8488A2F66C3}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FC7-4611-A160-23C26FA6216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{4B27D409-E972-4EAA-80DE-2BCFE61B4F78}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FC7-4611-A160-23C26FA6216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{D61B675E-65F9-4753-8343-2E1ABC68AA28}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FC7-4611-A160-23C26FA621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FC7-4611-A160-23C26FA6216E}"/>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{1A115FFC-6435-4C1D-8184-3538227A3FD9}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7A9-4CC2-9F0D-7D59B54025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{78F5EA7C-7B7F-4024-AFB3-E36AAA746F0A}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A9-4CC2-9F0D-7D59B54025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{0A16A8EE-914F-4F23-9D9C-BFDA10BB0764}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A9-4CC2-9F0D-7D59B54025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{02529B96-EBC3-4E8A-846F-AE1626473664}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A9-4CC2-9F0D-7D59B54025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{44D82FA6-B91B-4F7E-8D28-2894679FF902}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A9-4CC2-9F0D-7D59B54025F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{CE4D2EF7-4368-44B4-ADBD-324997A79E4A}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7A9-4CC2-9F0D-7D59B54025F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{9CC1C11D-C22A-4025-B691-B7D9FCD08AE0}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7A9-4CC2-9F0D-7D59B54025F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{28CFE6BA-5E52-4240-9422-5993676A7BAD}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7A9-4CC2-9F0D-7D59B54025F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{B8BB42B2-1D42-49B7-BA92-6E6C6A3C4E74}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7A9-4CC2-9F0D-7D59B54025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7.3</c:v>
                </c:pt>
                <c:pt idx="16">
                  <c:v>7.2</c:v>
                </c:pt>
                <c:pt idx="24">
                  <c:v>6.7</c:v>
                </c:pt>
                <c:pt idx="32">
                  <c:v>6.2</c:v>
                </c:pt>
              </c:numCache>
            </c:numRef>
          </c:xVal>
          <c:yVal>
            <c:numRef>
              <c:f>公会計指標分析・財政指標組合せ分析表!$BP$73:$DC$73</c:f>
              <c:numCache>
                <c:formatCode>#,##0.0;"▲ "#,##0.0</c:formatCode>
                <c:ptCount val="40"/>
                <c:pt idx="0">
                  <c:v>43.7</c:v>
                </c:pt>
                <c:pt idx="8">
                  <c:v>41.8</c:v>
                </c:pt>
                <c:pt idx="16">
                  <c:v>38.299999999999997</c:v>
                </c:pt>
                <c:pt idx="24">
                  <c:v>26.8</c:v>
                </c:pt>
                <c:pt idx="32">
                  <c:v>25.7</c:v>
                </c:pt>
              </c:numCache>
            </c:numRef>
          </c:yVal>
          <c:smooth val="0"/>
          <c:extLst>
            <c:ext xmlns:c16="http://schemas.microsoft.com/office/drawing/2014/chart" uri="{C3380CC4-5D6E-409C-BE32-E72D297353CC}">
              <c16:uniqueId val="{00000009-47A9-4CC2-9F0D-7D59B54025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{B9C4BDC5-BFED-4961-88A3-937574958900}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7A9-4CC2-9F0D-7D59B54025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{D743D0EB-FA22-40F3-94AD-0C59566EF987}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A9-4CC2-9F0D-7D59B54025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{CC74335D-A23A-4018-A18B-0C2541385DBB}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A9-4CC2-9F0D-7D59B54025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{6A2B512A-E60F-4207-8380-045AFEE750C8}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A9-4CC2-9F0D-7D59B54025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{903F6836-FBE4-4A54-A1C4-BFFE9E31F815}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A9-4CC2-9F0D-7D59B54025F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{D4C4C8D9-979E-4340-B886-3B591286EE1C}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7A9-4CC2-9F0D-7D59B54025F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{FA644EC1-903C-4A5E-A764-21A5A65CD442}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7A9-4CC2-9F0D-7D59B54025F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{1CF1DC67-ED5C-4778-8663-D1A25E6AF239}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7A9-4CC2-9F0D-7D59B54025F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{1994F518-B59C-4AC6-B465-E670E50B0F17}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7A9-4CC2-9F0D-7D59B54025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47A9-4CC2-9F0D-7D59B54025F6}"/>
            </c:ext>
          </c:extLst>
        </c:ser>
        <c:dLbls>
          <c:showLegendKey val="0"/>
          <c:showVal val="1"/>
          <c:showCatName val="0"/>
          <c:showSerName val="0"/>
          <c:showPercent val="0"/>
          <c:showBubbleSize val="0"/>
        </c:dLbls>
        <c:axId val="84219776"/>
        <c:axId val="84234240"/>
      </c:scatterChart>
      <c:valAx>
        <c:axId val="84219776"/>
        <c:scaling>
          <c:orientation val="minMax"/>
          <c:max val="8"/>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実質公債費比率の分子については、すべての項目が減少傾向で推移している。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においては、総合体育館の建設に係る地方債の償還が始まる令和３年度以降、元利償還金の増加が見込まれることから、臨時財政対策債を除く地方債残高に目標値を設定することで、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平成２１年度に発行した市民公募債（発行額：２億円）に対して、２３年度から５年間、単年度４千万円を減債基金に積み立てて、２７年度に２億円の累計積立額をもって償還した。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公営企業債等繰入見込額の減少などにより将来負担額が減少したことに加え、充当可能基金の増加などにより充当可能財源等が増加したことから、将来負担比率の分子が前年度より１億円余減少した。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しかし、一般会計等に係る地方債の現在高については、総合体育館の建設に係る地方債の借り入れなどにより、令和２年度末に過去最大となる見込みであることから、臨時財政対策債を除く地方債残高の目標値を設定し、抑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長野県塩尻市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が前年度より２億６千万円余増加したことに加え、ふるさと寄付金などの積み立てによりその他特定目的基金についても１億円余増加したことにより、基金全体では３億７千万円余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過去最高水準となったが、今後、新型コロナウイルス感染症対策などへの継続的な財政出動が必要となる見込みであることから、長期的な歳入の見通しに基づく財政計画のもと、一定の基金残高を確保することで、健全財政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教育文化施設整備基金：教育文化施設の充実を図るため、その整備拡充及び改善に要する費用の財源に充てる。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福祉基金：社会福祉の増進を図るために要する費用の財源に充てる。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森林環境保全基金：森林の保全及び森林の有する公益的機能の維持増進を図るために要する費用の財源に充てる。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知恵の交流基金：塩尻市市民交流センターの施設、設備等の充実及び当該施設が目指す知恵の交流を通じた人づくりの推進を図るために要する費用の財源に充てる。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合併振興基金：市政６０周年記念事業などの費用に充てるため、取り崩したことにより減少した。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教育文化施設整備基金：運用利子の積み立てにより増加した。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福祉基金：運用利子の積み立てにより増加した。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森林環境保全基金：森林活用事業などの財源として取り崩したが、ふるさと寄付金を積み立てたことにより残高は増加した。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知恵の交流基金：市民交流センター管理諸経費などの財源として取り崩したが、ふるさと寄付金を積み立てたことにより残高は増加した。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合併振興基金：新市建設計画に位置付けられたソフト事業に充当するため、計画的な取り崩しを予定している。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教育文化施設整備基金及び福祉基金：運用利子を積み立て、残高確保を図る。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森林環境保全基金及び知恵の交流基金：ふるさと寄付金などを積み立てていることから、寄付者の意向に沿った事業に充当するため、計画的な取り崩しを予定している。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令和元年度末の財政調整基金残高は、予算の適正執行などにより当初予定していた取り崩しを行わなかったことなどから、前年度より２億６千万円余増加し、４１億円余となった。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や市税などの減少により、自主財源の確保が難しくなること、義務的経費が増加傾向で推移する見込みであることに加え、新型コロナウイルス感染症対策などへの継続的な財政出動が必要となる見込みであることから、財政調整基金残高３０億円確保を財政規律とし、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令和元年度末の減債基金残高は、運用利子の積立により微増となった。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引き続き運用利子を積み立て、基金残高の確保に努める。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67,035
65,786
289.98
29,343,784
28,583,516
711,957
17,003,167
27,430,109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％増加したものの、依然として類似団体内平均、全国平均及び長野県平均を全て下回っていることから、本市の施設は他団体と比較して老朽化が進んでいないと考える。</a:t>
          </a:r>
        </a:p>
        <a:p>
          <a:r>
            <a:rPr kumimoji="1" lang="ja-JP" altLang="en-US" sz="1100">
              <a:latin typeface="ＭＳ Ｐゴシック" panose="020B0600070205080204" pitchFamily="50" charset="-128"/>
              <a:ea typeface="ＭＳ Ｐゴシック" panose="020B0600070205080204" pitchFamily="50" charset="-128"/>
            </a:rPr>
            <a:t>　今後も、各施設の個別施設計画に基づいた計画的な修繕等を行い、老朽化対策に努める。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3" name="楕円 82"/>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84" name="有形固定資産減価償却率該当値テキスト"/>
        <xdr:cNvSpPr txBox="1"/>
      </xdr:nvSpPr>
      <xdr:spPr>
        <a:xfrm>
          <a:off x="48133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29664</xdr:rowOff>
    </xdr:from>
    <xdr:to>
      <xdr:col>19</xdr:col>
      <xdr:colOff>187325</xdr:colOff>
      <xdr:row>30</xdr:row>
      <xdr:rowOff>131264</xdr:rowOff>
    </xdr:to>
    <xdr:sp macro="" textlink="">
      <xdr:nvSpPr>
        <xdr:cNvPr id="85" name="楕円 84"/>
        <xdr:cNvSpPr/>
      </xdr:nvSpPr>
      <xdr:spPr>
        <a:xfrm>
          <a:off x="4000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80464</xdr:rowOff>
    </xdr:from>
    <xdr:to>
      <xdr:col>23</xdr:col>
      <xdr:colOff>85725</xdr:colOff>
      <xdr:row>30</xdr:row>
      <xdr:rowOff>95885</xdr:rowOff>
    </xdr:to>
    <xdr:cxnSp macro="">
      <xdr:nvCxnSpPr>
        <xdr:cNvPr id="86" name="直線コネクタ 85"/>
        <xdr:cNvCxnSpPr/>
      </xdr:nvCxnSpPr>
      <xdr:spPr>
        <a:xfrm>
          <a:off x="4051300" y="5995489"/>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7" name="楕円 86"/>
        <xdr:cNvSpPr/>
      </xdr:nvSpPr>
      <xdr:spPr>
        <a:xfrm>
          <a:off x="3238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80464</xdr:rowOff>
    </xdr:to>
    <xdr:cxnSp macro="">
      <xdr:nvCxnSpPr>
        <xdr:cNvPr id="88" name="直線コネクタ 87"/>
        <xdr:cNvCxnSpPr/>
      </xdr:nvCxnSpPr>
      <xdr:spPr>
        <a:xfrm>
          <a:off x="3289300" y="5939972"/>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93164</xdr:rowOff>
    </xdr:from>
    <xdr:to>
      <xdr:col>11</xdr:col>
      <xdr:colOff>187325</xdr:colOff>
      <xdr:row>30</xdr:row>
      <xdr:rowOff>23314</xdr:rowOff>
    </xdr:to>
    <xdr:sp macro="" textlink="">
      <xdr:nvSpPr>
        <xdr:cNvPr id="89" name="楕円 88"/>
        <xdr:cNvSpPr/>
      </xdr:nvSpPr>
      <xdr:spPr>
        <a:xfrm>
          <a:off x="2476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143964</xdr:rowOff>
    </xdr:from>
    <xdr:to>
      <xdr:col>15</xdr:col>
      <xdr:colOff>136525</xdr:colOff>
      <xdr:row>30</xdr:row>
      <xdr:rowOff>24947</xdr:rowOff>
    </xdr:to>
    <xdr:cxnSp macro="">
      <xdr:nvCxnSpPr>
        <xdr:cNvPr id="90" name="直線コネクタ 89"/>
        <xdr:cNvCxnSpPr/>
      </xdr:nvCxnSpPr>
      <xdr:spPr>
        <a:xfrm>
          <a:off x="2527300" y="588753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91" name="楕円 90"/>
        <xdr:cNvSpPr/>
      </xdr:nvSpPr>
      <xdr:spPr>
        <a:xfrm>
          <a:off x="1714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143964</xdr:rowOff>
    </xdr:to>
    <xdr:cxnSp macro="">
      <xdr:nvCxnSpPr>
        <xdr:cNvPr id="92" name="直線コネクタ 91"/>
        <xdr:cNvCxnSpPr/>
      </xdr:nvCxnSpPr>
      <xdr:spPr>
        <a:xfrm>
          <a:off x="1765300" y="584127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147791</xdr:rowOff>
    </xdr:from>
    <xdr:ext cx="405111" cy="259045"/>
    <xdr:sp macro="" textlink="">
      <xdr:nvSpPr>
        <xdr:cNvPr id="97" name="n_1mainValue有形固定資産減価償却率"/>
        <xdr:cNvSpPr txBox="1"/>
      </xdr:nvSpPr>
      <xdr:spPr>
        <a:xfrm>
          <a:off x="38360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98" name="n_2mainValue有形固定資産減価償却率"/>
        <xdr:cNvSpPr txBox="1"/>
      </xdr:nvSpPr>
      <xdr:spPr>
        <a:xfrm>
          <a:off x="3086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99" name="n_3mainValue有形固定資産減価償却率"/>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165026</xdr:rowOff>
    </xdr:from>
    <xdr:ext cx="405111" cy="259045"/>
    <xdr:sp macro="" textlink="">
      <xdr:nvSpPr>
        <xdr:cNvPr id="100" name="n_4mainValue有形固定資産減価償却率"/>
        <xdr:cNvSpPr txBox="1"/>
      </xdr:nvSpPr>
      <xdr:spPr>
        <a:xfrm>
          <a:off x="1562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債務償還可能比率は、前年度から</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％増加しており、長野県平均より</a:t>
          </a:r>
          <a:r>
            <a:rPr kumimoji="1" lang="en-US" altLang="ja-JP" sz="1100">
              <a:latin typeface="ＭＳ Ｐゴシック" panose="020B0600070205080204" pitchFamily="50" charset="-128"/>
              <a:ea typeface="ＭＳ Ｐゴシック" panose="020B0600070205080204" pitchFamily="50" charset="-128"/>
            </a:rPr>
            <a:t>121.4</a:t>
          </a:r>
          <a:r>
            <a:rPr kumimoji="1" lang="ja-JP" altLang="en-US" sz="1100">
              <a:latin typeface="ＭＳ Ｐゴシック" panose="020B0600070205080204" pitchFamily="50" charset="-128"/>
              <a:ea typeface="ＭＳ Ｐゴシック" panose="020B0600070205080204" pitchFamily="50" charset="-128"/>
            </a:rPr>
            <a:t>％上回っている。</a:t>
          </a:r>
        </a:p>
        <a:p>
          <a:r>
            <a:rPr kumimoji="1" lang="ja-JP" altLang="en-US" sz="1100">
              <a:latin typeface="ＭＳ Ｐゴシック" panose="020B0600070205080204" pitchFamily="50" charset="-128"/>
              <a:ea typeface="ＭＳ Ｐゴシック" panose="020B0600070205080204" pitchFamily="50" charset="-128"/>
            </a:rPr>
            <a:t>　これは、本市の債務償還能力が低いこと、言い換えれば経常収支比率が高いことや充当可能基金が少ないことが原因であることから、今後は、行政</a:t>
          </a:r>
          <a:r>
            <a:rPr kumimoji="1" lang="en-US" altLang="ja-JP" sz="1100">
              <a:latin typeface="ＭＳ Ｐゴシック" panose="020B0600070205080204" pitchFamily="50" charset="-128"/>
              <a:ea typeface="ＭＳ Ｐゴシック" panose="020B0600070205080204" pitchFamily="50" charset="-128"/>
            </a:rPr>
            <a:t>DX</a:t>
          </a:r>
          <a:r>
            <a:rPr kumimoji="1" lang="ja-JP" altLang="en-US" sz="1100">
              <a:latin typeface="ＭＳ Ｐゴシック" panose="020B0600070205080204" pitchFamily="50" charset="-128"/>
              <a:ea typeface="ＭＳ Ｐゴシック" panose="020B0600070205080204" pitchFamily="50" charset="-128"/>
            </a:rPr>
            <a:t>などによる業務改革の推進による人件費の削減、公共施設の総量抑制による経費の削減などにより経常収支比率の改善や基金残高の増加に努める。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74658</xdr:rowOff>
    </xdr:from>
    <xdr:to>
      <xdr:col>76</xdr:col>
      <xdr:colOff>73025</xdr:colOff>
      <xdr:row>30</xdr:row>
      <xdr:rowOff>4808</xdr:rowOff>
    </xdr:to>
    <xdr:sp macro="" textlink="">
      <xdr:nvSpPr>
        <xdr:cNvPr id="147" name="楕円 146"/>
        <xdr:cNvSpPr/>
      </xdr:nvSpPr>
      <xdr:spPr>
        <a:xfrm>
          <a:off x="147447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97535</xdr:rowOff>
    </xdr:from>
    <xdr:ext cx="469744" cy="259045"/>
    <xdr:sp macro="" textlink="">
      <xdr:nvSpPr>
        <xdr:cNvPr id="148" name="債務償還比率該当値テキスト"/>
        <xdr:cNvSpPr txBox="1"/>
      </xdr:nvSpPr>
      <xdr:spPr>
        <a:xfrm>
          <a:off x="14846300" y="56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70443</xdr:rowOff>
    </xdr:from>
    <xdr:to>
      <xdr:col>72</xdr:col>
      <xdr:colOff>123825</xdr:colOff>
      <xdr:row>30</xdr:row>
      <xdr:rowOff>593</xdr:rowOff>
    </xdr:to>
    <xdr:sp macro="" textlink="">
      <xdr:nvSpPr>
        <xdr:cNvPr id="149" name="楕円 148"/>
        <xdr:cNvSpPr/>
      </xdr:nvSpPr>
      <xdr:spPr>
        <a:xfrm>
          <a:off x="14033500" y="58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121243</xdr:rowOff>
    </xdr:from>
    <xdr:to>
      <xdr:col>76</xdr:col>
      <xdr:colOff>22225</xdr:colOff>
      <xdr:row>29</xdr:row>
      <xdr:rowOff>125458</xdr:rowOff>
    </xdr:to>
    <xdr:cxnSp macro="">
      <xdr:nvCxnSpPr>
        <xdr:cNvPr id="150" name="直線コネクタ 149"/>
        <xdr:cNvCxnSpPr/>
      </xdr:nvCxnSpPr>
      <xdr:spPr>
        <a:xfrm>
          <a:off x="14084300" y="5864818"/>
          <a:ext cx="7112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137372</xdr:rowOff>
    </xdr:from>
    <xdr:to>
      <xdr:col>68</xdr:col>
      <xdr:colOff>123825</xdr:colOff>
      <xdr:row>30</xdr:row>
      <xdr:rowOff>67522</xdr:rowOff>
    </xdr:to>
    <xdr:sp macro="" textlink="">
      <xdr:nvSpPr>
        <xdr:cNvPr id="151" name="楕円 150"/>
        <xdr:cNvSpPr/>
      </xdr:nvSpPr>
      <xdr:spPr>
        <a:xfrm>
          <a:off x="13271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121243</xdr:rowOff>
    </xdr:from>
    <xdr:to>
      <xdr:col>72</xdr:col>
      <xdr:colOff>73025</xdr:colOff>
      <xdr:row>30</xdr:row>
      <xdr:rowOff>16722</xdr:rowOff>
    </xdr:to>
    <xdr:cxnSp macro="">
      <xdr:nvCxnSpPr>
        <xdr:cNvPr id="152" name="直線コネクタ 151"/>
        <xdr:cNvCxnSpPr/>
      </xdr:nvCxnSpPr>
      <xdr:spPr>
        <a:xfrm flipV="1">
          <a:off x="13322300" y="5864818"/>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163588</xdr:rowOff>
    </xdr:from>
    <xdr:to>
      <xdr:col>64</xdr:col>
      <xdr:colOff>123825</xdr:colOff>
      <xdr:row>30</xdr:row>
      <xdr:rowOff>93738</xdr:rowOff>
    </xdr:to>
    <xdr:sp macro="" textlink="">
      <xdr:nvSpPr>
        <xdr:cNvPr id="153" name="楕円 152"/>
        <xdr:cNvSpPr/>
      </xdr:nvSpPr>
      <xdr:spPr>
        <a:xfrm>
          <a:off x="12509500" y="59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16722</xdr:rowOff>
    </xdr:from>
    <xdr:to>
      <xdr:col>68</xdr:col>
      <xdr:colOff>73025</xdr:colOff>
      <xdr:row>30</xdr:row>
      <xdr:rowOff>42938</xdr:rowOff>
    </xdr:to>
    <xdr:cxnSp macro="">
      <xdr:nvCxnSpPr>
        <xdr:cNvPr id="154" name="直線コネクタ 153"/>
        <xdr:cNvCxnSpPr/>
      </xdr:nvCxnSpPr>
      <xdr:spPr>
        <a:xfrm flipV="1">
          <a:off x="12560300" y="5931747"/>
          <a:ext cx="762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14859</xdr:rowOff>
    </xdr:from>
    <xdr:to>
      <xdr:col>60</xdr:col>
      <xdr:colOff>123825</xdr:colOff>
      <xdr:row>30</xdr:row>
      <xdr:rowOff>116459</xdr:rowOff>
    </xdr:to>
    <xdr:sp macro="" textlink="">
      <xdr:nvSpPr>
        <xdr:cNvPr id="155" name="楕円 154"/>
        <xdr:cNvSpPr/>
      </xdr:nvSpPr>
      <xdr:spPr>
        <a:xfrm>
          <a:off x="11747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42938</xdr:rowOff>
    </xdr:from>
    <xdr:to>
      <xdr:col>64</xdr:col>
      <xdr:colOff>73025</xdr:colOff>
      <xdr:row>30</xdr:row>
      <xdr:rowOff>65659</xdr:rowOff>
    </xdr:to>
    <xdr:cxnSp macro="">
      <xdr:nvCxnSpPr>
        <xdr:cNvPr id="156" name="直線コネクタ 155"/>
        <xdr:cNvCxnSpPr/>
      </xdr:nvCxnSpPr>
      <xdr:spPr>
        <a:xfrm flipV="1">
          <a:off x="11798300" y="5957963"/>
          <a:ext cx="7620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7"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17120</xdr:rowOff>
    </xdr:from>
    <xdr:ext cx="469744" cy="259045"/>
    <xdr:sp macro="" textlink="">
      <xdr:nvSpPr>
        <xdr:cNvPr id="161" name="n_1mainValue債務償還比率"/>
        <xdr:cNvSpPr txBox="1"/>
      </xdr:nvSpPr>
      <xdr:spPr>
        <a:xfrm>
          <a:off x="13836727" y="558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58649</xdr:rowOff>
    </xdr:from>
    <xdr:ext cx="469744" cy="259045"/>
    <xdr:sp macro="" textlink="">
      <xdr:nvSpPr>
        <xdr:cNvPr id="162" name="n_2mainValue債務償還比率"/>
        <xdr:cNvSpPr txBox="1"/>
      </xdr:nvSpPr>
      <xdr:spPr>
        <a:xfrm>
          <a:off x="13087427" y="59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84865</xdr:rowOff>
    </xdr:from>
    <xdr:ext cx="469744" cy="259045"/>
    <xdr:sp macro="" textlink="">
      <xdr:nvSpPr>
        <xdr:cNvPr id="163" name="n_3mainValue債務償還比率"/>
        <xdr:cNvSpPr txBox="1"/>
      </xdr:nvSpPr>
      <xdr:spPr>
        <a:xfrm>
          <a:off x="12325427" y="599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107586</xdr:rowOff>
    </xdr:from>
    <xdr:ext cx="469744" cy="259045"/>
    <xdr:sp macro="" textlink="">
      <xdr:nvSpPr>
        <xdr:cNvPr id="164" name="n_4mainValue債務償還比率"/>
        <xdr:cNvSpPr txBox="1"/>
      </xdr:nvSpPr>
      <xdr:spPr>
        <a:xfrm>
          <a:off x="11563427" y="60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67,035
65,786
289.98
29,343,784
28,583,516
711,957
17,003,167
27,430,109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75692</xdr:rowOff>
    </xdr:from>
    <xdr:to>
      <xdr:col>24</xdr:col>
      <xdr:colOff>114300</xdr:colOff>
      <xdr:row>36</xdr:row>
      <xdr:rowOff>5842</xdr:rowOff>
    </xdr:to>
    <xdr:sp macro="" textlink="">
      <xdr:nvSpPr>
        <xdr:cNvPr id="71" name="楕円 70"/>
        <xdr:cNvSpPr/>
      </xdr:nvSpPr>
      <xdr:spPr>
        <a:xfrm>
          <a:off x="45847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98569</xdr:rowOff>
    </xdr:from>
    <xdr:ext cx="405111" cy="259045"/>
    <xdr:sp macro="" textlink="">
      <xdr:nvSpPr>
        <xdr:cNvPr id="72" name="【道路】&#10;有形固定資産減価償却率該当値テキスト"/>
        <xdr:cNvSpPr txBox="1"/>
      </xdr:nvSpPr>
      <xdr:spPr>
        <a:xfrm>
          <a:off x="4673600" y="592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29972</xdr:rowOff>
    </xdr:from>
    <xdr:to>
      <xdr:col>20</xdr:col>
      <xdr:colOff>38100</xdr:colOff>
      <xdr:row>35</xdr:row>
      <xdr:rowOff>131572</xdr:rowOff>
    </xdr:to>
    <xdr:sp macro="" textlink="">
      <xdr:nvSpPr>
        <xdr:cNvPr id="73" name="楕円 72"/>
        <xdr:cNvSpPr/>
      </xdr:nvSpPr>
      <xdr:spPr>
        <a:xfrm>
          <a:off x="3746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80772</xdr:rowOff>
    </xdr:from>
    <xdr:to>
      <xdr:col>24</xdr:col>
      <xdr:colOff>63500</xdr:colOff>
      <xdr:row>35</xdr:row>
      <xdr:rowOff>126492</xdr:rowOff>
    </xdr:to>
    <xdr:cxnSp macro="">
      <xdr:nvCxnSpPr>
        <xdr:cNvPr id="74" name="直線コネクタ 73"/>
        <xdr:cNvCxnSpPr/>
      </xdr:nvCxnSpPr>
      <xdr:spPr>
        <a:xfrm>
          <a:off x="3797300" y="60815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155702</xdr:rowOff>
    </xdr:from>
    <xdr:to>
      <xdr:col>15</xdr:col>
      <xdr:colOff>101600</xdr:colOff>
      <xdr:row>35</xdr:row>
      <xdr:rowOff>85852</xdr:rowOff>
    </xdr:to>
    <xdr:sp macro="" textlink="">
      <xdr:nvSpPr>
        <xdr:cNvPr id="75" name="楕円 74"/>
        <xdr:cNvSpPr/>
      </xdr:nvSpPr>
      <xdr:spPr>
        <a:xfrm>
          <a:off x="2857500" y="59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35052</xdr:rowOff>
    </xdr:from>
    <xdr:to>
      <xdr:col>19</xdr:col>
      <xdr:colOff>177800</xdr:colOff>
      <xdr:row>35</xdr:row>
      <xdr:rowOff>80772</xdr:rowOff>
    </xdr:to>
    <xdr:cxnSp macro="">
      <xdr:nvCxnSpPr>
        <xdr:cNvPr id="76" name="直線コネクタ 75"/>
        <xdr:cNvCxnSpPr/>
      </xdr:nvCxnSpPr>
      <xdr:spPr>
        <a:xfrm>
          <a:off x="2908300" y="60358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112268</xdr:rowOff>
    </xdr:from>
    <xdr:to>
      <xdr:col>10</xdr:col>
      <xdr:colOff>165100</xdr:colOff>
      <xdr:row>35</xdr:row>
      <xdr:rowOff>42418</xdr:rowOff>
    </xdr:to>
    <xdr:sp macro="" textlink="">
      <xdr:nvSpPr>
        <xdr:cNvPr id="77" name="楕円 76"/>
        <xdr:cNvSpPr/>
      </xdr:nvSpPr>
      <xdr:spPr>
        <a:xfrm>
          <a:off x="1968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163068</xdr:rowOff>
    </xdr:from>
    <xdr:to>
      <xdr:col>15</xdr:col>
      <xdr:colOff>50800</xdr:colOff>
      <xdr:row>35</xdr:row>
      <xdr:rowOff>35052</xdr:rowOff>
    </xdr:to>
    <xdr:cxnSp macro="">
      <xdr:nvCxnSpPr>
        <xdr:cNvPr id="78" name="直線コネクタ 77"/>
        <xdr:cNvCxnSpPr/>
      </xdr:nvCxnSpPr>
      <xdr:spPr>
        <a:xfrm>
          <a:off x="2019300" y="59923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77978</xdr:rowOff>
    </xdr:from>
    <xdr:to>
      <xdr:col>6</xdr:col>
      <xdr:colOff>38100</xdr:colOff>
      <xdr:row>35</xdr:row>
      <xdr:rowOff>8128</xdr:rowOff>
    </xdr:to>
    <xdr:sp macro="" textlink="">
      <xdr:nvSpPr>
        <xdr:cNvPr id="79" name="楕円 78"/>
        <xdr:cNvSpPr/>
      </xdr:nvSpPr>
      <xdr:spPr>
        <a:xfrm>
          <a:off x="1079500" y="59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128778</xdr:rowOff>
    </xdr:from>
    <xdr:to>
      <xdr:col>10</xdr:col>
      <xdr:colOff>114300</xdr:colOff>
      <xdr:row>34</xdr:row>
      <xdr:rowOff>163068</xdr:rowOff>
    </xdr:to>
    <xdr:cxnSp macro="">
      <xdr:nvCxnSpPr>
        <xdr:cNvPr id="80" name="直線コネクタ 79"/>
        <xdr:cNvCxnSpPr/>
      </xdr:nvCxnSpPr>
      <xdr:spPr>
        <a:xfrm>
          <a:off x="1130300" y="59580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148099</xdr:rowOff>
    </xdr:from>
    <xdr:ext cx="405111" cy="259045"/>
    <xdr:sp macro="" textlink="">
      <xdr:nvSpPr>
        <xdr:cNvPr id="85" name="n_1mainValue【道路】&#10;有形固定資産減価償却率"/>
        <xdr:cNvSpPr txBox="1"/>
      </xdr:nvSpPr>
      <xdr:spPr>
        <a:xfrm>
          <a:off x="35820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102379</xdr:rowOff>
    </xdr:from>
    <xdr:ext cx="405111" cy="259045"/>
    <xdr:sp macro="" textlink="">
      <xdr:nvSpPr>
        <xdr:cNvPr id="86" name="n_2mainValue【道路】&#10;有形固定資産減価償却率"/>
        <xdr:cNvSpPr txBox="1"/>
      </xdr:nvSpPr>
      <xdr:spPr>
        <a:xfrm>
          <a:off x="2705744" y="576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58945</xdr:rowOff>
    </xdr:from>
    <xdr:ext cx="405111" cy="259045"/>
    <xdr:sp macro="" textlink="">
      <xdr:nvSpPr>
        <xdr:cNvPr id="87" name="n_3mainValue【道路】&#10;有形固定資産減価償却率"/>
        <xdr:cNvSpPr txBox="1"/>
      </xdr:nvSpPr>
      <xdr:spPr>
        <a:xfrm>
          <a:off x="18167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24655</xdr:rowOff>
    </xdr:from>
    <xdr:ext cx="405111" cy="259045"/>
    <xdr:sp macro="" textlink="">
      <xdr:nvSpPr>
        <xdr:cNvPr id="88" name="n_4mainValue【道路】&#10;有形固定資産減価償却率"/>
        <xdr:cNvSpPr txBox="1"/>
      </xdr:nvSpPr>
      <xdr:spPr>
        <a:xfrm>
          <a:off x="9277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50565</xdr:rowOff>
    </xdr:from>
    <xdr:to>
      <xdr:col>55</xdr:col>
      <xdr:colOff>50800</xdr:colOff>
      <xdr:row>40</xdr:row>
      <xdr:rowOff>152165</xdr:rowOff>
    </xdr:to>
    <xdr:sp macro="" textlink="">
      <xdr:nvSpPr>
        <xdr:cNvPr id="128" name="楕円 127"/>
        <xdr:cNvSpPr/>
      </xdr:nvSpPr>
      <xdr:spPr>
        <a:xfrm>
          <a:off x="10426700" y="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73442</xdr:rowOff>
    </xdr:from>
    <xdr:ext cx="534377" cy="259045"/>
    <xdr:sp macro="" textlink="">
      <xdr:nvSpPr>
        <xdr:cNvPr id="129" name="【道路】&#10;一人当たり延長該当値テキスト"/>
        <xdr:cNvSpPr txBox="1"/>
      </xdr:nvSpPr>
      <xdr:spPr>
        <a:xfrm>
          <a:off x="10515600" y="67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52146</xdr:rowOff>
    </xdr:from>
    <xdr:to>
      <xdr:col>50</xdr:col>
      <xdr:colOff>165100</xdr:colOff>
      <xdr:row>40</xdr:row>
      <xdr:rowOff>153746</xdr:rowOff>
    </xdr:to>
    <xdr:sp macro="" textlink="">
      <xdr:nvSpPr>
        <xdr:cNvPr id="130" name="楕円 129"/>
        <xdr:cNvSpPr/>
      </xdr:nvSpPr>
      <xdr:spPr>
        <a:xfrm>
          <a:off x="9588500" y="69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101365</xdr:rowOff>
    </xdr:from>
    <xdr:to>
      <xdr:col>55</xdr:col>
      <xdr:colOff>0</xdr:colOff>
      <xdr:row>40</xdr:row>
      <xdr:rowOff>102946</xdr:rowOff>
    </xdr:to>
    <xdr:cxnSp macro="">
      <xdr:nvCxnSpPr>
        <xdr:cNvPr id="131" name="直線コネクタ 130"/>
        <xdr:cNvCxnSpPr/>
      </xdr:nvCxnSpPr>
      <xdr:spPr>
        <a:xfrm flipV="1">
          <a:off x="9639300" y="6959365"/>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52604</xdr:rowOff>
    </xdr:from>
    <xdr:to>
      <xdr:col>46</xdr:col>
      <xdr:colOff>38100</xdr:colOff>
      <xdr:row>40</xdr:row>
      <xdr:rowOff>154204</xdr:rowOff>
    </xdr:to>
    <xdr:sp macro="" textlink="">
      <xdr:nvSpPr>
        <xdr:cNvPr id="132" name="楕円 131"/>
        <xdr:cNvSpPr/>
      </xdr:nvSpPr>
      <xdr:spPr>
        <a:xfrm>
          <a:off x="869950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102946</xdr:rowOff>
    </xdr:from>
    <xdr:to>
      <xdr:col>50</xdr:col>
      <xdr:colOff>114300</xdr:colOff>
      <xdr:row>40</xdr:row>
      <xdr:rowOff>103404</xdr:rowOff>
    </xdr:to>
    <xdr:cxnSp macro="">
      <xdr:nvCxnSpPr>
        <xdr:cNvPr id="133" name="直線コネクタ 132"/>
        <xdr:cNvCxnSpPr/>
      </xdr:nvCxnSpPr>
      <xdr:spPr>
        <a:xfrm flipV="1">
          <a:off x="8750300" y="696094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52737</xdr:rowOff>
    </xdr:from>
    <xdr:to>
      <xdr:col>41</xdr:col>
      <xdr:colOff>101600</xdr:colOff>
      <xdr:row>40</xdr:row>
      <xdr:rowOff>154337</xdr:rowOff>
    </xdr:to>
    <xdr:sp macro="" textlink="">
      <xdr:nvSpPr>
        <xdr:cNvPr id="134" name="楕円 133"/>
        <xdr:cNvSpPr/>
      </xdr:nvSpPr>
      <xdr:spPr>
        <a:xfrm>
          <a:off x="7810500" y="69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103404</xdr:rowOff>
    </xdr:from>
    <xdr:to>
      <xdr:col>45</xdr:col>
      <xdr:colOff>177800</xdr:colOff>
      <xdr:row>40</xdr:row>
      <xdr:rowOff>103537</xdr:rowOff>
    </xdr:to>
    <xdr:cxnSp macro="">
      <xdr:nvCxnSpPr>
        <xdr:cNvPr id="135" name="直線コネクタ 134"/>
        <xdr:cNvCxnSpPr/>
      </xdr:nvCxnSpPr>
      <xdr:spPr>
        <a:xfrm flipV="1">
          <a:off x="7861300" y="696140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52413</xdr:rowOff>
    </xdr:from>
    <xdr:to>
      <xdr:col>36</xdr:col>
      <xdr:colOff>165100</xdr:colOff>
      <xdr:row>40</xdr:row>
      <xdr:rowOff>154013</xdr:rowOff>
    </xdr:to>
    <xdr:sp macro="" textlink="">
      <xdr:nvSpPr>
        <xdr:cNvPr id="136" name="楕円 135"/>
        <xdr:cNvSpPr/>
      </xdr:nvSpPr>
      <xdr:spPr>
        <a:xfrm>
          <a:off x="6921500" y="69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103213</xdr:rowOff>
    </xdr:from>
    <xdr:to>
      <xdr:col>41</xdr:col>
      <xdr:colOff>50800</xdr:colOff>
      <xdr:row>40</xdr:row>
      <xdr:rowOff>103537</xdr:rowOff>
    </xdr:to>
    <xdr:cxnSp macro="">
      <xdr:nvCxnSpPr>
        <xdr:cNvPr id="137" name="直線コネクタ 136"/>
        <xdr:cNvCxnSpPr/>
      </xdr:nvCxnSpPr>
      <xdr:spPr>
        <a:xfrm>
          <a:off x="6972300" y="696121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170273</xdr:rowOff>
    </xdr:from>
    <xdr:ext cx="534377" cy="259045"/>
    <xdr:sp macro="" textlink="">
      <xdr:nvSpPr>
        <xdr:cNvPr id="142" name="n_1mainValue【道路】&#10;一人当たり延長"/>
        <xdr:cNvSpPr txBox="1"/>
      </xdr:nvSpPr>
      <xdr:spPr>
        <a:xfrm>
          <a:off x="9359411" y="66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145331</xdr:rowOff>
    </xdr:from>
    <xdr:ext cx="534377" cy="259045"/>
    <xdr:sp macro="" textlink="">
      <xdr:nvSpPr>
        <xdr:cNvPr id="143" name="n_2mainValue【道路】&#10;一人当たり延長"/>
        <xdr:cNvSpPr txBox="1"/>
      </xdr:nvSpPr>
      <xdr:spPr>
        <a:xfrm>
          <a:off x="8483111" y="70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170864</xdr:rowOff>
    </xdr:from>
    <xdr:ext cx="534377" cy="259045"/>
    <xdr:sp macro="" textlink="">
      <xdr:nvSpPr>
        <xdr:cNvPr id="144" name="n_3mainValue【道路】&#10;一人当たり延長"/>
        <xdr:cNvSpPr txBox="1"/>
      </xdr:nvSpPr>
      <xdr:spPr>
        <a:xfrm>
          <a:off x="7594111" y="66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170540</xdr:rowOff>
    </xdr:from>
    <xdr:ext cx="534377" cy="259045"/>
    <xdr:sp macro="" textlink="">
      <xdr:nvSpPr>
        <xdr:cNvPr id="145" name="n_4mainValue【道路】&#10;一人当たり延長"/>
        <xdr:cNvSpPr txBox="1"/>
      </xdr:nvSpPr>
      <xdr:spPr>
        <a:xfrm>
          <a:off x="6705111" y="66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6" name="楕円 185"/>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7" name="【橋りょう・トンネ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88" name="楕円 187"/>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131445</xdr:rowOff>
    </xdr:to>
    <xdr:cxnSp macro="">
      <xdr:nvCxnSpPr>
        <xdr:cNvPr id="189" name="直線コネクタ 188"/>
        <xdr:cNvCxnSpPr/>
      </xdr:nvCxnSpPr>
      <xdr:spPr>
        <a:xfrm>
          <a:off x="3797300" y="102203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0" name="楕円 189"/>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104775</xdr:rowOff>
    </xdr:to>
    <xdr:cxnSp macro="">
      <xdr:nvCxnSpPr>
        <xdr:cNvPr id="191" name="直線コネクタ 190"/>
        <xdr:cNvCxnSpPr/>
      </xdr:nvCxnSpPr>
      <xdr:spPr>
        <a:xfrm>
          <a:off x="2908300" y="10195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xdr:rowOff>
    </xdr:from>
    <xdr:to>
      <xdr:col>10</xdr:col>
      <xdr:colOff>165100</xdr:colOff>
      <xdr:row>59</xdr:row>
      <xdr:rowOff>104140</xdr:rowOff>
    </xdr:to>
    <xdr:sp macro="" textlink="">
      <xdr:nvSpPr>
        <xdr:cNvPr id="192" name="楕円 191"/>
        <xdr:cNvSpPr/>
      </xdr:nvSpPr>
      <xdr:spPr>
        <a:xfrm>
          <a:off x="1968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53340</xdr:rowOff>
    </xdr:from>
    <xdr:to>
      <xdr:col>15</xdr:col>
      <xdr:colOff>50800</xdr:colOff>
      <xdr:row>59</xdr:row>
      <xdr:rowOff>80010</xdr:rowOff>
    </xdr:to>
    <xdr:cxnSp macro="">
      <xdr:nvCxnSpPr>
        <xdr:cNvPr id="193" name="直線コネクタ 192"/>
        <xdr:cNvCxnSpPr/>
      </xdr:nvCxnSpPr>
      <xdr:spPr>
        <a:xfrm>
          <a:off x="2019300" y="10168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147320</xdr:rowOff>
    </xdr:from>
    <xdr:to>
      <xdr:col>6</xdr:col>
      <xdr:colOff>38100</xdr:colOff>
      <xdr:row>59</xdr:row>
      <xdr:rowOff>77470</xdr:rowOff>
    </xdr:to>
    <xdr:sp macro="" textlink="">
      <xdr:nvSpPr>
        <xdr:cNvPr id="194" name="楕円 193"/>
        <xdr:cNvSpPr/>
      </xdr:nvSpPr>
      <xdr:spPr>
        <a:xfrm>
          <a:off x="1079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26670</xdr:rowOff>
    </xdr:from>
    <xdr:to>
      <xdr:col>10</xdr:col>
      <xdr:colOff>114300</xdr:colOff>
      <xdr:row>59</xdr:row>
      <xdr:rowOff>53340</xdr:rowOff>
    </xdr:to>
    <xdr:cxnSp macro="">
      <xdr:nvCxnSpPr>
        <xdr:cNvPr id="195" name="直線コネクタ 194"/>
        <xdr:cNvCxnSpPr/>
      </xdr:nvCxnSpPr>
      <xdr:spPr>
        <a:xfrm>
          <a:off x="1130300" y="10142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652</xdr:rowOff>
    </xdr:from>
    <xdr:ext cx="405111" cy="259045"/>
    <xdr:sp macro="" textlink="">
      <xdr:nvSpPr>
        <xdr:cNvPr id="200" name="n_1mainValue【橋りょう・トンネル】&#10;有形固定資産減価償却率"/>
        <xdr:cNvSpPr txBox="1"/>
      </xdr:nvSpPr>
      <xdr:spPr>
        <a:xfrm>
          <a:off x="3582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201" name="n_2mainValue【橋りょう・トンネ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120667</xdr:rowOff>
    </xdr:from>
    <xdr:ext cx="405111" cy="259045"/>
    <xdr:sp macro="" textlink="">
      <xdr:nvSpPr>
        <xdr:cNvPr id="202" name="n_3mainValue【橋りょう・トンネル】&#10;有形固定資産減価償却率"/>
        <xdr:cNvSpPr txBox="1"/>
      </xdr:nvSpPr>
      <xdr:spPr>
        <a:xfrm>
          <a:off x="1816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93997</xdr:rowOff>
    </xdr:from>
    <xdr:ext cx="405111" cy="259045"/>
    <xdr:sp macro="" textlink="">
      <xdr:nvSpPr>
        <xdr:cNvPr id="203" name="n_4mainValue【橋りょう・トンネル】&#10;有形固定資産減価償却率"/>
        <xdr:cNvSpPr txBox="1"/>
      </xdr:nvSpPr>
      <xdr:spPr>
        <a:xfrm>
          <a:off x="927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14554</xdr:rowOff>
    </xdr:from>
    <xdr:to>
      <xdr:col>55</xdr:col>
      <xdr:colOff>50800</xdr:colOff>
      <xdr:row>62</xdr:row>
      <xdr:rowOff>116154</xdr:rowOff>
    </xdr:to>
    <xdr:sp macro="" textlink="">
      <xdr:nvSpPr>
        <xdr:cNvPr id="241" name="楕円 240"/>
        <xdr:cNvSpPr/>
      </xdr:nvSpPr>
      <xdr:spPr>
        <a:xfrm>
          <a:off x="10426700" y="106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164431</xdr:rowOff>
    </xdr:from>
    <xdr:ext cx="599010" cy="259045"/>
    <xdr:sp macro="" textlink="">
      <xdr:nvSpPr>
        <xdr:cNvPr id="242" name="【橋りょう・トンネル】&#10;一人当たり有形固定資産（償却資産）額該当値テキスト"/>
        <xdr:cNvSpPr txBox="1"/>
      </xdr:nvSpPr>
      <xdr:spPr>
        <a:xfrm>
          <a:off x="10515600" y="1062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15972</xdr:rowOff>
    </xdr:from>
    <xdr:to>
      <xdr:col>50</xdr:col>
      <xdr:colOff>165100</xdr:colOff>
      <xdr:row>62</xdr:row>
      <xdr:rowOff>117572</xdr:rowOff>
    </xdr:to>
    <xdr:sp macro="" textlink="">
      <xdr:nvSpPr>
        <xdr:cNvPr id="243" name="楕円 242"/>
        <xdr:cNvSpPr/>
      </xdr:nvSpPr>
      <xdr:spPr>
        <a:xfrm>
          <a:off x="9588500" y="10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65354</xdr:rowOff>
    </xdr:from>
    <xdr:to>
      <xdr:col>55</xdr:col>
      <xdr:colOff>0</xdr:colOff>
      <xdr:row>62</xdr:row>
      <xdr:rowOff>66772</xdr:rowOff>
    </xdr:to>
    <xdr:cxnSp macro="">
      <xdr:nvCxnSpPr>
        <xdr:cNvPr id="244" name="直線コネクタ 243"/>
        <xdr:cNvCxnSpPr/>
      </xdr:nvCxnSpPr>
      <xdr:spPr>
        <a:xfrm flipV="1">
          <a:off x="9639300" y="10695254"/>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16299</xdr:rowOff>
    </xdr:from>
    <xdr:to>
      <xdr:col>46</xdr:col>
      <xdr:colOff>38100</xdr:colOff>
      <xdr:row>62</xdr:row>
      <xdr:rowOff>117899</xdr:rowOff>
    </xdr:to>
    <xdr:sp macro="" textlink="">
      <xdr:nvSpPr>
        <xdr:cNvPr id="245" name="楕円 244"/>
        <xdr:cNvSpPr/>
      </xdr:nvSpPr>
      <xdr:spPr>
        <a:xfrm>
          <a:off x="8699500" y="10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66772</xdr:rowOff>
    </xdr:from>
    <xdr:to>
      <xdr:col>50</xdr:col>
      <xdr:colOff>114300</xdr:colOff>
      <xdr:row>62</xdr:row>
      <xdr:rowOff>67099</xdr:rowOff>
    </xdr:to>
    <xdr:cxnSp macro="">
      <xdr:nvCxnSpPr>
        <xdr:cNvPr id="246" name="直線コネクタ 245"/>
        <xdr:cNvCxnSpPr/>
      </xdr:nvCxnSpPr>
      <xdr:spPr>
        <a:xfrm flipV="1">
          <a:off x="8750300" y="1069667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16605</xdr:rowOff>
    </xdr:from>
    <xdr:to>
      <xdr:col>41</xdr:col>
      <xdr:colOff>101600</xdr:colOff>
      <xdr:row>62</xdr:row>
      <xdr:rowOff>118205</xdr:rowOff>
    </xdr:to>
    <xdr:sp macro="" textlink="">
      <xdr:nvSpPr>
        <xdr:cNvPr id="247" name="楕円 246"/>
        <xdr:cNvSpPr/>
      </xdr:nvSpPr>
      <xdr:spPr>
        <a:xfrm>
          <a:off x="7810500" y="106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67099</xdr:rowOff>
    </xdr:from>
    <xdr:to>
      <xdr:col>45</xdr:col>
      <xdr:colOff>177800</xdr:colOff>
      <xdr:row>62</xdr:row>
      <xdr:rowOff>67405</xdr:rowOff>
    </xdr:to>
    <xdr:cxnSp macro="">
      <xdr:nvCxnSpPr>
        <xdr:cNvPr id="248" name="直線コネクタ 247"/>
        <xdr:cNvCxnSpPr/>
      </xdr:nvCxnSpPr>
      <xdr:spPr>
        <a:xfrm flipV="1">
          <a:off x="7861300" y="1069699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16299</xdr:rowOff>
    </xdr:from>
    <xdr:to>
      <xdr:col>36</xdr:col>
      <xdr:colOff>165100</xdr:colOff>
      <xdr:row>62</xdr:row>
      <xdr:rowOff>117899</xdr:rowOff>
    </xdr:to>
    <xdr:sp macro="" textlink="">
      <xdr:nvSpPr>
        <xdr:cNvPr id="249" name="楕円 248"/>
        <xdr:cNvSpPr/>
      </xdr:nvSpPr>
      <xdr:spPr>
        <a:xfrm>
          <a:off x="6921500" y="10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67099</xdr:rowOff>
    </xdr:from>
    <xdr:to>
      <xdr:col>41</xdr:col>
      <xdr:colOff>50800</xdr:colOff>
      <xdr:row>62</xdr:row>
      <xdr:rowOff>67405</xdr:rowOff>
    </xdr:to>
    <xdr:cxnSp macro="">
      <xdr:nvCxnSpPr>
        <xdr:cNvPr id="250" name="直線コネクタ 249"/>
        <xdr:cNvCxnSpPr/>
      </xdr:nvCxnSpPr>
      <xdr:spPr>
        <a:xfrm>
          <a:off x="6972300" y="1069699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108699</xdr:rowOff>
    </xdr:from>
    <xdr:ext cx="599010" cy="259045"/>
    <xdr:sp macro="" textlink="">
      <xdr:nvSpPr>
        <xdr:cNvPr id="255" name="n_1mainValue【橋りょう・トンネル】&#10;一人当たり有形固定資産（償却資産）額"/>
        <xdr:cNvSpPr txBox="1"/>
      </xdr:nvSpPr>
      <xdr:spPr>
        <a:xfrm>
          <a:off x="9327095" y="1073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109026</xdr:rowOff>
    </xdr:from>
    <xdr:ext cx="599010" cy="259045"/>
    <xdr:sp macro="" textlink="">
      <xdr:nvSpPr>
        <xdr:cNvPr id="256" name="n_2mainValue【橋りょう・トンネル】&#10;一人当たり有形固定資産（償却資産）額"/>
        <xdr:cNvSpPr txBox="1"/>
      </xdr:nvSpPr>
      <xdr:spPr>
        <a:xfrm>
          <a:off x="8450795" y="107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109332</xdr:rowOff>
    </xdr:from>
    <xdr:ext cx="599010" cy="259045"/>
    <xdr:sp macro="" textlink="">
      <xdr:nvSpPr>
        <xdr:cNvPr id="257" name="n_3mainValue【橋りょう・トンネル】&#10;一人当たり有形固定資産（償却資産）額"/>
        <xdr:cNvSpPr txBox="1"/>
      </xdr:nvSpPr>
      <xdr:spPr>
        <a:xfrm>
          <a:off x="7561795" y="1073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109026</xdr:rowOff>
    </xdr:from>
    <xdr:ext cx="599010" cy="259045"/>
    <xdr:sp macro="" textlink="">
      <xdr:nvSpPr>
        <xdr:cNvPr id="258" name="n_4mainValue【橋りょう・トンネル】&#10;一人当たり有形固定資産（償却資産）額"/>
        <xdr:cNvSpPr txBox="1"/>
      </xdr:nvSpPr>
      <xdr:spPr>
        <a:xfrm>
          <a:off x="6672795" y="107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18324</xdr:rowOff>
    </xdr:from>
    <xdr:to>
      <xdr:col>24</xdr:col>
      <xdr:colOff>114300</xdr:colOff>
      <xdr:row>82</xdr:row>
      <xdr:rowOff>119924</xdr:rowOff>
    </xdr:to>
    <xdr:sp macro="" textlink="">
      <xdr:nvSpPr>
        <xdr:cNvPr id="300" name="楕円 299"/>
        <xdr:cNvSpPr/>
      </xdr:nvSpPr>
      <xdr:spPr>
        <a:xfrm>
          <a:off x="4584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41201</xdr:rowOff>
    </xdr:from>
    <xdr:ext cx="405111" cy="259045"/>
    <xdr:sp macro="" textlink="">
      <xdr:nvSpPr>
        <xdr:cNvPr id="301" name="【公営住宅】&#10;有形固定資産減価償却率該当値テキスト"/>
        <xdr:cNvSpPr txBox="1"/>
      </xdr:nvSpPr>
      <xdr:spPr>
        <a:xfrm>
          <a:off x="4673600"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150586</xdr:rowOff>
    </xdr:from>
    <xdr:to>
      <xdr:col>20</xdr:col>
      <xdr:colOff>38100</xdr:colOff>
      <xdr:row>82</xdr:row>
      <xdr:rowOff>80736</xdr:rowOff>
    </xdr:to>
    <xdr:sp macro="" textlink="">
      <xdr:nvSpPr>
        <xdr:cNvPr id="302" name="楕円 301"/>
        <xdr:cNvSpPr/>
      </xdr:nvSpPr>
      <xdr:spPr>
        <a:xfrm>
          <a:off x="3746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82</xdr:row>
      <xdr:rowOff>69124</xdr:rowOff>
    </xdr:to>
    <xdr:cxnSp macro="">
      <xdr:nvCxnSpPr>
        <xdr:cNvPr id="303" name="直線コネクタ 302"/>
        <xdr:cNvCxnSpPr/>
      </xdr:nvCxnSpPr>
      <xdr:spPr>
        <a:xfrm>
          <a:off x="3797300" y="140888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108131</xdr:rowOff>
    </xdr:from>
    <xdr:to>
      <xdr:col>15</xdr:col>
      <xdr:colOff>101600</xdr:colOff>
      <xdr:row>82</xdr:row>
      <xdr:rowOff>38281</xdr:rowOff>
    </xdr:to>
    <xdr:sp macro="" textlink="">
      <xdr:nvSpPr>
        <xdr:cNvPr id="304" name="楕円 303"/>
        <xdr:cNvSpPr/>
      </xdr:nvSpPr>
      <xdr:spPr>
        <a:xfrm>
          <a:off x="2857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158931</xdr:rowOff>
    </xdr:from>
    <xdr:to>
      <xdr:col>19</xdr:col>
      <xdr:colOff>177800</xdr:colOff>
      <xdr:row>82</xdr:row>
      <xdr:rowOff>29936</xdr:rowOff>
    </xdr:to>
    <xdr:cxnSp macro="">
      <xdr:nvCxnSpPr>
        <xdr:cNvPr id="305" name="直線コネクタ 304"/>
        <xdr:cNvCxnSpPr/>
      </xdr:nvCxnSpPr>
      <xdr:spPr>
        <a:xfrm>
          <a:off x="2908300" y="1404638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64044</xdr:rowOff>
    </xdr:from>
    <xdr:to>
      <xdr:col>10</xdr:col>
      <xdr:colOff>165100</xdr:colOff>
      <xdr:row>81</xdr:row>
      <xdr:rowOff>165644</xdr:rowOff>
    </xdr:to>
    <xdr:sp macro="" textlink="">
      <xdr:nvSpPr>
        <xdr:cNvPr id="306" name="楕円 305"/>
        <xdr:cNvSpPr/>
      </xdr:nvSpPr>
      <xdr:spPr>
        <a:xfrm>
          <a:off x="1968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114844</xdr:rowOff>
    </xdr:from>
    <xdr:to>
      <xdr:col>15</xdr:col>
      <xdr:colOff>50800</xdr:colOff>
      <xdr:row>81</xdr:row>
      <xdr:rowOff>158931</xdr:rowOff>
    </xdr:to>
    <xdr:cxnSp macro="">
      <xdr:nvCxnSpPr>
        <xdr:cNvPr id="307" name="直線コネクタ 306"/>
        <xdr:cNvCxnSpPr/>
      </xdr:nvCxnSpPr>
      <xdr:spPr>
        <a:xfrm>
          <a:off x="2019300" y="1400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18324</xdr:rowOff>
    </xdr:from>
    <xdr:to>
      <xdr:col>6</xdr:col>
      <xdr:colOff>38100</xdr:colOff>
      <xdr:row>81</xdr:row>
      <xdr:rowOff>119924</xdr:rowOff>
    </xdr:to>
    <xdr:sp macro="" textlink="">
      <xdr:nvSpPr>
        <xdr:cNvPr id="308" name="楕円 307"/>
        <xdr:cNvSpPr/>
      </xdr:nvSpPr>
      <xdr:spPr>
        <a:xfrm>
          <a:off x="1079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69124</xdr:rowOff>
    </xdr:from>
    <xdr:to>
      <xdr:col>10</xdr:col>
      <xdr:colOff>114300</xdr:colOff>
      <xdr:row>81</xdr:row>
      <xdr:rowOff>114844</xdr:rowOff>
    </xdr:to>
    <xdr:cxnSp macro="">
      <xdr:nvCxnSpPr>
        <xdr:cNvPr id="309" name="直線コネクタ 308"/>
        <xdr:cNvCxnSpPr/>
      </xdr:nvCxnSpPr>
      <xdr:spPr>
        <a:xfrm>
          <a:off x="1130300" y="13956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97263</xdr:rowOff>
    </xdr:from>
    <xdr:ext cx="405111" cy="259045"/>
    <xdr:sp macro="" textlink="">
      <xdr:nvSpPr>
        <xdr:cNvPr id="314" name="n_1mainValue【公営住宅】&#10;有形固定資産減価償却率"/>
        <xdr:cNvSpPr txBox="1"/>
      </xdr:nvSpPr>
      <xdr:spPr>
        <a:xfrm>
          <a:off x="3582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54808</xdr:rowOff>
    </xdr:from>
    <xdr:ext cx="405111" cy="259045"/>
    <xdr:sp macro="" textlink="">
      <xdr:nvSpPr>
        <xdr:cNvPr id="315" name="n_2mainValue【公営住宅】&#10;有形固定資産減価償却率"/>
        <xdr:cNvSpPr txBox="1"/>
      </xdr:nvSpPr>
      <xdr:spPr>
        <a:xfrm>
          <a:off x="2705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10721</xdr:rowOff>
    </xdr:from>
    <xdr:ext cx="405111" cy="259045"/>
    <xdr:sp macro="" textlink="">
      <xdr:nvSpPr>
        <xdr:cNvPr id="316" name="n_3mainValue【公営住宅】&#10;有形固定資産減価償却率"/>
        <xdr:cNvSpPr txBox="1"/>
      </xdr:nvSpPr>
      <xdr:spPr>
        <a:xfrm>
          <a:off x="1816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136451</xdr:rowOff>
    </xdr:from>
    <xdr:ext cx="405111" cy="259045"/>
    <xdr:sp macro="" textlink="">
      <xdr:nvSpPr>
        <xdr:cNvPr id="317" name="n_4mainValue【公営住宅】&#10;有形固定資産減価償却率"/>
        <xdr:cNvSpPr txBox="1"/>
      </xdr:nvSpPr>
      <xdr:spPr>
        <a:xfrm>
          <a:off x="927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41402</xdr:rowOff>
    </xdr:from>
    <xdr:to>
      <xdr:col>55</xdr:col>
      <xdr:colOff>50800</xdr:colOff>
      <xdr:row>84</xdr:row>
      <xdr:rowOff>143002</xdr:rowOff>
    </xdr:to>
    <xdr:sp macro="" textlink="">
      <xdr:nvSpPr>
        <xdr:cNvPr id="357" name="楕円 356"/>
        <xdr:cNvSpPr/>
      </xdr:nvSpPr>
      <xdr:spPr>
        <a:xfrm>
          <a:off x="104267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19829</xdr:rowOff>
    </xdr:from>
    <xdr:ext cx="469744" cy="259045"/>
    <xdr:sp macro="" textlink="">
      <xdr:nvSpPr>
        <xdr:cNvPr id="358" name="【公営住宅】&#10;一人当たり面積該当値テキスト"/>
        <xdr:cNvSpPr txBox="1"/>
      </xdr:nvSpPr>
      <xdr:spPr>
        <a:xfrm>
          <a:off x="10515600" y="1442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42163</xdr:rowOff>
    </xdr:from>
    <xdr:to>
      <xdr:col>50</xdr:col>
      <xdr:colOff>165100</xdr:colOff>
      <xdr:row>84</xdr:row>
      <xdr:rowOff>143763</xdr:rowOff>
    </xdr:to>
    <xdr:sp macro="" textlink="">
      <xdr:nvSpPr>
        <xdr:cNvPr id="359" name="楕円 358"/>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92202</xdr:rowOff>
    </xdr:from>
    <xdr:to>
      <xdr:col>55</xdr:col>
      <xdr:colOff>0</xdr:colOff>
      <xdr:row>84</xdr:row>
      <xdr:rowOff>92963</xdr:rowOff>
    </xdr:to>
    <xdr:cxnSp macro="">
      <xdr:nvCxnSpPr>
        <xdr:cNvPr id="360" name="直線コネクタ 359"/>
        <xdr:cNvCxnSpPr/>
      </xdr:nvCxnSpPr>
      <xdr:spPr>
        <a:xfrm flipV="1">
          <a:off x="9639300" y="1449400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52070</xdr:rowOff>
    </xdr:from>
    <xdr:to>
      <xdr:col>46</xdr:col>
      <xdr:colOff>38100</xdr:colOff>
      <xdr:row>84</xdr:row>
      <xdr:rowOff>153670</xdr:rowOff>
    </xdr:to>
    <xdr:sp macro="" textlink="">
      <xdr:nvSpPr>
        <xdr:cNvPr id="361" name="楕円 360"/>
        <xdr:cNvSpPr/>
      </xdr:nvSpPr>
      <xdr:spPr>
        <a:xfrm>
          <a:off x="869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92963</xdr:rowOff>
    </xdr:from>
    <xdr:to>
      <xdr:col>50</xdr:col>
      <xdr:colOff>114300</xdr:colOff>
      <xdr:row>84</xdr:row>
      <xdr:rowOff>102870</xdr:rowOff>
    </xdr:to>
    <xdr:cxnSp macro="">
      <xdr:nvCxnSpPr>
        <xdr:cNvPr id="362" name="直線コネクタ 361"/>
        <xdr:cNvCxnSpPr/>
      </xdr:nvCxnSpPr>
      <xdr:spPr>
        <a:xfrm flipV="1">
          <a:off x="8750300" y="1449476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52070</xdr:rowOff>
    </xdr:from>
    <xdr:to>
      <xdr:col>41</xdr:col>
      <xdr:colOff>101600</xdr:colOff>
      <xdr:row>84</xdr:row>
      <xdr:rowOff>153670</xdr:rowOff>
    </xdr:to>
    <xdr:sp macro="" textlink="">
      <xdr:nvSpPr>
        <xdr:cNvPr id="363" name="楕円 362"/>
        <xdr:cNvSpPr/>
      </xdr:nvSpPr>
      <xdr:spPr>
        <a:xfrm>
          <a:off x="781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102870</xdr:rowOff>
    </xdr:from>
    <xdr:to>
      <xdr:col>45</xdr:col>
      <xdr:colOff>177800</xdr:colOff>
      <xdr:row>84</xdr:row>
      <xdr:rowOff>102870</xdr:rowOff>
    </xdr:to>
    <xdr:cxnSp macro="">
      <xdr:nvCxnSpPr>
        <xdr:cNvPr id="364" name="直線コネクタ 363"/>
        <xdr:cNvCxnSpPr/>
      </xdr:nvCxnSpPr>
      <xdr:spPr>
        <a:xfrm>
          <a:off x="7861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52070</xdr:rowOff>
    </xdr:from>
    <xdr:to>
      <xdr:col>36</xdr:col>
      <xdr:colOff>165100</xdr:colOff>
      <xdr:row>84</xdr:row>
      <xdr:rowOff>153670</xdr:rowOff>
    </xdr:to>
    <xdr:sp macro="" textlink="">
      <xdr:nvSpPr>
        <xdr:cNvPr id="365" name="楕円 364"/>
        <xdr:cNvSpPr/>
      </xdr:nvSpPr>
      <xdr:spPr>
        <a:xfrm>
          <a:off x="6921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102870</xdr:rowOff>
    </xdr:from>
    <xdr:to>
      <xdr:col>41</xdr:col>
      <xdr:colOff>50800</xdr:colOff>
      <xdr:row>84</xdr:row>
      <xdr:rowOff>102870</xdr:rowOff>
    </xdr:to>
    <xdr:cxnSp macro="">
      <xdr:nvCxnSpPr>
        <xdr:cNvPr id="366" name="直線コネクタ 365"/>
        <xdr:cNvCxnSpPr/>
      </xdr:nvCxnSpPr>
      <xdr:spPr>
        <a:xfrm>
          <a:off x="6972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134890</xdr:rowOff>
    </xdr:from>
    <xdr:ext cx="469744" cy="259045"/>
    <xdr:sp macro="" textlink="">
      <xdr:nvSpPr>
        <xdr:cNvPr id="371" name="n_1main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144797</xdr:rowOff>
    </xdr:from>
    <xdr:ext cx="469744" cy="259045"/>
    <xdr:sp macro="" textlink="">
      <xdr:nvSpPr>
        <xdr:cNvPr id="372" name="n_2mainValue【公営住宅】&#10;一人当たり面積"/>
        <xdr:cNvSpPr txBox="1"/>
      </xdr:nvSpPr>
      <xdr:spPr>
        <a:xfrm>
          <a:off x="8515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144797</xdr:rowOff>
    </xdr:from>
    <xdr:ext cx="469744" cy="259045"/>
    <xdr:sp macro="" textlink="">
      <xdr:nvSpPr>
        <xdr:cNvPr id="373" name="n_3mainValue【公営住宅】&#10;一人当たり面積"/>
        <xdr:cNvSpPr txBox="1"/>
      </xdr:nvSpPr>
      <xdr:spPr>
        <a:xfrm>
          <a:off x="7626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144797</xdr:rowOff>
    </xdr:from>
    <xdr:ext cx="469744" cy="259045"/>
    <xdr:sp macro="" textlink="">
      <xdr:nvSpPr>
        <xdr:cNvPr id="374" name="n_4mainValue【公営住宅】&#10;一人当たり面積"/>
        <xdr:cNvSpPr txBox="1"/>
      </xdr:nvSpPr>
      <xdr:spPr>
        <a:xfrm>
          <a:off x="6737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431" name="楕円 430"/>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432" name="【認定こども園・幼稚園・保育所】&#10;有形固定資産減価償却率該当値テキスト"/>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120650</xdr:rowOff>
    </xdr:from>
    <xdr:to>
      <xdr:col>81</xdr:col>
      <xdr:colOff>101600</xdr:colOff>
      <xdr:row>36</xdr:row>
      <xdr:rowOff>50800</xdr:rowOff>
    </xdr:to>
    <xdr:sp macro="" textlink="">
      <xdr:nvSpPr>
        <xdr:cNvPr id="433" name="楕円 432"/>
        <xdr:cNvSpPr/>
      </xdr:nvSpPr>
      <xdr:spPr>
        <a:xfrm>
          <a:off x="1543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0</xdr:rowOff>
    </xdr:from>
    <xdr:to>
      <xdr:col>85</xdr:col>
      <xdr:colOff>127000</xdr:colOff>
      <xdr:row>36</xdr:row>
      <xdr:rowOff>49530</xdr:rowOff>
    </xdr:to>
    <xdr:cxnSp macro="">
      <xdr:nvCxnSpPr>
        <xdr:cNvPr id="434" name="直線コネクタ 433"/>
        <xdr:cNvCxnSpPr/>
      </xdr:nvCxnSpPr>
      <xdr:spPr>
        <a:xfrm>
          <a:off x="15481300" y="6172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65405</xdr:rowOff>
    </xdr:from>
    <xdr:to>
      <xdr:col>76</xdr:col>
      <xdr:colOff>165100</xdr:colOff>
      <xdr:row>35</xdr:row>
      <xdr:rowOff>167005</xdr:rowOff>
    </xdr:to>
    <xdr:sp macro="" textlink="">
      <xdr:nvSpPr>
        <xdr:cNvPr id="435" name="楕円 434"/>
        <xdr:cNvSpPr/>
      </xdr:nvSpPr>
      <xdr:spPr>
        <a:xfrm>
          <a:off x="14541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116205</xdr:rowOff>
    </xdr:from>
    <xdr:to>
      <xdr:col>81</xdr:col>
      <xdr:colOff>50800</xdr:colOff>
      <xdr:row>36</xdr:row>
      <xdr:rowOff>0</xdr:rowOff>
    </xdr:to>
    <xdr:cxnSp macro="">
      <xdr:nvCxnSpPr>
        <xdr:cNvPr id="436" name="直線コネクタ 435"/>
        <xdr:cNvCxnSpPr/>
      </xdr:nvCxnSpPr>
      <xdr:spPr>
        <a:xfrm>
          <a:off x="14592300" y="61169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xdr:rowOff>
    </xdr:from>
    <xdr:to>
      <xdr:col>72</xdr:col>
      <xdr:colOff>38100</xdr:colOff>
      <xdr:row>35</xdr:row>
      <xdr:rowOff>113665</xdr:rowOff>
    </xdr:to>
    <xdr:sp macro="" textlink="">
      <xdr:nvSpPr>
        <xdr:cNvPr id="437" name="楕円 436"/>
        <xdr:cNvSpPr/>
      </xdr:nvSpPr>
      <xdr:spPr>
        <a:xfrm>
          <a:off x="13652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35</xdr:row>
      <xdr:rowOff>116205</xdr:rowOff>
    </xdr:to>
    <xdr:cxnSp macro="">
      <xdr:nvCxnSpPr>
        <xdr:cNvPr id="438" name="直線コネクタ 437"/>
        <xdr:cNvCxnSpPr/>
      </xdr:nvCxnSpPr>
      <xdr:spPr>
        <a:xfrm>
          <a:off x="13703300" y="60636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130175</xdr:rowOff>
    </xdr:from>
    <xdr:to>
      <xdr:col>67</xdr:col>
      <xdr:colOff>101600</xdr:colOff>
      <xdr:row>35</xdr:row>
      <xdr:rowOff>60325</xdr:rowOff>
    </xdr:to>
    <xdr:sp macro="" textlink="">
      <xdr:nvSpPr>
        <xdr:cNvPr id="439" name="楕円 438"/>
        <xdr:cNvSpPr/>
      </xdr:nvSpPr>
      <xdr:spPr>
        <a:xfrm>
          <a:off x="12763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9525</xdr:rowOff>
    </xdr:from>
    <xdr:to>
      <xdr:col>71</xdr:col>
      <xdr:colOff>177800</xdr:colOff>
      <xdr:row>35</xdr:row>
      <xdr:rowOff>62865</xdr:rowOff>
    </xdr:to>
    <xdr:cxnSp macro="">
      <xdr:nvCxnSpPr>
        <xdr:cNvPr id="440" name="直線コネクタ 439"/>
        <xdr:cNvCxnSpPr/>
      </xdr:nvCxnSpPr>
      <xdr:spPr>
        <a:xfrm>
          <a:off x="12814300" y="60102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67327</xdr:rowOff>
    </xdr:from>
    <xdr:ext cx="405111" cy="259045"/>
    <xdr:sp macro="" textlink="">
      <xdr:nvSpPr>
        <xdr:cNvPr id="445" name="n_1mainValue【認定こども園・幼稚園・保育所】&#10;有形固定資産減価償却率"/>
        <xdr:cNvSpPr txBox="1"/>
      </xdr:nvSpPr>
      <xdr:spPr>
        <a:xfrm>
          <a:off x="15266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12082</xdr:rowOff>
    </xdr:from>
    <xdr:ext cx="405111" cy="259045"/>
    <xdr:sp macro="" textlink="">
      <xdr:nvSpPr>
        <xdr:cNvPr id="446" name="n_2mainValue【認定こども園・幼稚園・保育所】&#10;有形固定資産減価償却率"/>
        <xdr:cNvSpPr txBox="1"/>
      </xdr:nvSpPr>
      <xdr:spPr>
        <a:xfrm>
          <a:off x="14389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130192</xdr:rowOff>
    </xdr:from>
    <xdr:ext cx="405111" cy="259045"/>
    <xdr:sp macro="" textlink="">
      <xdr:nvSpPr>
        <xdr:cNvPr id="447" name="n_3mainValue【認定こども園・幼稚園・保育所】&#10;有形固定資産減価償却率"/>
        <xdr:cNvSpPr txBox="1"/>
      </xdr:nvSpPr>
      <xdr:spPr>
        <a:xfrm>
          <a:off x="13500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76852</xdr:rowOff>
    </xdr:from>
    <xdr:ext cx="405111" cy="259045"/>
    <xdr:sp macro="" textlink="">
      <xdr:nvSpPr>
        <xdr:cNvPr id="448" name="n_4mainValue【認定こども園・幼稚園・保育所】&#10;有形固定資産減価償却率"/>
        <xdr:cNvSpPr txBox="1"/>
      </xdr:nvSpPr>
      <xdr:spPr>
        <a:xfrm>
          <a:off x="12611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97790</xdr:rowOff>
    </xdr:from>
    <xdr:to>
      <xdr:col>116</xdr:col>
      <xdr:colOff>114300</xdr:colOff>
      <xdr:row>38</xdr:row>
      <xdr:rowOff>27940</xdr:rowOff>
    </xdr:to>
    <xdr:sp macro="" textlink="">
      <xdr:nvSpPr>
        <xdr:cNvPr id="488" name="楕円 487"/>
        <xdr:cNvSpPr/>
      </xdr:nvSpPr>
      <xdr:spPr>
        <a:xfrm>
          <a:off x="22110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120667</xdr:rowOff>
    </xdr:from>
    <xdr:ext cx="469744" cy="259045"/>
    <xdr:sp macro="" textlink="">
      <xdr:nvSpPr>
        <xdr:cNvPr id="489" name="【認定こども園・幼稚園・保育所】&#10;一人当たり面積該当値テキスト"/>
        <xdr:cNvSpPr txBox="1"/>
      </xdr:nvSpPr>
      <xdr:spPr>
        <a:xfrm>
          <a:off x="22199600"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55880</xdr:rowOff>
    </xdr:from>
    <xdr:to>
      <xdr:col>112</xdr:col>
      <xdr:colOff>38100</xdr:colOff>
      <xdr:row>37</xdr:row>
      <xdr:rowOff>157480</xdr:rowOff>
    </xdr:to>
    <xdr:sp macro="" textlink="">
      <xdr:nvSpPr>
        <xdr:cNvPr id="490" name="楕円 489"/>
        <xdr:cNvSpPr/>
      </xdr:nvSpPr>
      <xdr:spPr>
        <a:xfrm>
          <a:off x="2127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148590</xdr:rowOff>
    </xdr:to>
    <xdr:cxnSp macro="">
      <xdr:nvCxnSpPr>
        <xdr:cNvPr id="491" name="直線コネクタ 490"/>
        <xdr:cNvCxnSpPr/>
      </xdr:nvCxnSpPr>
      <xdr:spPr>
        <a:xfrm>
          <a:off x="21323300" y="6450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55880</xdr:rowOff>
    </xdr:from>
    <xdr:to>
      <xdr:col>107</xdr:col>
      <xdr:colOff>101600</xdr:colOff>
      <xdr:row>37</xdr:row>
      <xdr:rowOff>157480</xdr:rowOff>
    </xdr:to>
    <xdr:sp macro="" textlink="">
      <xdr:nvSpPr>
        <xdr:cNvPr id="492" name="楕円 491"/>
        <xdr:cNvSpPr/>
      </xdr:nvSpPr>
      <xdr:spPr>
        <a:xfrm>
          <a:off x="20383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106680</xdr:rowOff>
    </xdr:from>
    <xdr:to>
      <xdr:col>111</xdr:col>
      <xdr:colOff>177800</xdr:colOff>
      <xdr:row>37</xdr:row>
      <xdr:rowOff>106680</xdr:rowOff>
    </xdr:to>
    <xdr:cxnSp macro="">
      <xdr:nvCxnSpPr>
        <xdr:cNvPr id="493" name="直線コネクタ 492"/>
        <xdr:cNvCxnSpPr/>
      </xdr:nvCxnSpPr>
      <xdr:spPr>
        <a:xfrm>
          <a:off x="20434300" y="6450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55880</xdr:rowOff>
    </xdr:from>
    <xdr:to>
      <xdr:col>102</xdr:col>
      <xdr:colOff>165100</xdr:colOff>
      <xdr:row>37</xdr:row>
      <xdr:rowOff>157480</xdr:rowOff>
    </xdr:to>
    <xdr:sp macro="" textlink="">
      <xdr:nvSpPr>
        <xdr:cNvPr id="494" name="楕円 493"/>
        <xdr:cNvSpPr/>
      </xdr:nvSpPr>
      <xdr:spPr>
        <a:xfrm>
          <a:off x="19494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106680</xdr:rowOff>
    </xdr:from>
    <xdr:to>
      <xdr:col>107</xdr:col>
      <xdr:colOff>50800</xdr:colOff>
      <xdr:row>37</xdr:row>
      <xdr:rowOff>106680</xdr:rowOff>
    </xdr:to>
    <xdr:cxnSp macro="">
      <xdr:nvCxnSpPr>
        <xdr:cNvPr id="495" name="直線コネクタ 494"/>
        <xdr:cNvCxnSpPr/>
      </xdr:nvCxnSpPr>
      <xdr:spPr>
        <a:xfrm>
          <a:off x="19545300" y="6450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55880</xdr:rowOff>
    </xdr:from>
    <xdr:to>
      <xdr:col>98</xdr:col>
      <xdr:colOff>38100</xdr:colOff>
      <xdr:row>37</xdr:row>
      <xdr:rowOff>157480</xdr:rowOff>
    </xdr:to>
    <xdr:sp macro="" textlink="">
      <xdr:nvSpPr>
        <xdr:cNvPr id="496" name="楕円 495"/>
        <xdr:cNvSpPr/>
      </xdr:nvSpPr>
      <xdr:spPr>
        <a:xfrm>
          <a:off x="18605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106680</xdr:rowOff>
    </xdr:from>
    <xdr:to>
      <xdr:col>102</xdr:col>
      <xdr:colOff>114300</xdr:colOff>
      <xdr:row>37</xdr:row>
      <xdr:rowOff>106680</xdr:rowOff>
    </xdr:to>
    <xdr:cxnSp macro="">
      <xdr:nvCxnSpPr>
        <xdr:cNvPr id="497" name="直線コネクタ 496"/>
        <xdr:cNvCxnSpPr/>
      </xdr:nvCxnSpPr>
      <xdr:spPr>
        <a:xfrm>
          <a:off x="18656300" y="6450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2557</xdr:rowOff>
    </xdr:from>
    <xdr:ext cx="469744" cy="259045"/>
    <xdr:sp macro="" textlink="">
      <xdr:nvSpPr>
        <xdr:cNvPr id="502" name="n_1mainValue【認定こども園・幼稚園・保育所】&#10;一人当たり面積"/>
        <xdr:cNvSpPr txBox="1"/>
      </xdr:nvSpPr>
      <xdr:spPr>
        <a:xfrm>
          <a:off x="210757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2557</xdr:rowOff>
    </xdr:from>
    <xdr:ext cx="469744" cy="259045"/>
    <xdr:sp macro="" textlink="">
      <xdr:nvSpPr>
        <xdr:cNvPr id="503" name="n_2mainValue【認定こども園・幼稚園・保育所】&#10;一人当たり面積"/>
        <xdr:cNvSpPr txBox="1"/>
      </xdr:nvSpPr>
      <xdr:spPr>
        <a:xfrm>
          <a:off x="20199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2557</xdr:rowOff>
    </xdr:from>
    <xdr:ext cx="469744" cy="259045"/>
    <xdr:sp macro="" textlink="">
      <xdr:nvSpPr>
        <xdr:cNvPr id="504" name="n_3mainValue【認定こども園・幼稚園・保育所】&#10;一人当たり面積"/>
        <xdr:cNvSpPr txBox="1"/>
      </xdr:nvSpPr>
      <xdr:spPr>
        <a:xfrm>
          <a:off x="19310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2557</xdr:rowOff>
    </xdr:from>
    <xdr:ext cx="469744" cy="259045"/>
    <xdr:sp macro="" textlink="">
      <xdr:nvSpPr>
        <xdr:cNvPr id="505" name="n_4mainValue【認定こども園・幼稚園・保育所】&#10;一人当たり面積"/>
        <xdr:cNvSpPr txBox="1"/>
      </xdr:nvSpPr>
      <xdr:spPr>
        <a:xfrm>
          <a:off x="18421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548" name="楕円 547"/>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549" name="【学校施設】&#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21046</xdr:rowOff>
    </xdr:from>
    <xdr:to>
      <xdr:col>81</xdr:col>
      <xdr:colOff>101600</xdr:colOff>
      <xdr:row>58</xdr:row>
      <xdr:rowOff>122646</xdr:rowOff>
    </xdr:to>
    <xdr:sp macro="" textlink="">
      <xdr:nvSpPr>
        <xdr:cNvPr id="550" name="楕円 549"/>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143691</xdr:rowOff>
    </xdr:to>
    <xdr:cxnSp macro="">
      <xdr:nvCxnSpPr>
        <xdr:cNvPr id="551" name="直線コネクタ 550"/>
        <xdr:cNvCxnSpPr/>
      </xdr:nvCxnSpPr>
      <xdr:spPr>
        <a:xfrm>
          <a:off x="15481300" y="1001594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52" name="楕円 551"/>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71846</xdr:rowOff>
    </xdr:to>
    <xdr:cxnSp macro="">
      <xdr:nvCxnSpPr>
        <xdr:cNvPr id="553" name="直線コネクタ 552"/>
        <xdr:cNvCxnSpPr/>
      </xdr:nvCxnSpPr>
      <xdr:spPr>
        <a:xfrm>
          <a:off x="14592300" y="99441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48804</xdr:rowOff>
    </xdr:from>
    <xdr:to>
      <xdr:col>72</xdr:col>
      <xdr:colOff>38100</xdr:colOff>
      <xdr:row>57</xdr:row>
      <xdr:rowOff>150404</xdr:rowOff>
    </xdr:to>
    <xdr:sp macro="" textlink="">
      <xdr:nvSpPr>
        <xdr:cNvPr id="554" name="楕円 553"/>
        <xdr:cNvSpPr/>
      </xdr:nvSpPr>
      <xdr:spPr>
        <a:xfrm>
          <a:off x="13652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99604</xdr:rowOff>
    </xdr:from>
    <xdr:to>
      <xdr:col>76</xdr:col>
      <xdr:colOff>114300</xdr:colOff>
      <xdr:row>58</xdr:row>
      <xdr:rowOff>0</xdr:rowOff>
    </xdr:to>
    <xdr:cxnSp macro="">
      <xdr:nvCxnSpPr>
        <xdr:cNvPr id="555" name="直線コネクタ 554"/>
        <xdr:cNvCxnSpPr/>
      </xdr:nvCxnSpPr>
      <xdr:spPr>
        <a:xfrm>
          <a:off x="13703300" y="98722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171269</xdr:rowOff>
    </xdr:from>
    <xdr:to>
      <xdr:col>67</xdr:col>
      <xdr:colOff>101600</xdr:colOff>
      <xdr:row>57</xdr:row>
      <xdr:rowOff>101419</xdr:rowOff>
    </xdr:to>
    <xdr:sp macro="" textlink="">
      <xdr:nvSpPr>
        <xdr:cNvPr id="556" name="楕円 555"/>
        <xdr:cNvSpPr/>
      </xdr:nvSpPr>
      <xdr:spPr>
        <a:xfrm>
          <a:off x="12763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50619</xdr:rowOff>
    </xdr:from>
    <xdr:to>
      <xdr:col>71</xdr:col>
      <xdr:colOff>177800</xdr:colOff>
      <xdr:row>57</xdr:row>
      <xdr:rowOff>99604</xdr:rowOff>
    </xdr:to>
    <xdr:cxnSp macro="">
      <xdr:nvCxnSpPr>
        <xdr:cNvPr id="557" name="直線コネクタ 556"/>
        <xdr:cNvCxnSpPr/>
      </xdr:nvCxnSpPr>
      <xdr:spPr>
        <a:xfrm>
          <a:off x="12814300" y="98232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139173</xdr:rowOff>
    </xdr:from>
    <xdr:ext cx="405111" cy="259045"/>
    <xdr:sp macro="" textlink="">
      <xdr:nvSpPr>
        <xdr:cNvPr id="562" name="n_1mainValue【学校施設】&#10;有形固定資産減価償却率"/>
        <xdr:cNvSpPr txBox="1"/>
      </xdr:nvSpPr>
      <xdr:spPr>
        <a:xfrm>
          <a:off x="15266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63" name="n_2main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166931</xdr:rowOff>
    </xdr:from>
    <xdr:ext cx="405111" cy="259045"/>
    <xdr:sp macro="" textlink="">
      <xdr:nvSpPr>
        <xdr:cNvPr id="564" name="n_3mainValue【学校施設】&#10;有形固定資産減価償却率"/>
        <xdr:cNvSpPr txBox="1"/>
      </xdr:nvSpPr>
      <xdr:spPr>
        <a:xfrm>
          <a:off x="13500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117946</xdr:rowOff>
    </xdr:from>
    <xdr:ext cx="405111" cy="259045"/>
    <xdr:sp macro="" textlink="">
      <xdr:nvSpPr>
        <xdr:cNvPr id="565" name="n_4mainValue【学校施設】&#10;有形固定資産減価償却率"/>
        <xdr:cNvSpPr txBox="1"/>
      </xdr:nvSpPr>
      <xdr:spPr>
        <a:xfrm>
          <a:off x="126117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4521</xdr:rowOff>
    </xdr:from>
    <xdr:to>
      <xdr:col>116</xdr:col>
      <xdr:colOff>114300</xdr:colOff>
      <xdr:row>61</xdr:row>
      <xdr:rowOff>106121</xdr:rowOff>
    </xdr:to>
    <xdr:sp macro="" textlink="">
      <xdr:nvSpPr>
        <xdr:cNvPr id="604" name="楕円 603"/>
        <xdr:cNvSpPr/>
      </xdr:nvSpPr>
      <xdr:spPr>
        <a:xfrm>
          <a:off x="22110700" y="104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154398</xdr:rowOff>
    </xdr:from>
    <xdr:ext cx="469744" cy="259045"/>
    <xdr:sp macro="" textlink="">
      <xdr:nvSpPr>
        <xdr:cNvPr id="605" name="【学校施設】&#10;一人当たり面積該当値テキスト"/>
        <xdr:cNvSpPr txBox="1"/>
      </xdr:nvSpPr>
      <xdr:spPr>
        <a:xfrm>
          <a:off x="22199600" y="1044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xdr:rowOff>
    </xdr:from>
    <xdr:to>
      <xdr:col>112</xdr:col>
      <xdr:colOff>38100</xdr:colOff>
      <xdr:row>61</xdr:row>
      <xdr:rowOff>113436</xdr:rowOff>
    </xdr:to>
    <xdr:sp macro="" textlink="">
      <xdr:nvSpPr>
        <xdr:cNvPr id="606" name="楕円 605"/>
        <xdr:cNvSpPr/>
      </xdr:nvSpPr>
      <xdr:spPr>
        <a:xfrm>
          <a:off x="21272500" y="104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55321</xdr:rowOff>
    </xdr:from>
    <xdr:to>
      <xdr:col>116</xdr:col>
      <xdr:colOff>63500</xdr:colOff>
      <xdr:row>61</xdr:row>
      <xdr:rowOff>62636</xdr:rowOff>
    </xdr:to>
    <xdr:cxnSp macro="">
      <xdr:nvCxnSpPr>
        <xdr:cNvPr id="607" name="直線コネクタ 606"/>
        <xdr:cNvCxnSpPr/>
      </xdr:nvCxnSpPr>
      <xdr:spPr>
        <a:xfrm flipV="1">
          <a:off x="21323300" y="1051377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13665</xdr:rowOff>
    </xdr:from>
    <xdr:to>
      <xdr:col>107</xdr:col>
      <xdr:colOff>101600</xdr:colOff>
      <xdr:row>61</xdr:row>
      <xdr:rowOff>115265</xdr:rowOff>
    </xdr:to>
    <xdr:sp macro="" textlink="">
      <xdr:nvSpPr>
        <xdr:cNvPr id="608" name="楕円 607"/>
        <xdr:cNvSpPr/>
      </xdr:nvSpPr>
      <xdr:spPr>
        <a:xfrm>
          <a:off x="203835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62636</xdr:rowOff>
    </xdr:from>
    <xdr:to>
      <xdr:col>111</xdr:col>
      <xdr:colOff>177800</xdr:colOff>
      <xdr:row>61</xdr:row>
      <xdr:rowOff>64465</xdr:rowOff>
    </xdr:to>
    <xdr:cxnSp macro="">
      <xdr:nvCxnSpPr>
        <xdr:cNvPr id="609" name="直線コネクタ 608"/>
        <xdr:cNvCxnSpPr/>
      </xdr:nvCxnSpPr>
      <xdr:spPr>
        <a:xfrm flipV="1">
          <a:off x="20434300" y="1052108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14580</xdr:rowOff>
    </xdr:from>
    <xdr:to>
      <xdr:col>102</xdr:col>
      <xdr:colOff>165100</xdr:colOff>
      <xdr:row>61</xdr:row>
      <xdr:rowOff>116180</xdr:rowOff>
    </xdr:to>
    <xdr:sp macro="" textlink="">
      <xdr:nvSpPr>
        <xdr:cNvPr id="610" name="楕円 609"/>
        <xdr:cNvSpPr/>
      </xdr:nvSpPr>
      <xdr:spPr>
        <a:xfrm>
          <a:off x="19494500" y="104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64465</xdr:rowOff>
    </xdr:from>
    <xdr:to>
      <xdr:col>107</xdr:col>
      <xdr:colOff>50800</xdr:colOff>
      <xdr:row>61</xdr:row>
      <xdr:rowOff>65380</xdr:rowOff>
    </xdr:to>
    <xdr:cxnSp macro="">
      <xdr:nvCxnSpPr>
        <xdr:cNvPr id="611" name="直線コネクタ 610"/>
        <xdr:cNvCxnSpPr/>
      </xdr:nvCxnSpPr>
      <xdr:spPr>
        <a:xfrm flipV="1">
          <a:off x="19545300" y="105229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13665</xdr:rowOff>
    </xdr:from>
    <xdr:to>
      <xdr:col>98</xdr:col>
      <xdr:colOff>38100</xdr:colOff>
      <xdr:row>61</xdr:row>
      <xdr:rowOff>115265</xdr:rowOff>
    </xdr:to>
    <xdr:sp macro="" textlink="">
      <xdr:nvSpPr>
        <xdr:cNvPr id="612" name="楕円 611"/>
        <xdr:cNvSpPr/>
      </xdr:nvSpPr>
      <xdr:spPr>
        <a:xfrm>
          <a:off x="186055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64465</xdr:rowOff>
    </xdr:from>
    <xdr:to>
      <xdr:col>102</xdr:col>
      <xdr:colOff>114300</xdr:colOff>
      <xdr:row>61</xdr:row>
      <xdr:rowOff>65380</xdr:rowOff>
    </xdr:to>
    <xdr:cxnSp macro="">
      <xdr:nvCxnSpPr>
        <xdr:cNvPr id="613" name="直線コネクタ 612"/>
        <xdr:cNvCxnSpPr/>
      </xdr:nvCxnSpPr>
      <xdr:spPr>
        <a:xfrm>
          <a:off x="18656300" y="105229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104563</xdr:rowOff>
    </xdr:from>
    <xdr:ext cx="469744" cy="259045"/>
    <xdr:sp macro="" textlink="">
      <xdr:nvSpPr>
        <xdr:cNvPr id="618" name="n_1mainValue【学校施設】&#10;一人当たり面積"/>
        <xdr:cNvSpPr txBox="1"/>
      </xdr:nvSpPr>
      <xdr:spPr>
        <a:xfrm>
          <a:off x="21075727" y="1056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106392</xdr:rowOff>
    </xdr:from>
    <xdr:ext cx="469744" cy="259045"/>
    <xdr:sp macro="" textlink="">
      <xdr:nvSpPr>
        <xdr:cNvPr id="619" name="n_2mainValue【学校施設】&#10;一人当たり面積"/>
        <xdr:cNvSpPr txBox="1"/>
      </xdr:nvSpPr>
      <xdr:spPr>
        <a:xfrm>
          <a:off x="20199427" y="1056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107307</xdr:rowOff>
    </xdr:from>
    <xdr:ext cx="469744" cy="259045"/>
    <xdr:sp macro="" textlink="">
      <xdr:nvSpPr>
        <xdr:cNvPr id="620" name="n_3mainValue【学校施設】&#10;一人当たり面積"/>
        <xdr:cNvSpPr txBox="1"/>
      </xdr:nvSpPr>
      <xdr:spPr>
        <a:xfrm>
          <a:off x="19310427" y="10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106392</xdr:rowOff>
    </xdr:from>
    <xdr:ext cx="469744" cy="259045"/>
    <xdr:sp macro="" textlink="">
      <xdr:nvSpPr>
        <xdr:cNvPr id="621" name="n_4mainValue【学校施設】&#10;一人当たり面積"/>
        <xdr:cNvSpPr txBox="1"/>
      </xdr:nvSpPr>
      <xdr:spPr>
        <a:xfrm>
          <a:off x="18421427" y="1056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99695</xdr:rowOff>
    </xdr:from>
    <xdr:to>
      <xdr:col>85</xdr:col>
      <xdr:colOff>177800</xdr:colOff>
      <xdr:row>80</xdr:row>
      <xdr:rowOff>29845</xdr:rowOff>
    </xdr:to>
    <xdr:sp macro="" textlink="">
      <xdr:nvSpPr>
        <xdr:cNvPr id="662" name="楕円 661"/>
        <xdr:cNvSpPr/>
      </xdr:nvSpPr>
      <xdr:spPr>
        <a:xfrm>
          <a:off x="162687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122572</xdr:rowOff>
    </xdr:from>
    <xdr:ext cx="405111" cy="259045"/>
    <xdr:sp macro="" textlink="">
      <xdr:nvSpPr>
        <xdr:cNvPr id="663" name="【児童館】&#10;有形固定資産減価償却率該当値テキスト"/>
        <xdr:cNvSpPr txBox="1"/>
      </xdr:nvSpPr>
      <xdr:spPr>
        <a:xfrm>
          <a:off x="16357600"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80645</xdr:rowOff>
    </xdr:from>
    <xdr:to>
      <xdr:col>81</xdr:col>
      <xdr:colOff>101600</xdr:colOff>
      <xdr:row>80</xdr:row>
      <xdr:rowOff>10795</xdr:rowOff>
    </xdr:to>
    <xdr:sp macro="" textlink="">
      <xdr:nvSpPr>
        <xdr:cNvPr id="664" name="楕円 663"/>
        <xdr:cNvSpPr/>
      </xdr:nvSpPr>
      <xdr:spPr>
        <a:xfrm>
          <a:off x="15430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131445</xdr:rowOff>
    </xdr:from>
    <xdr:to>
      <xdr:col>85</xdr:col>
      <xdr:colOff>127000</xdr:colOff>
      <xdr:row>79</xdr:row>
      <xdr:rowOff>150495</xdr:rowOff>
    </xdr:to>
    <xdr:cxnSp macro="">
      <xdr:nvCxnSpPr>
        <xdr:cNvPr id="665" name="直線コネクタ 664"/>
        <xdr:cNvCxnSpPr/>
      </xdr:nvCxnSpPr>
      <xdr:spPr>
        <a:xfrm>
          <a:off x="15481300" y="136759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29211</xdr:rowOff>
    </xdr:from>
    <xdr:to>
      <xdr:col>76</xdr:col>
      <xdr:colOff>165100</xdr:colOff>
      <xdr:row>79</xdr:row>
      <xdr:rowOff>130811</xdr:rowOff>
    </xdr:to>
    <xdr:sp macro="" textlink="">
      <xdr:nvSpPr>
        <xdr:cNvPr id="666" name="楕円 665"/>
        <xdr:cNvSpPr/>
      </xdr:nvSpPr>
      <xdr:spPr>
        <a:xfrm>
          <a:off x="14541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80011</xdr:rowOff>
    </xdr:from>
    <xdr:to>
      <xdr:col>81</xdr:col>
      <xdr:colOff>50800</xdr:colOff>
      <xdr:row>79</xdr:row>
      <xdr:rowOff>131445</xdr:rowOff>
    </xdr:to>
    <xdr:cxnSp macro="">
      <xdr:nvCxnSpPr>
        <xdr:cNvPr id="667" name="直線コネクタ 666"/>
        <xdr:cNvCxnSpPr/>
      </xdr:nvCxnSpPr>
      <xdr:spPr>
        <a:xfrm>
          <a:off x="14592300" y="136245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668" name="楕円 667"/>
        <xdr:cNvSpPr/>
      </xdr:nvSpPr>
      <xdr:spPr>
        <a:xfrm>
          <a:off x="13652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30480</xdr:rowOff>
    </xdr:from>
    <xdr:to>
      <xdr:col>76</xdr:col>
      <xdr:colOff>114300</xdr:colOff>
      <xdr:row>79</xdr:row>
      <xdr:rowOff>80011</xdr:rowOff>
    </xdr:to>
    <xdr:cxnSp macro="">
      <xdr:nvCxnSpPr>
        <xdr:cNvPr id="669" name="直線コネクタ 668"/>
        <xdr:cNvCxnSpPr/>
      </xdr:nvCxnSpPr>
      <xdr:spPr>
        <a:xfrm>
          <a:off x="13703300" y="135750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99695</xdr:rowOff>
    </xdr:from>
    <xdr:to>
      <xdr:col>67</xdr:col>
      <xdr:colOff>101600</xdr:colOff>
      <xdr:row>79</xdr:row>
      <xdr:rowOff>29845</xdr:rowOff>
    </xdr:to>
    <xdr:sp macro="" textlink="">
      <xdr:nvSpPr>
        <xdr:cNvPr id="670" name="楕円 669"/>
        <xdr:cNvSpPr/>
      </xdr:nvSpPr>
      <xdr:spPr>
        <a:xfrm>
          <a:off x="12763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150495</xdr:rowOff>
    </xdr:from>
    <xdr:to>
      <xdr:col>71</xdr:col>
      <xdr:colOff>177800</xdr:colOff>
      <xdr:row>79</xdr:row>
      <xdr:rowOff>30480</xdr:rowOff>
    </xdr:to>
    <xdr:cxnSp macro="">
      <xdr:nvCxnSpPr>
        <xdr:cNvPr id="671" name="直線コネクタ 670"/>
        <xdr:cNvCxnSpPr/>
      </xdr:nvCxnSpPr>
      <xdr:spPr>
        <a:xfrm>
          <a:off x="12814300" y="13523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27322</xdr:rowOff>
    </xdr:from>
    <xdr:ext cx="405111" cy="259045"/>
    <xdr:sp macro="" textlink="">
      <xdr:nvSpPr>
        <xdr:cNvPr id="676" name="n_1mainValue【児童館】&#10;有形固定資産減価償却率"/>
        <xdr:cNvSpPr txBox="1"/>
      </xdr:nvSpPr>
      <xdr:spPr>
        <a:xfrm>
          <a:off x="152660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147338</xdr:rowOff>
    </xdr:from>
    <xdr:ext cx="405111" cy="259045"/>
    <xdr:sp macro="" textlink="">
      <xdr:nvSpPr>
        <xdr:cNvPr id="677" name="n_2mainValue【児童館】&#10;有形固定資産減価償却率"/>
        <xdr:cNvSpPr txBox="1"/>
      </xdr:nvSpPr>
      <xdr:spPr>
        <a:xfrm>
          <a:off x="14389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97807</xdr:rowOff>
    </xdr:from>
    <xdr:ext cx="405111" cy="259045"/>
    <xdr:sp macro="" textlink="">
      <xdr:nvSpPr>
        <xdr:cNvPr id="678" name="n_3mainValue【児童館】&#10;有形固定資産減価償却率"/>
        <xdr:cNvSpPr txBox="1"/>
      </xdr:nvSpPr>
      <xdr:spPr>
        <a:xfrm>
          <a:off x="13500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46372</xdr:rowOff>
    </xdr:from>
    <xdr:ext cx="405111" cy="259045"/>
    <xdr:sp macro="" textlink="">
      <xdr:nvSpPr>
        <xdr:cNvPr id="679" name="n_4mainValue【児童館】&#10;有形固定資産減価償却率"/>
        <xdr:cNvSpPr txBox="1"/>
      </xdr:nvSpPr>
      <xdr:spPr>
        <a:xfrm>
          <a:off x="12611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19" name="楕円 718"/>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20"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82550</xdr:rowOff>
    </xdr:from>
    <xdr:to>
      <xdr:col>112</xdr:col>
      <xdr:colOff>38100</xdr:colOff>
      <xdr:row>81</xdr:row>
      <xdr:rowOff>12700</xdr:rowOff>
    </xdr:to>
    <xdr:sp macro="" textlink="">
      <xdr:nvSpPr>
        <xdr:cNvPr id="721" name="楕円 720"/>
        <xdr:cNvSpPr/>
      </xdr:nvSpPr>
      <xdr:spPr>
        <a:xfrm>
          <a:off x="2127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133350</xdr:rowOff>
    </xdr:from>
    <xdr:to>
      <xdr:col>116</xdr:col>
      <xdr:colOff>63500</xdr:colOff>
      <xdr:row>81</xdr:row>
      <xdr:rowOff>57150</xdr:rowOff>
    </xdr:to>
    <xdr:cxnSp macro="">
      <xdr:nvCxnSpPr>
        <xdr:cNvPr id="722" name="直線コネクタ 721"/>
        <xdr:cNvCxnSpPr/>
      </xdr:nvCxnSpPr>
      <xdr:spPr>
        <a:xfrm>
          <a:off x="21323300" y="13849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723" name="楕円 722"/>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133350</xdr:rowOff>
    </xdr:from>
    <xdr:to>
      <xdr:col>111</xdr:col>
      <xdr:colOff>177800</xdr:colOff>
      <xdr:row>80</xdr:row>
      <xdr:rowOff>133350</xdr:rowOff>
    </xdr:to>
    <xdr:cxnSp macro="">
      <xdr:nvCxnSpPr>
        <xdr:cNvPr id="724" name="直線コネクタ 723"/>
        <xdr:cNvCxnSpPr/>
      </xdr:nvCxnSpPr>
      <xdr:spPr>
        <a:xfrm>
          <a:off x="20434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25" name="楕円 724"/>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726" name="直線コネクタ 725"/>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727" name="楕円 726"/>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133350</xdr:rowOff>
    </xdr:to>
    <xdr:cxnSp macro="">
      <xdr:nvCxnSpPr>
        <xdr:cNvPr id="728" name="直線コネクタ 727"/>
        <xdr:cNvCxnSpPr/>
      </xdr:nvCxnSpPr>
      <xdr:spPr>
        <a:xfrm>
          <a:off x="18656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30"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32"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29227</xdr:rowOff>
    </xdr:from>
    <xdr:ext cx="469744" cy="259045"/>
    <xdr:sp macro="" textlink="">
      <xdr:nvSpPr>
        <xdr:cNvPr id="733" name="n_1mainValue【児童館】&#10;一人当たり面積"/>
        <xdr:cNvSpPr txBox="1"/>
      </xdr:nvSpPr>
      <xdr:spPr>
        <a:xfrm>
          <a:off x="21075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734" name="n_2mainValue【児童館】&#10;一人当たり面積"/>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35" name="n_3mainValue【児童館】&#10;一人当たり面積"/>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736" name="n_4mainValue【児童館】&#10;一人当たり面積"/>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124461</xdr:rowOff>
    </xdr:from>
    <xdr:to>
      <xdr:col>85</xdr:col>
      <xdr:colOff>177800</xdr:colOff>
      <xdr:row>103</xdr:row>
      <xdr:rowOff>54611</xdr:rowOff>
    </xdr:to>
    <xdr:sp macro="" textlink="">
      <xdr:nvSpPr>
        <xdr:cNvPr id="777" name="楕円 776"/>
        <xdr:cNvSpPr/>
      </xdr:nvSpPr>
      <xdr:spPr>
        <a:xfrm>
          <a:off x="16268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147338</xdr:rowOff>
    </xdr:from>
    <xdr:ext cx="405111" cy="259045"/>
    <xdr:sp macro="" textlink="">
      <xdr:nvSpPr>
        <xdr:cNvPr id="778" name="【公民館】&#10;有形固定資産減価償却率該当値テキスト"/>
        <xdr:cNvSpPr txBox="1"/>
      </xdr:nvSpPr>
      <xdr:spPr>
        <a:xfrm>
          <a:off x="16357600"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42545</xdr:rowOff>
    </xdr:from>
    <xdr:to>
      <xdr:col>81</xdr:col>
      <xdr:colOff>101600</xdr:colOff>
      <xdr:row>103</xdr:row>
      <xdr:rowOff>144145</xdr:rowOff>
    </xdr:to>
    <xdr:sp macro="" textlink="">
      <xdr:nvSpPr>
        <xdr:cNvPr id="779" name="楕円 778"/>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3811</xdr:rowOff>
    </xdr:from>
    <xdr:to>
      <xdr:col>85</xdr:col>
      <xdr:colOff>127000</xdr:colOff>
      <xdr:row>103</xdr:row>
      <xdr:rowOff>93345</xdr:rowOff>
    </xdr:to>
    <xdr:cxnSp macro="">
      <xdr:nvCxnSpPr>
        <xdr:cNvPr id="780" name="直線コネクタ 779"/>
        <xdr:cNvCxnSpPr/>
      </xdr:nvCxnSpPr>
      <xdr:spPr>
        <a:xfrm flipV="1">
          <a:off x="15481300" y="17663161"/>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636</xdr:rowOff>
    </xdr:from>
    <xdr:to>
      <xdr:col>76</xdr:col>
      <xdr:colOff>165100</xdr:colOff>
      <xdr:row>103</xdr:row>
      <xdr:rowOff>102236</xdr:rowOff>
    </xdr:to>
    <xdr:sp macro="" textlink="">
      <xdr:nvSpPr>
        <xdr:cNvPr id="781" name="楕円 780"/>
        <xdr:cNvSpPr/>
      </xdr:nvSpPr>
      <xdr:spPr>
        <a:xfrm>
          <a:off x="14541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51436</xdr:rowOff>
    </xdr:from>
    <xdr:to>
      <xdr:col>81</xdr:col>
      <xdr:colOff>50800</xdr:colOff>
      <xdr:row>103</xdr:row>
      <xdr:rowOff>93345</xdr:rowOff>
    </xdr:to>
    <xdr:cxnSp macro="">
      <xdr:nvCxnSpPr>
        <xdr:cNvPr id="782" name="直線コネクタ 781"/>
        <xdr:cNvCxnSpPr/>
      </xdr:nvCxnSpPr>
      <xdr:spPr>
        <a:xfrm>
          <a:off x="14592300" y="177107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147320</xdr:rowOff>
    </xdr:from>
    <xdr:to>
      <xdr:col>72</xdr:col>
      <xdr:colOff>38100</xdr:colOff>
      <xdr:row>103</xdr:row>
      <xdr:rowOff>77470</xdr:rowOff>
    </xdr:to>
    <xdr:sp macro="" textlink="">
      <xdr:nvSpPr>
        <xdr:cNvPr id="783" name="楕円 782"/>
        <xdr:cNvSpPr/>
      </xdr:nvSpPr>
      <xdr:spPr>
        <a:xfrm>
          <a:off x="13652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26670</xdr:rowOff>
    </xdr:from>
    <xdr:to>
      <xdr:col>76</xdr:col>
      <xdr:colOff>114300</xdr:colOff>
      <xdr:row>103</xdr:row>
      <xdr:rowOff>51436</xdr:rowOff>
    </xdr:to>
    <xdr:cxnSp macro="">
      <xdr:nvCxnSpPr>
        <xdr:cNvPr id="784" name="直線コネクタ 783"/>
        <xdr:cNvCxnSpPr/>
      </xdr:nvCxnSpPr>
      <xdr:spPr>
        <a:xfrm>
          <a:off x="13703300" y="176860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107950</xdr:rowOff>
    </xdr:to>
    <xdr:sp macro="" textlink="">
      <xdr:nvSpPr>
        <xdr:cNvPr id="785" name="楕円 784"/>
        <xdr:cNvSpPr/>
      </xdr:nvSpPr>
      <xdr:spPr>
        <a:xfrm>
          <a:off x="12763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26670</xdr:rowOff>
    </xdr:from>
    <xdr:to>
      <xdr:col>71</xdr:col>
      <xdr:colOff>177800</xdr:colOff>
      <xdr:row>103</xdr:row>
      <xdr:rowOff>57150</xdr:rowOff>
    </xdr:to>
    <xdr:cxnSp macro="">
      <xdr:nvCxnSpPr>
        <xdr:cNvPr id="786" name="直線コネクタ 785"/>
        <xdr:cNvCxnSpPr/>
      </xdr:nvCxnSpPr>
      <xdr:spPr>
        <a:xfrm flipV="1">
          <a:off x="12814300" y="17686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8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8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89"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790"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160672</xdr:rowOff>
    </xdr:from>
    <xdr:ext cx="405111" cy="259045"/>
    <xdr:sp macro="" textlink="">
      <xdr:nvSpPr>
        <xdr:cNvPr id="791" name="n_1mainValue【公民館】&#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118763</xdr:rowOff>
    </xdr:from>
    <xdr:ext cx="405111" cy="259045"/>
    <xdr:sp macro="" textlink="">
      <xdr:nvSpPr>
        <xdr:cNvPr id="792" name="n_2mainValue【公民館】&#10;有形固定資産減価償却率"/>
        <xdr:cNvSpPr txBox="1"/>
      </xdr:nvSpPr>
      <xdr:spPr>
        <a:xfrm>
          <a:off x="14389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93997</xdr:rowOff>
    </xdr:from>
    <xdr:ext cx="405111" cy="259045"/>
    <xdr:sp macro="" textlink="">
      <xdr:nvSpPr>
        <xdr:cNvPr id="793" name="n_3mainValue【公民館】&#10;有形固定資産減価償却率"/>
        <xdr:cNvSpPr txBox="1"/>
      </xdr:nvSpPr>
      <xdr:spPr>
        <a:xfrm>
          <a:off x="13500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794" name="n_4mainValue【公民館】&#10;有形固定資産減価償却率"/>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23"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834" name="楕円 833"/>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105427</xdr:rowOff>
    </xdr:from>
    <xdr:ext cx="469744" cy="259045"/>
    <xdr:sp macro="" textlink="">
      <xdr:nvSpPr>
        <xdr:cNvPr id="835" name="【公民館】&#10;一人当たり面積該当値テキスト"/>
        <xdr:cNvSpPr txBox="1"/>
      </xdr:nvSpPr>
      <xdr:spPr>
        <a:xfrm>
          <a:off x="221996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90170</xdr:rowOff>
    </xdr:from>
    <xdr:to>
      <xdr:col>112</xdr:col>
      <xdr:colOff>38100</xdr:colOff>
      <xdr:row>103</xdr:row>
      <xdr:rowOff>20320</xdr:rowOff>
    </xdr:to>
    <xdr:sp macro="" textlink="">
      <xdr:nvSpPr>
        <xdr:cNvPr id="836" name="楕円 835"/>
        <xdr:cNvSpPr/>
      </xdr:nvSpPr>
      <xdr:spPr>
        <a:xfrm>
          <a:off x="21272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133350</xdr:rowOff>
    </xdr:from>
    <xdr:to>
      <xdr:col>116</xdr:col>
      <xdr:colOff>63500</xdr:colOff>
      <xdr:row>102</xdr:row>
      <xdr:rowOff>140970</xdr:rowOff>
    </xdr:to>
    <xdr:cxnSp macro="">
      <xdr:nvCxnSpPr>
        <xdr:cNvPr id="837" name="直線コネクタ 836"/>
        <xdr:cNvCxnSpPr/>
      </xdr:nvCxnSpPr>
      <xdr:spPr>
        <a:xfrm flipV="1">
          <a:off x="21323300" y="17621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38" name="楕円 837"/>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140970</xdr:rowOff>
    </xdr:from>
    <xdr:to>
      <xdr:col>111</xdr:col>
      <xdr:colOff>177800</xdr:colOff>
      <xdr:row>102</xdr:row>
      <xdr:rowOff>144780</xdr:rowOff>
    </xdr:to>
    <xdr:cxnSp macro="">
      <xdr:nvCxnSpPr>
        <xdr:cNvPr id="839" name="直線コネクタ 838"/>
        <xdr:cNvCxnSpPr/>
      </xdr:nvCxnSpPr>
      <xdr:spPr>
        <a:xfrm flipV="1">
          <a:off x="20434300" y="17628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55880</xdr:rowOff>
    </xdr:from>
    <xdr:to>
      <xdr:col>102</xdr:col>
      <xdr:colOff>165100</xdr:colOff>
      <xdr:row>102</xdr:row>
      <xdr:rowOff>157480</xdr:rowOff>
    </xdr:to>
    <xdr:sp macro="" textlink="">
      <xdr:nvSpPr>
        <xdr:cNvPr id="840" name="楕円 839"/>
        <xdr:cNvSpPr/>
      </xdr:nvSpPr>
      <xdr:spPr>
        <a:xfrm>
          <a:off x="19494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106680</xdr:rowOff>
    </xdr:from>
    <xdr:to>
      <xdr:col>107</xdr:col>
      <xdr:colOff>50800</xdr:colOff>
      <xdr:row>102</xdr:row>
      <xdr:rowOff>144780</xdr:rowOff>
    </xdr:to>
    <xdr:cxnSp macro="">
      <xdr:nvCxnSpPr>
        <xdr:cNvPr id="841" name="直線コネクタ 840"/>
        <xdr:cNvCxnSpPr/>
      </xdr:nvCxnSpPr>
      <xdr:spPr>
        <a:xfrm>
          <a:off x="19545300" y="1759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90170</xdr:rowOff>
    </xdr:from>
    <xdr:to>
      <xdr:col>98</xdr:col>
      <xdr:colOff>38100</xdr:colOff>
      <xdr:row>103</xdr:row>
      <xdr:rowOff>20320</xdr:rowOff>
    </xdr:to>
    <xdr:sp macro="" textlink="">
      <xdr:nvSpPr>
        <xdr:cNvPr id="842" name="楕円 841"/>
        <xdr:cNvSpPr/>
      </xdr:nvSpPr>
      <xdr:spPr>
        <a:xfrm>
          <a:off x="18605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106680</xdr:rowOff>
    </xdr:from>
    <xdr:to>
      <xdr:col>102</xdr:col>
      <xdr:colOff>114300</xdr:colOff>
      <xdr:row>102</xdr:row>
      <xdr:rowOff>140970</xdr:rowOff>
    </xdr:to>
    <xdr:cxnSp macro="">
      <xdr:nvCxnSpPr>
        <xdr:cNvPr id="843" name="直線コネクタ 842"/>
        <xdr:cNvCxnSpPr/>
      </xdr:nvCxnSpPr>
      <xdr:spPr>
        <a:xfrm flipV="1">
          <a:off x="18656300" y="17594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44"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45"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6"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47"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36847</xdr:rowOff>
    </xdr:from>
    <xdr:ext cx="469744" cy="259045"/>
    <xdr:sp macro="" textlink="">
      <xdr:nvSpPr>
        <xdr:cNvPr id="848" name="n_1mainValue【公民館】&#10;一人当たり面積"/>
        <xdr:cNvSpPr txBox="1"/>
      </xdr:nvSpPr>
      <xdr:spPr>
        <a:xfrm>
          <a:off x="210757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49" name="n_2mainValue【公民館】&#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2557</xdr:rowOff>
    </xdr:from>
    <xdr:ext cx="469744" cy="259045"/>
    <xdr:sp macro="" textlink="">
      <xdr:nvSpPr>
        <xdr:cNvPr id="850" name="n_3mainValue【公民館】&#10;一人当たり面積"/>
        <xdr:cNvSpPr txBox="1"/>
      </xdr:nvSpPr>
      <xdr:spPr>
        <a:xfrm>
          <a:off x="1931042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36847</xdr:rowOff>
    </xdr:from>
    <xdr:ext cx="469744" cy="259045"/>
    <xdr:sp macro="" textlink="">
      <xdr:nvSpPr>
        <xdr:cNvPr id="851" name="n_4mainValue【公民館】&#10;一人当たり面積"/>
        <xdr:cNvSpPr txBox="1"/>
      </xdr:nvSpPr>
      <xdr:spPr>
        <a:xfrm>
          <a:off x="18421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有形固定資産減価償却率は、全ての項目で全国平均、類似団体内平均及び県内平均を下回っているので、本市の施設は老朽化が進んでいないと考える。</a:t>
          </a:r>
        </a:p>
        <a:p>
          <a:r>
            <a:rPr kumimoji="1" lang="ja-JP" altLang="en-US" sz="1300">
              <a:latin typeface="ＭＳ Ｐゴシック" panose="020B0600070205080204" pitchFamily="50" charset="-128"/>
              <a:ea typeface="ＭＳ Ｐゴシック" panose="020B0600070205080204" pitchFamily="50" charset="-128"/>
            </a:rPr>
            <a:t>　一人当たりの資産量については、橋りょう・トンネル、公営住宅、学校施設は類似団体内平均及び長野県平均を下回っているが、認定こども園・幼稚園・保育所、児童館、公民館は大きく上回っている。</a:t>
          </a:r>
        </a:p>
        <a:p>
          <a:r>
            <a:rPr kumimoji="1" lang="ja-JP" altLang="en-US" sz="1300">
              <a:latin typeface="ＭＳ Ｐゴシック" panose="020B0600070205080204" pitchFamily="50" charset="-128"/>
              <a:ea typeface="ＭＳ Ｐゴシック" panose="020B0600070205080204" pitchFamily="50" charset="-128"/>
            </a:rPr>
            <a:t>　今後は、平均値を大きく上回っている施設については、個別施設計画の策定を進める中で総量適正化について検討し、それぞれの施設状況や規模を総合的に判断することで、市民サービスと財政規律のバランスが取れる市政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67,035
65,786
289.98
29,343,784
28,583,516
711,957
17,003,167
27,430,109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133169</xdr:rowOff>
    </xdr:from>
    <xdr:to>
      <xdr:col>24</xdr:col>
      <xdr:colOff>114300</xdr:colOff>
      <xdr:row>35</xdr:row>
      <xdr:rowOff>63319</xdr:rowOff>
    </xdr:to>
    <xdr:sp macro="" textlink="">
      <xdr:nvSpPr>
        <xdr:cNvPr id="74" name="楕円 73"/>
        <xdr:cNvSpPr/>
      </xdr:nvSpPr>
      <xdr:spPr>
        <a:xfrm>
          <a:off x="4584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156046</xdr:rowOff>
    </xdr:from>
    <xdr:ext cx="405111" cy="259045"/>
    <xdr:sp macro="" textlink="">
      <xdr:nvSpPr>
        <xdr:cNvPr id="75" name="【図書館】&#10;有形固定資産減価償却率該当値テキスト"/>
        <xdr:cNvSpPr txBox="1"/>
      </xdr:nvSpPr>
      <xdr:spPr>
        <a:xfrm>
          <a:off x="4673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38463</xdr:rowOff>
    </xdr:from>
    <xdr:to>
      <xdr:col>20</xdr:col>
      <xdr:colOff>38100</xdr:colOff>
      <xdr:row>35</xdr:row>
      <xdr:rowOff>140063</xdr:rowOff>
    </xdr:to>
    <xdr:sp macro="" textlink="">
      <xdr:nvSpPr>
        <xdr:cNvPr id="76" name="楕円 75"/>
        <xdr:cNvSpPr/>
      </xdr:nvSpPr>
      <xdr:spPr>
        <a:xfrm>
          <a:off x="374650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12519</xdr:rowOff>
    </xdr:from>
    <xdr:to>
      <xdr:col>24</xdr:col>
      <xdr:colOff>63500</xdr:colOff>
      <xdr:row>35</xdr:row>
      <xdr:rowOff>89263</xdr:rowOff>
    </xdr:to>
    <xdr:cxnSp macro="">
      <xdr:nvCxnSpPr>
        <xdr:cNvPr id="77" name="直線コネクタ 76"/>
        <xdr:cNvCxnSpPr/>
      </xdr:nvCxnSpPr>
      <xdr:spPr>
        <a:xfrm flipV="1">
          <a:off x="3797300" y="601326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5806</xdr:rowOff>
    </xdr:from>
    <xdr:to>
      <xdr:col>15</xdr:col>
      <xdr:colOff>101600</xdr:colOff>
      <xdr:row>35</xdr:row>
      <xdr:rowOff>107406</xdr:rowOff>
    </xdr:to>
    <xdr:sp macro="" textlink="">
      <xdr:nvSpPr>
        <xdr:cNvPr id="78" name="楕円 77"/>
        <xdr:cNvSpPr/>
      </xdr:nvSpPr>
      <xdr:spPr>
        <a:xfrm>
          <a:off x="2857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56606</xdr:rowOff>
    </xdr:from>
    <xdr:to>
      <xdr:col>19</xdr:col>
      <xdr:colOff>177800</xdr:colOff>
      <xdr:row>35</xdr:row>
      <xdr:rowOff>89263</xdr:rowOff>
    </xdr:to>
    <xdr:cxnSp macro="">
      <xdr:nvCxnSpPr>
        <xdr:cNvPr id="79" name="直線コネクタ 78"/>
        <xdr:cNvCxnSpPr/>
      </xdr:nvCxnSpPr>
      <xdr:spPr>
        <a:xfrm>
          <a:off x="2908300" y="6057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144599</xdr:rowOff>
    </xdr:from>
    <xdr:to>
      <xdr:col>10</xdr:col>
      <xdr:colOff>165100</xdr:colOff>
      <xdr:row>35</xdr:row>
      <xdr:rowOff>74749</xdr:rowOff>
    </xdr:to>
    <xdr:sp macro="" textlink="">
      <xdr:nvSpPr>
        <xdr:cNvPr id="80" name="楕円 79"/>
        <xdr:cNvSpPr/>
      </xdr:nvSpPr>
      <xdr:spPr>
        <a:xfrm>
          <a:off x="1968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23949</xdr:rowOff>
    </xdr:from>
    <xdr:to>
      <xdr:col>15</xdr:col>
      <xdr:colOff>50800</xdr:colOff>
      <xdr:row>35</xdr:row>
      <xdr:rowOff>56606</xdr:rowOff>
    </xdr:to>
    <xdr:cxnSp macro="">
      <xdr:nvCxnSpPr>
        <xdr:cNvPr id="81" name="直線コネクタ 80"/>
        <xdr:cNvCxnSpPr/>
      </xdr:nvCxnSpPr>
      <xdr:spPr>
        <a:xfrm>
          <a:off x="2019300" y="60246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111942</xdr:rowOff>
    </xdr:from>
    <xdr:to>
      <xdr:col>6</xdr:col>
      <xdr:colOff>38100</xdr:colOff>
      <xdr:row>35</xdr:row>
      <xdr:rowOff>42092</xdr:rowOff>
    </xdr:to>
    <xdr:sp macro="" textlink="">
      <xdr:nvSpPr>
        <xdr:cNvPr id="82" name="楕円 81"/>
        <xdr:cNvSpPr/>
      </xdr:nvSpPr>
      <xdr:spPr>
        <a:xfrm>
          <a:off x="10795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162742</xdr:rowOff>
    </xdr:from>
    <xdr:to>
      <xdr:col>10</xdr:col>
      <xdr:colOff>114300</xdr:colOff>
      <xdr:row>35</xdr:row>
      <xdr:rowOff>23949</xdr:rowOff>
    </xdr:to>
    <xdr:cxnSp macro="">
      <xdr:nvCxnSpPr>
        <xdr:cNvPr id="83" name="直線コネクタ 82"/>
        <xdr:cNvCxnSpPr/>
      </xdr:nvCxnSpPr>
      <xdr:spPr>
        <a:xfrm>
          <a:off x="1130300" y="59920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156590</xdr:rowOff>
    </xdr:from>
    <xdr:ext cx="405111" cy="259045"/>
    <xdr:sp macro="" textlink="">
      <xdr:nvSpPr>
        <xdr:cNvPr id="88" name="n_1mainValue【図書館】&#10;有形固定資産減価償却率"/>
        <xdr:cNvSpPr txBox="1"/>
      </xdr:nvSpPr>
      <xdr:spPr>
        <a:xfrm>
          <a:off x="3582044" y="581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123933</xdr:rowOff>
    </xdr:from>
    <xdr:ext cx="405111" cy="259045"/>
    <xdr:sp macro="" textlink="">
      <xdr:nvSpPr>
        <xdr:cNvPr id="89" name="n_2mainValue【図書館】&#10;有形固定資産減価償却率"/>
        <xdr:cNvSpPr txBox="1"/>
      </xdr:nvSpPr>
      <xdr:spPr>
        <a:xfrm>
          <a:off x="2705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91276</xdr:rowOff>
    </xdr:from>
    <xdr:ext cx="405111" cy="259045"/>
    <xdr:sp macro="" textlink="">
      <xdr:nvSpPr>
        <xdr:cNvPr id="90" name="n_3mainValue【図書館】&#10;有形固定資産減価償却率"/>
        <xdr:cNvSpPr txBox="1"/>
      </xdr:nvSpPr>
      <xdr:spPr>
        <a:xfrm>
          <a:off x="1816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58619</xdr:rowOff>
    </xdr:from>
    <xdr:ext cx="405111" cy="259045"/>
    <xdr:sp macro="" textlink="">
      <xdr:nvSpPr>
        <xdr:cNvPr id="91" name="n_4mainValue【図書館】&#10;有形固定資産減価償却率"/>
        <xdr:cNvSpPr txBox="1"/>
      </xdr:nvSpPr>
      <xdr:spPr>
        <a:xfrm>
          <a:off x="927744" y="571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31" name="楕円 130"/>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32" name="【図書館】&#10;一人当たり面積該当値テキスト"/>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33" name="楕円 132"/>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37</xdr:row>
      <xdr:rowOff>95250</xdr:rowOff>
    </xdr:to>
    <xdr:cxnSp macro="">
      <xdr:nvCxnSpPr>
        <xdr:cNvPr id="134" name="直線コネクタ 133"/>
        <xdr:cNvCxnSpPr/>
      </xdr:nvCxnSpPr>
      <xdr:spPr>
        <a:xfrm flipV="1">
          <a:off x="9639300" y="6286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35" name="楕円 134"/>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36" name="直線コネクタ 135"/>
        <xdr:cNvCxnSpPr/>
      </xdr:nvCxnSpPr>
      <xdr:spPr>
        <a:xfrm>
          <a:off x="8750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7" name="楕円 136"/>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95250</xdr:rowOff>
    </xdr:to>
    <xdr:cxnSp macro="">
      <xdr:nvCxnSpPr>
        <xdr:cNvPr id="138" name="直線コネクタ 137"/>
        <xdr:cNvCxnSpPr/>
      </xdr:nvCxnSpPr>
      <xdr:spPr>
        <a:xfrm>
          <a:off x="7861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44450</xdr:rowOff>
    </xdr:from>
    <xdr:to>
      <xdr:col>36</xdr:col>
      <xdr:colOff>165100</xdr:colOff>
      <xdr:row>37</xdr:row>
      <xdr:rowOff>146050</xdr:rowOff>
    </xdr:to>
    <xdr:sp macro="" textlink="">
      <xdr:nvSpPr>
        <xdr:cNvPr id="139" name="楕円 138"/>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95250</xdr:rowOff>
    </xdr:from>
    <xdr:to>
      <xdr:col>41</xdr:col>
      <xdr:colOff>50800</xdr:colOff>
      <xdr:row>37</xdr:row>
      <xdr:rowOff>95250</xdr:rowOff>
    </xdr:to>
    <xdr:cxnSp macro="">
      <xdr:nvCxnSpPr>
        <xdr:cNvPr id="140" name="直線コネクタ 139"/>
        <xdr:cNvCxnSpPr/>
      </xdr:nvCxnSpPr>
      <xdr:spPr>
        <a:xfrm>
          <a:off x="6972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45"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46" name="n_2mainValue【図書館】&#10;一人当たり面積"/>
        <xdr:cNvSpPr txBox="1"/>
      </xdr:nvSpPr>
      <xdr:spPr>
        <a:xfrm>
          <a:off x="8515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47" name="n_3mainValue【図書館】&#10;一人当たり面積"/>
        <xdr:cNvSpPr txBox="1"/>
      </xdr:nvSpPr>
      <xdr:spPr>
        <a:xfrm>
          <a:off x="7626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162577</xdr:rowOff>
    </xdr:from>
    <xdr:ext cx="469744" cy="259045"/>
    <xdr:sp macro="" textlink="">
      <xdr:nvSpPr>
        <xdr:cNvPr id="148" name="n_4mainValue【図書館】&#10;一人当たり面積"/>
        <xdr:cNvSpPr txBox="1"/>
      </xdr:nvSpPr>
      <xdr:spPr>
        <a:xfrm>
          <a:off x="6737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90" name="楕円 189"/>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91" name="【体育館・プール】&#10;有形固定資産減価償却率該当値テキスト"/>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92" name="楕円 191"/>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57150</xdr:rowOff>
    </xdr:to>
    <xdr:cxnSp macro="">
      <xdr:nvCxnSpPr>
        <xdr:cNvPr id="193" name="直線コネクタ 192"/>
        <xdr:cNvCxnSpPr/>
      </xdr:nvCxnSpPr>
      <xdr:spPr>
        <a:xfrm>
          <a:off x="3797300" y="104911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151674</xdr:rowOff>
    </xdr:from>
    <xdr:to>
      <xdr:col>15</xdr:col>
      <xdr:colOff>101600</xdr:colOff>
      <xdr:row>61</xdr:row>
      <xdr:rowOff>81824</xdr:rowOff>
    </xdr:to>
    <xdr:sp macro="" textlink="">
      <xdr:nvSpPr>
        <xdr:cNvPr id="194" name="楕円 193"/>
        <xdr:cNvSpPr/>
      </xdr:nvSpPr>
      <xdr:spPr>
        <a:xfrm>
          <a:off x="2857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32657</xdr:rowOff>
    </xdr:to>
    <xdr:cxnSp macro="">
      <xdr:nvCxnSpPr>
        <xdr:cNvPr id="195" name="直線コネクタ 194"/>
        <xdr:cNvCxnSpPr/>
      </xdr:nvCxnSpPr>
      <xdr:spPr>
        <a:xfrm>
          <a:off x="2908300" y="104894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6" name="楕円 195"/>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61</xdr:row>
      <xdr:rowOff>31024</xdr:rowOff>
    </xdr:to>
    <xdr:cxnSp macro="">
      <xdr:nvCxnSpPr>
        <xdr:cNvPr id="197" name="直線コネクタ 196"/>
        <xdr:cNvCxnSpPr/>
      </xdr:nvCxnSpPr>
      <xdr:spPr>
        <a:xfrm>
          <a:off x="2019300" y="10287000"/>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8" name="楕円 197"/>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61</xdr:row>
      <xdr:rowOff>4899</xdr:rowOff>
    </xdr:to>
    <xdr:cxnSp macro="">
      <xdr:nvCxnSpPr>
        <xdr:cNvPr id="199" name="直線コネクタ 198"/>
        <xdr:cNvCxnSpPr/>
      </xdr:nvCxnSpPr>
      <xdr:spPr>
        <a:xfrm flipV="1">
          <a:off x="1130300" y="1028700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99984</xdr:rowOff>
    </xdr:from>
    <xdr:ext cx="405111" cy="259045"/>
    <xdr:sp macro="" textlink="">
      <xdr:nvSpPr>
        <xdr:cNvPr id="204" name="n_1mainValue【体育館・プール】&#10;有形固定資産減価償却率"/>
        <xdr:cNvSpPr txBox="1"/>
      </xdr:nvSpPr>
      <xdr:spPr>
        <a:xfrm>
          <a:off x="3582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205" name="n_2mainValue【体育館・プール】&#10;有形固定資産減価償却率"/>
        <xdr:cNvSpPr txBox="1"/>
      </xdr:nvSpPr>
      <xdr:spPr>
        <a:xfrm>
          <a:off x="2705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6" name="n_3main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7" name="n_4mainValue【体育館・プール】&#10;有形固定資産減価償却率"/>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133985</xdr:rowOff>
    </xdr:from>
    <xdr:to>
      <xdr:col>55</xdr:col>
      <xdr:colOff>50800</xdr:colOff>
      <xdr:row>63</xdr:row>
      <xdr:rowOff>64135</xdr:rowOff>
    </xdr:to>
    <xdr:sp macro="" textlink="">
      <xdr:nvSpPr>
        <xdr:cNvPr id="247" name="楕円 246"/>
        <xdr:cNvSpPr/>
      </xdr:nvSpPr>
      <xdr:spPr>
        <a:xfrm>
          <a:off x="10426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112412</xdr:rowOff>
    </xdr:from>
    <xdr:ext cx="469744" cy="259045"/>
    <xdr:sp macro="" textlink="">
      <xdr:nvSpPr>
        <xdr:cNvPr id="248" name="【体育館・プール】&#10;一人当たり面積該当値テキスト"/>
        <xdr:cNvSpPr txBox="1"/>
      </xdr:nvSpPr>
      <xdr:spPr>
        <a:xfrm>
          <a:off x="10515600"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49" name="楕円 248"/>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13335</xdr:rowOff>
    </xdr:from>
    <xdr:to>
      <xdr:col>55</xdr:col>
      <xdr:colOff>0</xdr:colOff>
      <xdr:row>63</xdr:row>
      <xdr:rowOff>15240</xdr:rowOff>
    </xdr:to>
    <xdr:cxnSp macro="">
      <xdr:nvCxnSpPr>
        <xdr:cNvPr id="250" name="直線コネクタ 249"/>
        <xdr:cNvCxnSpPr/>
      </xdr:nvCxnSpPr>
      <xdr:spPr>
        <a:xfrm flipV="1">
          <a:off x="9639300" y="108146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51" name="楕円 250"/>
        <xdr:cNvSpPr/>
      </xdr:nvSpPr>
      <xdr:spPr>
        <a:xfrm>
          <a:off x="8699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15240</xdr:rowOff>
    </xdr:to>
    <xdr:cxnSp macro="">
      <xdr:nvCxnSpPr>
        <xdr:cNvPr id="252" name="直線コネクタ 251"/>
        <xdr:cNvCxnSpPr/>
      </xdr:nvCxnSpPr>
      <xdr:spPr>
        <a:xfrm>
          <a:off x="8750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23495</xdr:rowOff>
    </xdr:from>
    <xdr:to>
      <xdr:col>41</xdr:col>
      <xdr:colOff>101600</xdr:colOff>
      <xdr:row>63</xdr:row>
      <xdr:rowOff>125095</xdr:rowOff>
    </xdr:to>
    <xdr:sp macro="" textlink="">
      <xdr:nvSpPr>
        <xdr:cNvPr id="253" name="楕円 252"/>
        <xdr:cNvSpPr/>
      </xdr:nvSpPr>
      <xdr:spPr>
        <a:xfrm>
          <a:off x="7810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74295</xdr:rowOff>
    </xdr:to>
    <xdr:cxnSp macro="">
      <xdr:nvCxnSpPr>
        <xdr:cNvPr id="254" name="直線コネクタ 253"/>
        <xdr:cNvCxnSpPr/>
      </xdr:nvCxnSpPr>
      <xdr:spPr>
        <a:xfrm flipV="1">
          <a:off x="7861300" y="108165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164465</xdr:rowOff>
    </xdr:from>
    <xdr:to>
      <xdr:col>36</xdr:col>
      <xdr:colOff>165100</xdr:colOff>
      <xdr:row>63</xdr:row>
      <xdr:rowOff>94615</xdr:rowOff>
    </xdr:to>
    <xdr:sp macro="" textlink="">
      <xdr:nvSpPr>
        <xdr:cNvPr id="255" name="楕円 254"/>
        <xdr:cNvSpPr/>
      </xdr:nvSpPr>
      <xdr:spPr>
        <a:xfrm>
          <a:off x="6921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43815</xdr:rowOff>
    </xdr:from>
    <xdr:to>
      <xdr:col>41</xdr:col>
      <xdr:colOff>50800</xdr:colOff>
      <xdr:row>63</xdr:row>
      <xdr:rowOff>74295</xdr:rowOff>
    </xdr:to>
    <xdr:cxnSp macro="">
      <xdr:nvCxnSpPr>
        <xdr:cNvPr id="256" name="直線コネクタ 255"/>
        <xdr:cNvCxnSpPr/>
      </xdr:nvCxnSpPr>
      <xdr:spPr>
        <a:xfrm>
          <a:off x="6972300" y="108451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61" name="n_1mainValue【体育館・プール】&#10;一人当たり面積"/>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62" name="n_2mainValue【体育館・プール】&#10;一人当たり面積"/>
        <xdr:cNvSpPr txBox="1"/>
      </xdr:nvSpPr>
      <xdr:spPr>
        <a:xfrm>
          <a:off x="8515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116222</xdr:rowOff>
    </xdr:from>
    <xdr:ext cx="469744" cy="259045"/>
    <xdr:sp macro="" textlink="">
      <xdr:nvSpPr>
        <xdr:cNvPr id="263" name="n_3mainValue【体育館・プール】&#10;一人当たり面積"/>
        <xdr:cNvSpPr txBox="1"/>
      </xdr:nvSpPr>
      <xdr:spPr>
        <a:xfrm>
          <a:off x="7626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85742</xdr:rowOff>
    </xdr:from>
    <xdr:ext cx="469744" cy="259045"/>
    <xdr:sp macro="" textlink="">
      <xdr:nvSpPr>
        <xdr:cNvPr id="264" name="n_4mainValue【体育館・プール】&#10;一人当たり面積"/>
        <xdr:cNvSpPr txBox="1"/>
      </xdr:nvSpPr>
      <xdr:spPr>
        <a:xfrm>
          <a:off x="6737427"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305" name="楕円 304"/>
        <xdr:cNvSpPr/>
      </xdr:nvSpPr>
      <xdr:spPr>
        <a:xfrm>
          <a:off x="4584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48277</xdr:rowOff>
    </xdr:from>
    <xdr:ext cx="405111" cy="259045"/>
    <xdr:sp macro="" textlink="">
      <xdr:nvSpPr>
        <xdr:cNvPr id="306" name="【福祉施設】&#10;有形固定資産減価償却率該当値テキスト"/>
        <xdr:cNvSpPr txBox="1"/>
      </xdr:nvSpPr>
      <xdr:spPr>
        <a:xfrm>
          <a:off x="4673600"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307" name="楕円 306"/>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83</xdr:row>
      <xdr:rowOff>22861</xdr:rowOff>
    </xdr:to>
    <xdr:cxnSp macro="">
      <xdr:nvCxnSpPr>
        <xdr:cNvPr id="308" name="直線コネクタ 307"/>
        <xdr:cNvCxnSpPr/>
      </xdr:nvCxnSpPr>
      <xdr:spPr>
        <a:xfrm flipV="1">
          <a:off x="3797300" y="13963650"/>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9" name="楕円 308"/>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22861</xdr:rowOff>
    </xdr:to>
    <xdr:cxnSp macro="">
      <xdr:nvCxnSpPr>
        <xdr:cNvPr id="310" name="直線コネクタ 309"/>
        <xdr:cNvCxnSpPr/>
      </xdr:nvCxnSpPr>
      <xdr:spPr>
        <a:xfrm>
          <a:off x="2908300" y="141998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34925</xdr:rowOff>
    </xdr:from>
    <xdr:to>
      <xdr:col>10</xdr:col>
      <xdr:colOff>165100</xdr:colOff>
      <xdr:row>82</xdr:row>
      <xdr:rowOff>136525</xdr:rowOff>
    </xdr:to>
    <xdr:sp macro="" textlink="">
      <xdr:nvSpPr>
        <xdr:cNvPr id="311" name="楕円 310"/>
        <xdr:cNvSpPr/>
      </xdr:nvSpPr>
      <xdr:spPr>
        <a:xfrm>
          <a:off x="1968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140970</xdr:rowOff>
    </xdr:to>
    <xdr:cxnSp macro="">
      <xdr:nvCxnSpPr>
        <xdr:cNvPr id="312" name="直線コネクタ 311"/>
        <xdr:cNvCxnSpPr/>
      </xdr:nvCxnSpPr>
      <xdr:spPr>
        <a:xfrm>
          <a:off x="2019300" y="141446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116839</xdr:rowOff>
    </xdr:from>
    <xdr:to>
      <xdr:col>6</xdr:col>
      <xdr:colOff>38100</xdr:colOff>
      <xdr:row>82</xdr:row>
      <xdr:rowOff>46989</xdr:rowOff>
    </xdr:to>
    <xdr:sp macro="" textlink="">
      <xdr:nvSpPr>
        <xdr:cNvPr id="313" name="楕円 312"/>
        <xdr:cNvSpPr/>
      </xdr:nvSpPr>
      <xdr:spPr>
        <a:xfrm>
          <a:off x="1079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167639</xdr:rowOff>
    </xdr:from>
    <xdr:to>
      <xdr:col>10</xdr:col>
      <xdr:colOff>114300</xdr:colOff>
      <xdr:row>82</xdr:row>
      <xdr:rowOff>85725</xdr:rowOff>
    </xdr:to>
    <xdr:cxnSp macro="">
      <xdr:nvCxnSpPr>
        <xdr:cNvPr id="314" name="直線コネクタ 313"/>
        <xdr:cNvCxnSpPr/>
      </xdr:nvCxnSpPr>
      <xdr:spPr>
        <a:xfrm>
          <a:off x="1130300" y="14055089"/>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319" name="n_1mainValue【福祉施設】&#10;有形固定資産減価償却率"/>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20" name="n_2mainValue【福祉施設】&#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21" name="n_3mainValue【福祉施設】&#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38116</xdr:rowOff>
    </xdr:from>
    <xdr:ext cx="405111" cy="259045"/>
    <xdr:sp macro="" textlink="">
      <xdr:nvSpPr>
        <xdr:cNvPr id="322" name="n_4mainValue【福祉施設】&#10;有形固定資産減価償却率"/>
        <xdr:cNvSpPr txBox="1"/>
      </xdr:nvSpPr>
      <xdr:spPr>
        <a:xfrm>
          <a:off x="927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68943</xdr:rowOff>
    </xdr:from>
    <xdr:to>
      <xdr:col>55</xdr:col>
      <xdr:colOff>50800</xdr:colOff>
      <xdr:row>86</xdr:row>
      <xdr:rowOff>170543</xdr:rowOff>
    </xdr:to>
    <xdr:sp macro="" textlink="">
      <xdr:nvSpPr>
        <xdr:cNvPr id="364" name="楕円 363"/>
        <xdr:cNvSpPr/>
      </xdr:nvSpPr>
      <xdr:spPr>
        <a:xfrm>
          <a:off x="10426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155320</xdr:rowOff>
    </xdr:from>
    <xdr:ext cx="469744" cy="259045"/>
    <xdr:sp macro="" textlink="">
      <xdr:nvSpPr>
        <xdr:cNvPr id="365" name="【福祉施設】&#10;一人当たり面積該当値テキスト"/>
        <xdr:cNvSpPr txBox="1"/>
      </xdr:nvSpPr>
      <xdr:spPr>
        <a:xfrm>
          <a:off x="105156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366" name="楕円 365"/>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154032</xdr:rowOff>
    </xdr:from>
    <xdr:to>
      <xdr:col>55</xdr:col>
      <xdr:colOff>0</xdr:colOff>
      <xdr:row>86</xdr:row>
      <xdr:rowOff>119743</xdr:rowOff>
    </xdr:to>
    <xdr:cxnSp macro="">
      <xdr:nvCxnSpPr>
        <xdr:cNvPr id="367" name="直線コネクタ 366"/>
        <xdr:cNvCxnSpPr/>
      </xdr:nvCxnSpPr>
      <xdr:spPr>
        <a:xfrm>
          <a:off x="9639300" y="14727282"/>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103232</xdr:rowOff>
    </xdr:from>
    <xdr:to>
      <xdr:col>46</xdr:col>
      <xdr:colOff>38100</xdr:colOff>
      <xdr:row>86</xdr:row>
      <xdr:rowOff>33382</xdr:rowOff>
    </xdr:to>
    <xdr:sp macro="" textlink="">
      <xdr:nvSpPr>
        <xdr:cNvPr id="368" name="楕円 367"/>
        <xdr:cNvSpPr/>
      </xdr:nvSpPr>
      <xdr:spPr>
        <a:xfrm>
          <a:off x="869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154032</xdr:rowOff>
    </xdr:from>
    <xdr:to>
      <xdr:col>50</xdr:col>
      <xdr:colOff>114300</xdr:colOff>
      <xdr:row>85</xdr:row>
      <xdr:rowOff>154032</xdr:rowOff>
    </xdr:to>
    <xdr:cxnSp macro="">
      <xdr:nvCxnSpPr>
        <xdr:cNvPr id="369" name="直線コネクタ 368"/>
        <xdr:cNvCxnSpPr/>
      </xdr:nvCxnSpPr>
      <xdr:spPr>
        <a:xfrm>
          <a:off x="8750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103232</xdr:rowOff>
    </xdr:from>
    <xdr:to>
      <xdr:col>41</xdr:col>
      <xdr:colOff>101600</xdr:colOff>
      <xdr:row>86</xdr:row>
      <xdr:rowOff>33382</xdr:rowOff>
    </xdr:to>
    <xdr:sp macro="" textlink="">
      <xdr:nvSpPr>
        <xdr:cNvPr id="370" name="楕円 369"/>
        <xdr:cNvSpPr/>
      </xdr:nvSpPr>
      <xdr:spPr>
        <a:xfrm>
          <a:off x="7810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154032</xdr:rowOff>
    </xdr:from>
    <xdr:to>
      <xdr:col>45</xdr:col>
      <xdr:colOff>177800</xdr:colOff>
      <xdr:row>85</xdr:row>
      <xdr:rowOff>154032</xdr:rowOff>
    </xdr:to>
    <xdr:cxnSp macro="">
      <xdr:nvCxnSpPr>
        <xdr:cNvPr id="371" name="直線コネクタ 370"/>
        <xdr:cNvCxnSpPr/>
      </xdr:nvCxnSpPr>
      <xdr:spPr>
        <a:xfrm>
          <a:off x="7861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34652</xdr:rowOff>
    </xdr:from>
    <xdr:to>
      <xdr:col>36</xdr:col>
      <xdr:colOff>165100</xdr:colOff>
      <xdr:row>85</xdr:row>
      <xdr:rowOff>136252</xdr:rowOff>
    </xdr:to>
    <xdr:sp macro="" textlink="">
      <xdr:nvSpPr>
        <xdr:cNvPr id="372" name="楕円 371"/>
        <xdr:cNvSpPr/>
      </xdr:nvSpPr>
      <xdr:spPr>
        <a:xfrm>
          <a:off x="6921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85452</xdr:rowOff>
    </xdr:from>
    <xdr:to>
      <xdr:col>41</xdr:col>
      <xdr:colOff>50800</xdr:colOff>
      <xdr:row>85</xdr:row>
      <xdr:rowOff>154032</xdr:rowOff>
    </xdr:to>
    <xdr:cxnSp macro="">
      <xdr:nvCxnSpPr>
        <xdr:cNvPr id="373" name="直線コネクタ 372"/>
        <xdr:cNvCxnSpPr/>
      </xdr:nvCxnSpPr>
      <xdr:spPr>
        <a:xfrm>
          <a:off x="6972300" y="146587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24509</xdr:rowOff>
    </xdr:from>
    <xdr:ext cx="469744" cy="259045"/>
    <xdr:sp macro="" textlink="">
      <xdr:nvSpPr>
        <xdr:cNvPr id="378"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24509</xdr:rowOff>
    </xdr:from>
    <xdr:ext cx="469744" cy="259045"/>
    <xdr:sp macro="" textlink="">
      <xdr:nvSpPr>
        <xdr:cNvPr id="379" name="n_2mainValue【福祉施設】&#10;一人当たり面積"/>
        <xdr:cNvSpPr txBox="1"/>
      </xdr:nvSpPr>
      <xdr:spPr>
        <a:xfrm>
          <a:off x="8515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24509</xdr:rowOff>
    </xdr:from>
    <xdr:ext cx="469744" cy="259045"/>
    <xdr:sp macro="" textlink="">
      <xdr:nvSpPr>
        <xdr:cNvPr id="380" name="n_3mainValue【福祉施設】&#10;一人当たり面積"/>
        <xdr:cNvSpPr txBox="1"/>
      </xdr:nvSpPr>
      <xdr:spPr>
        <a:xfrm>
          <a:off x="7626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127379</xdr:rowOff>
    </xdr:from>
    <xdr:ext cx="469744" cy="259045"/>
    <xdr:sp macro="" textlink="">
      <xdr:nvSpPr>
        <xdr:cNvPr id="381" name="n_4mainValue【福祉施設】&#10;一人当たり面積"/>
        <xdr:cNvSpPr txBox="1"/>
      </xdr:nvSpPr>
      <xdr:spPr>
        <a:xfrm>
          <a:off x="6737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23" name="楕円 422"/>
        <xdr:cNvSpPr/>
      </xdr:nvSpPr>
      <xdr:spPr>
        <a:xfrm>
          <a:off x="4584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11991</xdr:rowOff>
    </xdr:from>
    <xdr:ext cx="405111" cy="259045"/>
    <xdr:sp macro="" textlink="">
      <xdr:nvSpPr>
        <xdr:cNvPr id="424" name="【市民会館】&#10;有形固定資産減価償却率該当値テキスト"/>
        <xdr:cNvSpPr txBox="1"/>
      </xdr:nvSpPr>
      <xdr:spPr>
        <a:xfrm>
          <a:off x="4673600"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425" name="楕円 424"/>
        <xdr:cNvSpPr/>
      </xdr:nvSpPr>
      <xdr:spPr>
        <a:xfrm>
          <a:off x="3746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48442</xdr:rowOff>
    </xdr:from>
    <xdr:to>
      <xdr:col>24</xdr:col>
      <xdr:colOff>63500</xdr:colOff>
      <xdr:row>104</xdr:row>
      <xdr:rowOff>84364</xdr:rowOff>
    </xdr:to>
    <xdr:cxnSp macro="">
      <xdr:nvCxnSpPr>
        <xdr:cNvPr id="426" name="直線コネクタ 425"/>
        <xdr:cNvCxnSpPr/>
      </xdr:nvCxnSpPr>
      <xdr:spPr>
        <a:xfrm>
          <a:off x="3797300" y="178792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133169</xdr:rowOff>
    </xdr:from>
    <xdr:to>
      <xdr:col>15</xdr:col>
      <xdr:colOff>101600</xdr:colOff>
      <xdr:row>104</xdr:row>
      <xdr:rowOff>63319</xdr:rowOff>
    </xdr:to>
    <xdr:sp macro="" textlink="">
      <xdr:nvSpPr>
        <xdr:cNvPr id="427" name="楕円 426"/>
        <xdr:cNvSpPr/>
      </xdr:nvSpPr>
      <xdr:spPr>
        <a:xfrm>
          <a:off x="2857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12519</xdr:rowOff>
    </xdr:from>
    <xdr:to>
      <xdr:col>19</xdr:col>
      <xdr:colOff>177800</xdr:colOff>
      <xdr:row>104</xdr:row>
      <xdr:rowOff>48442</xdr:rowOff>
    </xdr:to>
    <xdr:cxnSp macro="">
      <xdr:nvCxnSpPr>
        <xdr:cNvPr id="428" name="直線コネクタ 427"/>
        <xdr:cNvCxnSpPr/>
      </xdr:nvCxnSpPr>
      <xdr:spPr>
        <a:xfrm>
          <a:off x="2908300" y="178433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97245</xdr:rowOff>
    </xdr:from>
    <xdr:to>
      <xdr:col>10</xdr:col>
      <xdr:colOff>165100</xdr:colOff>
      <xdr:row>104</xdr:row>
      <xdr:rowOff>27395</xdr:rowOff>
    </xdr:to>
    <xdr:sp macro="" textlink="">
      <xdr:nvSpPr>
        <xdr:cNvPr id="429" name="楕円 428"/>
        <xdr:cNvSpPr/>
      </xdr:nvSpPr>
      <xdr:spPr>
        <a:xfrm>
          <a:off x="1968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148045</xdr:rowOff>
    </xdr:from>
    <xdr:to>
      <xdr:col>15</xdr:col>
      <xdr:colOff>50800</xdr:colOff>
      <xdr:row>104</xdr:row>
      <xdr:rowOff>12519</xdr:rowOff>
    </xdr:to>
    <xdr:cxnSp macro="">
      <xdr:nvCxnSpPr>
        <xdr:cNvPr id="430" name="直線コネクタ 429"/>
        <xdr:cNvCxnSpPr/>
      </xdr:nvCxnSpPr>
      <xdr:spPr>
        <a:xfrm>
          <a:off x="2019300" y="178073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61323</xdr:rowOff>
    </xdr:from>
    <xdr:to>
      <xdr:col>6</xdr:col>
      <xdr:colOff>38100</xdr:colOff>
      <xdr:row>103</xdr:row>
      <xdr:rowOff>162923</xdr:rowOff>
    </xdr:to>
    <xdr:sp macro="" textlink="">
      <xdr:nvSpPr>
        <xdr:cNvPr id="431" name="楕円 430"/>
        <xdr:cNvSpPr/>
      </xdr:nvSpPr>
      <xdr:spPr>
        <a:xfrm>
          <a:off x="1079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112123</xdr:rowOff>
    </xdr:from>
    <xdr:to>
      <xdr:col>10</xdr:col>
      <xdr:colOff>114300</xdr:colOff>
      <xdr:row>103</xdr:row>
      <xdr:rowOff>148045</xdr:rowOff>
    </xdr:to>
    <xdr:cxnSp macro="">
      <xdr:nvCxnSpPr>
        <xdr:cNvPr id="432" name="直線コネクタ 431"/>
        <xdr:cNvCxnSpPr/>
      </xdr:nvCxnSpPr>
      <xdr:spPr>
        <a:xfrm>
          <a:off x="1130300" y="177714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115769</xdr:rowOff>
    </xdr:from>
    <xdr:ext cx="405111" cy="259045"/>
    <xdr:sp macro="" textlink="">
      <xdr:nvSpPr>
        <xdr:cNvPr id="437" name="n_1main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79846</xdr:rowOff>
    </xdr:from>
    <xdr:ext cx="405111" cy="259045"/>
    <xdr:sp macro="" textlink="">
      <xdr:nvSpPr>
        <xdr:cNvPr id="438" name="n_2mainValue【市民会館】&#10;有形固定資産減価償却率"/>
        <xdr:cNvSpPr txBox="1"/>
      </xdr:nvSpPr>
      <xdr:spPr>
        <a:xfrm>
          <a:off x="2705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43922</xdr:rowOff>
    </xdr:from>
    <xdr:ext cx="405111" cy="259045"/>
    <xdr:sp macro="" textlink="">
      <xdr:nvSpPr>
        <xdr:cNvPr id="439" name="n_3mainValue【市民会館】&#10;有形固定資産減価償却率"/>
        <xdr:cNvSpPr txBox="1"/>
      </xdr:nvSpPr>
      <xdr:spPr>
        <a:xfrm>
          <a:off x="1816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8000</xdr:rowOff>
    </xdr:from>
    <xdr:ext cx="405111" cy="259045"/>
    <xdr:sp macro="" textlink="">
      <xdr:nvSpPr>
        <xdr:cNvPr id="440" name="n_4mainValue【市民会館】&#10;有形固定資産減価償却率"/>
        <xdr:cNvSpPr txBox="1"/>
      </xdr:nvSpPr>
      <xdr:spPr>
        <a:xfrm>
          <a:off x="927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82" name="楕円 481"/>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83"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120106</xdr:rowOff>
    </xdr:from>
    <xdr:to>
      <xdr:col>50</xdr:col>
      <xdr:colOff>165100</xdr:colOff>
      <xdr:row>107</xdr:row>
      <xdr:rowOff>50256</xdr:rowOff>
    </xdr:to>
    <xdr:sp macro="" textlink="">
      <xdr:nvSpPr>
        <xdr:cNvPr id="484" name="楕円 483"/>
        <xdr:cNvSpPr/>
      </xdr:nvSpPr>
      <xdr:spPr>
        <a:xfrm>
          <a:off x="9588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170906</xdr:rowOff>
    </xdr:to>
    <xdr:cxnSp macro="">
      <xdr:nvCxnSpPr>
        <xdr:cNvPr id="485" name="直線コネクタ 484"/>
        <xdr:cNvCxnSpPr/>
      </xdr:nvCxnSpPr>
      <xdr:spPr>
        <a:xfrm flipV="1">
          <a:off x="9639300" y="183413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120106</xdr:rowOff>
    </xdr:from>
    <xdr:to>
      <xdr:col>46</xdr:col>
      <xdr:colOff>38100</xdr:colOff>
      <xdr:row>107</xdr:row>
      <xdr:rowOff>50256</xdr:rowOff>
    </xdr:to>
    <xdr:sp macro="" textlink="">
      <xdr:nvSpPr>
        <xdr:cNvPr id="486" name="楕円 485"/>
        <xdr:cNvSpPr/>
      </xdr:nvSpPr>
      <xdr:spPr>
        <a:xfrm>
          <a:off x="8699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170906</xdr:rowOff>
    </xdr:from>
    <xdr:to>
      <xdr:col>50</xdr:col>
      <xdr:colOff>114300</xdr:colOff>
      <xdr:row>106</xdr:row>
      <xdr:rowOff>170906</xdr:rowOff>
    </xdr:to>
    <xdr:cxnSp macro="">
      <xdr:nvCxnSpPr>
        <xdr:cNvPr id="487" name="直線コネクタ 486"/>
        <xdr:cNvCxnSpPr/>
      </xdr:nvCxnSpPr>
      <xdr:spPr>
        <a:xfrm>
          <a:off x="8750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120106</xdr:rowOff>
    </xdr:from>
    <xdr:to>
      <xdr:col>41</xdr:col>
      <xdr:colOff>101600</xdr:colOff>
      <xdr:row>107</xdr:row>
      <xdr:rowOff>50256</xdr:rowOff>
    </xdr:to>
    <xdr:sp macro="" textlink="">
      <xdr:nvSpPr>
        <xdr:cNvPr id="488" name="楕円 487"/>
        <xdr:cNvSpPr/>
      </xdr:nvSpPr>
      <xdr:spPr>
        <a:xfrm>
          <a:off x="7810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170906</xdr:rowOff>
    </xdr:from>
    <xdr:to>
      <xdr:col>45</xdr:col>
      <xdr:colOff>177800</xdr:colOff>
      <xdr:row>106</xdr:row>
      <xdr:rowOff>170906</xdr:rowOff>
    </xdr:to>
    <xdr:cxnSp macro="">
      <xdr:nvCxnSpPr>
        <xdr:cNvPr id="489" name="直線コネクタ 488"/>
        <xdr:cNvCxnSpPr/>
      </xdr:nvCxnSpPr>
      <xdr:spPr>
        <a:xfrm>
          <a:off x="7861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120106</xdr:rowOff>
    </xdr:from>
    <xdr:to>
      <xdr:col>36</xdr:col>
      <xdr:colOff>165100</xdr:colOff>
      <xdr:row>107</xdr:row>
      <xdr:rowOff>50256</xdr:rowOff>
    </xdr:to>
    <xdr:sp macro="" textlink="">
      <xdr:nvSpPr>
        <xdr:cNvPr id="490" name="楕円 489"/>
        <xdr:cNvSpPr/>
      </xdr:nvSpPr>
      <xdr:spPr>
        <a:xfrm>
          <a:off x="6921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170906</xdr:rowOff>
    </xdr:from>
    <xdr:to>
      <xdr:col>41</xdr:col>
      <xdr:colOff>50800</xdr:colOff>
      <xdr:row>106</xdr:row>
      <xdr:rowOff>170906</xdr:rowOff>
    </xdr:to>
    <xdr:cxnSp macro="">
      <xdr:nvCxnSpPr>
        <xdr:cNvPr id="491" name="直線コネクタ 490"/>
        <xdr:cNvCxnSpPr/>
      </xdr:nvCxnSpPr>
      <xdr:spPr>
        <a:xfrm>
          <a:off x="6972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41383</xdr:rowOff>
    </xdr:from>
    <xdr:ext cx="469744" cy="259045"/>
    <xdr:sp macro="" textlink="">
      <xdr:nvSpPr>
        <xdr:cNvPr id="496" name="n_1mainValue【市民会館】&#10;一人当たり面積"/>
        <xdr:cNvSpPr txBox="1"/>
      </xdr:nvSpPr>
      <xdr:spPr>
        <a:xfrm>
          <a:off x="9391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41383</xdr:rowOff>
    </xdr:from>
    <xdr:ext cx="469744" cy="259045"/>
    <xdr:sp macro="" textlink="">
      <xdr:nvSpPr>
        <xdr:cNvPr id="497" name="n_2mainValue【市民会館】&#10;一人当たり面積"/>
        <xdr:cNvSpPr txBox="1"/>
      </xdr:nvSpPr>
      <xdr:spPr>
        <a:xfrm>
          <a:off x="8515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41383</xdr:rowOff>
    </xdr:from>
    <xdr:ext cx="469744" cy="259045"/>
    <xdr:sp macro="" textlink="">
      <xdr:nvSpPr>
        <xdr:cNvPr id="498" name="n_3mainValue【市民会館】&#10;一人当たり面積"/>
        <xdr:cNvSpPr txBox="1"/>
      </xdr:nvSpPr>
      <xdr:spPr>
        <a:xfrm>
          <a:off x="7626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41383</xdr:rowOff>
    </xdr:from>
    <xdr:ext cx="469744" cy="259045"/>
    <xdr:sp macro="" textlink="">
      <xdr:nvSpPr>
        <xdr:cNvPr id="499" name="n_4mainValue【市民会館】&#10;一人当たり面積"/>
        <xdr:cNvSpPr txBox="1"/>
      </xdr:nvSpPr>
      <xdr:spPr>
        <a:xfrm>
          <a:off x="6737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31931</xdr:rowOff>
    </xdr:from>
    <xdr:to>
      <xdr:col>85</xdr:col>
      <xdr:colOff>177800</xdr:colOff>
      <xdr:row>40</xdr:row>
      <xdr:rowOff>133531</xdr:rowOff>
    </xdr:to>
    <xdr:sp macro="" textlink="">
      <xdr:nvSpPr>
        <xdr:cNvPr id="541" name="楕円 540"/>
        <xdr:cNvSpPr/>
      </xdr:nvSpPr>
      <xdr:spPr>
        <a:xfrm>
          <a:off x="16268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10358</xdr:rowOff>
    </xdr:from>
    <xdr:ext cx="405111" cy="259045"/>
    <xdr:sp macro="" textlink="">
      <xdr:nvSpPr>
        <xdr:cNvPr id="542" name="【一般廃棄物処理施設】&#10;有形固定資産減価償却率該当値テキスト"/>
        <xdr:cNvSpPr txBox="1"/>
      </xdr:nvSpPr>
      <xdr:spPr>
        <a:xfrm>
          <a:off x="16357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543" name="楕円 542"/>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82731</xdr:rowOff>
    </xdr:to>
    <xdr:cxnSp macro="">
      <xdr:nvCxnSpPr>
        <xdr:cNvPr id="544" name="直線コネクタ 543"/>
        <xdr:cNvCxnSpPr/>
      </xdr:nvCxnSpPr>
      <xdr:spPr>
        <a:xfrm>
          <a:off x="15481300" y="69113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160927</xdr:rowOff>
    </xdr:from>
    <xdr:to>
      <xdr:col>76</xdr:col>
      <xdr:colOff>165100</xdr:colOff>
      <xdr:row>40</xdr:row>
      <xdr:rowOff>91077</xdr:rowOff>
    </xdr:to>
    <xdr:sp macro="" textlink="">
      <xdr:nvSpPr>
        <xdr:cNvPr id="545" name="楕円 544"/>
        <xdr:cNvSpPr/>
      </xdr:nvSpPr>
      <xdr:spPr>
        <a:xfrm>
          <a:off x="14541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40277</xdr:rowOff>
    </xdr:from>
    <xdr:to>
      <xdr:col>81</xdr:col>
      <xdr:colOff>50800</xdr:colOff>
      <xdr:row>40</xdr:row>
      <xdr:rowOff>53340</xdr:rowOff>
    </xdr:to>
    <xdr:cxnSp macro="">
      <xdr:nvCxnSpPr>
        <xdr:cNvPr id="546" name="直線コネクタ 545"/>
        <xdr:cNvCxnSpPr/>
      </xdr:nvCxnSpPr>
      <xdr:spPr>
        <a:xfrm>
          <a:off x="14592300" y="68982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159294</xdr:rowOff>
    </xdr:from>
    <xdr:to>
      <xdr:col>72</xdr:col>
      <xdr:colOff>38100</xdr:colOff>
      <xdr:row>40</xdr:row>
      <xdr:rowOff>89444</xdr:rowOff>
    </xdr:to>
    <xdr:sp macro="" textlink="">
      <xdr:nvSpPr>
        <xdr:cNvPr id="547" name="楕円 546"/>
        <xdr:cNvSpPr/>
      </xdr:nvSpPr>
      <xdr:spPr>
        <a:xfrm>
          <a:off x="13652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38644</xdr:rowOff>
    </xdr:from>
    <xdr:to>
      <xdr:col>76</xdr:col>
      <xdr:colOff>114300</xdr:colOff>
      <xdr:row>40</xdr:row>
      <xdr:rowOff>40277</xdr:rowOff>
    </xdr:to>
    <xdr:cxnSp macro="">
      <xdr:nvCxnSpPr>
        <xdr:cNvPr id="548" name="直線コネクタ 547"/>
        <xdr:cNvCxnSpPr/>
      </xdr:nvCxnSpPr>
      <xdr:spPr>
        <a:xfrm>
          <a:off x="13703300" y="68966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9"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0"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1"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2"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553" name="n_1mainValue【一般廃棄物処理施設】&#10;有形固定資産減価償却率"/>
        <xdr:cNvSpPr txBox="1"/>
      </xdr:nvSpPr>
      <xdr:spPr>
        <a:xfrm>
          <a:off x="15266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82204</xdr:rowOff>
    </xdr:from>
    <xdr:ext cx="405111" cy="259045"/>
    <xdr:sp macro="" textlink="">
      <xdr:nvSpPr>
        <xdr:cNvPr id="554" name="n_2mainValue【一般廃棄物処理施設】&#10;有形固定資産減価償却率"/>
        <xdr:cNvSpPr txBox="1"/>
      </xdr:nvSpPr>
      <xdr:spPr>
        <a:xfrm>
          <a:off x="14389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80571</xdr:rowOff>
    </xdr:from>
    <xdr:ext cx="405111" cy="259045"/>
    <xdr:sp macro="" textlink="">
      <xdr:nvSpPr>
        <xdr:cNvPr id="555" name="n_3mainValue【一般廃棄物処理施設】&#10;有形固定資産減価償却率"/>
        <xdr:cNvSpPr txBox="1"/>
      </xdr:nvSpPr>
      <xdr:spPr>
        <a:xfrm>
          <a:off x="13500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1" name="テキスト ボックス 5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3" name="テキスト ボックス 5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9" name="直線コネクタ 578"/>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0"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1" name="直線コネクタ 580"/>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2"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3" name="直線コネクタ 582"/>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4"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5" name="フローチャート: 判断 584"/>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6" name="フローチャート: 判断 585"/>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7" name="フローチャート: 判断 586"/>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8" name="フローチャート: 判断 587"/>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89" name="フローチャート: 判断 588"/>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80058</xdr:rowOff>
    </xdr:from>
    <xdr:to>
      <xdr:col>116</xdr:col>
      <xdr:colOff>114300</xdr:colOff>
      <xdr:row>41</xdr:row>
      <xdr:rowOff>10208</xdr:rowOff>
    </xdr:to>
    <xdr:sp macro="" textlink="">
      <xdr:nvSpPr>
        <xdr:cNvPr id="595" name="楕円 594"/>
        <xdr:cNvSpPr/>
      </xdr:nvSpPr>
      <xdr:spPr>
        <a:xfrm>
          <a:off x="22110700" y="69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102935</xdr:rowOff>
    </xdr:from>
    <xdr:ext cx="599010" cy="259045"/>
    <xdr:sp macro="" textlink="">
      <xdr:nvSpPr>
        <xdr:cNvPr id="596" name="【一般廃棄物処理施設】&#10;一人当たり有形固定資産（償却資産）額該当値テキスト"/>
        <xdr:cNvSpPr txBox="1"/>
      </xdr:nvSpPr>
      <xdr:spPr>
        <a:xfrm>
          <a:off x="22199600" y="678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59690</xdr:rowOff>
    </xdr:from>
    <xdr:to>
      <xdr:col>112</xdr:col>
      <xdr:colOff>38100</xdr:colOff>
      <xdr:row>40</xdr:row>
      <xdr:rowOff>161290</xdr:rowOff>
    </xdr:to>
    <xdr:sp macro="" textlink="">
      <xdr:nvSpPr>
        <xdr:cNvPr id="597" name="楕円 596"/>
        <xdr:cNvSpPr/>
      </xdr:nvSpPr>
      <xdr:spPr>
        <a:xfrm>
          <a:off x="2127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130858</xdr:rowOff>
    </xdr:to>
    <xdr:cxnSp macro="">
      <xdr:nvCxnSpPr>
        <xdr:cNvPr id="598" name="直線コネクタ 597"/>
        <xdr:cNvCxnSpPr/>
      </xdr:nvCxnSpPr>
      <xdr:spPr>
        <a:xfrm>
          <a:off x="21323300" y="6968490"/>
          <a:ext cx="8382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70091</xdr:rowOff>
    </xdr:from>
    <xdr:to>
      <xdr:col>107</xdr:col>
      <xdr:colOff>101600</xdr:colOff>
      <xdr:row>41</xdr:row>
      <xdr:rowOff>241</xdr:rowOff>
    </xdr:to>
    <xdr:sp macro="" textlink="">
      <xdr:nvSpPr>
        <xdr:cNvPr id="599" name="楕円 598"/>
        <xdr:cNvSpPr/>
      </xdr:nvSpPr>
      <xdr:spPr>
        <a:xfrm>
          <a:off x="20383500" y="69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120891</xdr:rowOff>
    </xdr:to>
    <xdr:cxnSp macro="">
      <xdr:nvCxnSpPr>
        <xdr:cNvPr id="600" name="直線コネクタ 599"/>
        <xdr:cNvCxnSpPr/>
      </xdr:nvCxnSpPr>
      <xdr:spPr>
        <a:xfrm flipV="1">
          <a:off x="20434300" y="696849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70379</xdr:rowOff>
    </xdr:from>
    <xdr:to>
      <xdr:col>102</xdr:col>
      <xdr:colOff>165100</xdr:colOff>
      <xdr:row>41</xdr:row>
      <xdr:rowOff>529</xdr:rowOff>
    </xdr:to>
    <xdr:sp macro="" textlink="">
      <xdr:nvSpPr>
        <xdr:cNvPr id="601" name="楕円 600"/>
        <xdr:cNvSpPr/>
      </xdr:nvSpPr>
      <xdr:spPr>
        <a:xfrm>
          <a:off x="19494500" y="69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120891</xdr:rowOff>
    </xdr:from>
    <xdr:to>
      <xdr:col>107</xdr:col>
      <xdr:colOff>50800</xdr:colOff>
      <xdr:row>40</xdr:row>
      <xdr:rowOff>121179</xdr:rowOff>
    </xdr:to>
    <xdr:cxnSp macro="">
      <xdr:nvCxnSpPr>
        <xdr:cNvPr id="602" name="直線コネクタ 601"/>
        <xdr:cNvCxnSpPr/>
      </xdr:nvCxnSpPr>
      <xdr:spPr>
        <a:xfrm flipV="1">
          <a:off x="19545300" y="6978891"/>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3"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4"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05"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06"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6367</xdr:rowOff>
    </xdr:from>
    <xdr:ext cx="599010" cy="259045"/>
    <xdr:sp macro="" textlink="">
      <xdr:nvSpPr>
        <xdr:cNvPr id="607" name="n_1mainValue【一般廃棄物処理施設】&#10;一人当たり有形固定資産（償却資産）額"/>
        <xdr:cNvSpPr txBox="1"/>
      </xdr:nvSpPr>
      <xdr:spPr>
        <a:xfrm>
          <a:off x="21011095" y="669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16768</xdr:rowOff>
    </xdr:from>
    <xdr:ext cx="599010" cy="259045"/>
    <xdr:sp macro="" textlink="">
      <xdr:nvSpPr>
        <xdr:cNvPr id="608" name="n_2mainValue【一般廃棄物処理施設】&#10;一人当たり有形固定資産（償却資産）額"/>
        <xdr:cNvSpPr txBox="1"/>
      </xdr:nvSpPr>
      <xdr:spPr>
        <a:xfrm>
          <a:off x="20134795" y="670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17056</xdr:rowOff>
    </xdr:from>
    <xdr:ext cx="599010" cy="259045"/>
    <xdr:sp macro="" textlink="">
      <xdr:nvSpPr>
        <xdr:cNvPr id="609" name="n_3mainValue【一般廃棄物処理施設】&#10;一人当たり有形固定資産（償却資産）額"/>
        <xdr:cNvSpPr txBox="1"/>
      </xdr:nvSpPr>
      <xdr:spPr>
        <a:xfrm>
          <a:off x="19245795" y="670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35" name="直線コネクタ 634"/>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8"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9" name="直線コネクタ 638"/>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0"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1" name="フローチャート: 判断 640"/>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2" name="フローチャート: 判断 64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3" name="フローチャート: 判断 642"/>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45" name="フローチャート: 判断 644"/>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651" name="楕円 650"/>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652" name="【保健センター・保健所】&#10;有形固定資産減価償却率該当値テキスト"/>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58601</xdr:rowOff>
    </xdr:from>
    <xdr:to>
      <xdr:col>81</xdr:col>
      <xdr:colOff>101600</xdr:colOff>
      <xdr:row>60</xdr:row>
      <xdr:rowOff>160201</xdr:rowOff>
    </xdr:to>
    <xdr:sp macro="" textlink="">
      <xdr:nvSpPr>
        <xdr:cNvPr id="653" name="楕円 652"/>
        <xdr:cNvSpPr/>
      </xdr:nvSpPr>
      <xdr:spPr>
        <a:xfrm>
          <a:off x="15430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109401</xdr:rowOff>
    </xdr:from>
    <xdr:to>
      <xdr:col>85</xdr:col>
      <xdr:colOff>127000</xdr:colOff>
      <xdr:row>60</xdr:row>
      <xdr:rowOff>120831</xdr:rowOff>
    </xdr:to>
    <xdr:cxnSp macro="">
      <xdr:nvCxnSpPr>
        <xdr:cNvPr id="654" name="直線コネクタ 653"/>
        <xdr:cNvCxnSpPr/>
      </xdr:nvCxnSpPr>
      <xdr:spPr>
        <a:xfrm>
          <a:off x="15481300" y="1039640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9616</xdr:rowOff>
    </xdr:from>
    <xdr:to>
      <xdr:col>76</xdr:col>
      <xdr:colOff>165100</xdr:colOff>
      <xdr:row>60</xdr:row>
      <xdr:rowOff>111216</xdr:rowOff>
    </xdr:to>
    <xdr:sp macro="" textlink="">
      <xdr:nvSpPr>
        <xdr:cNvPr id="655" name="楕円 654"/>
        <xdr:cNvSpPr/>
      </xdr:nvSpPr>
      <xdr:spPr>
        <a:xfrm>
          <a:off x="14541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109401</xdr:rowOff>
    </xdr:to>
    <xdr:cxnSp macro="">
      <xdr:nvCxnSpPr>
        <xdr:cNvPr id="656" name="直線コネクタ 655"/>
        <xdr:cNvCxnSpPr/>
      </xdr:nvCxnSpPr>
      <xdr:spPr>
        <a:xfrm>
          <a:off x="14592300" y="103474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657" name="楕円 656"/>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60416</xdr:rowOff>
    </xdr:to>
    <xdr:cxnSp macro="">
      <xdr:nvCxnSpPr>
        <xdr:cNvPr id="658" name="直線コネクタ 657"/>
        <xdr:cNvCxnSpPr/>
      </xdr:nvCxnSpPr>
      <xdr:spPr>
        <a:xfrm>
          <a:off x="13703300" y="102967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81462</xdr:rowOff>
    </xdr:from>
    <xdr:to>
      <xdr:col>67</xdr:col>
      <xdr:colOff>101600</xdr:colOff>
      <xdr:row>60</xdr:row>
      <xdr:rowOff>11612</xdr:rowOff>
    </xdr:to>
    <xdr:sp macro="" textlink="">
      <xdr:nvSpPr>
        <xdr:cNvPr id="659" name="楕円 658"/>
        <xdr:cNvSpPr/>
      </xdr:nvSpPr>
      <xdr:spPr>
        <a:xfrm>
          <a:off x="12763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132262</xdr:rowOff>
    </xdr:from>
    <xdr:to>
      <xdr:col>71</xdr:col>
      <xdr:colOff>177800</xdr:colOff>
      <xdr:row>60</xdr:row>
      <xdr:rowOff>9797</xdr:rowOff>
    </xdr:to>
    <xdr:cxnSp macro="">
      <xdr:nvCxnSpPr>
        <xdr:cNvPr id="660" name="直線コネクタ 659"/>
        <xdr:cNvCxnSpPr/>
      </xdr:nvCxnSpPr>
      <xdr:spPr>
        <a:xfrm>
          <a:off x="12814300" y="102478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1"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2"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4"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151328</xdr:rowOff>
    </xdr:from>
    <xdr:ext cx="405111" cy="259045"/>
    <xdr:sp macro="" textlink="">
      <xdr:nvSpPr>
        <xdr:cNvPr id="665" name="n_1mainValue【保健センター・保健所】&#10;有形固定資産減価償却率"/>
        <xdr:cNvSpPr txBox="1"/>
      </xdr:nvSpPr>
      <xdr:spPr>
        <a:xfrm>
          <a:off x="152660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102343</xdr:rowOff>
    </xdr:from>
    <xdr:ext cx="405111" cy="259045"/>
    <xdr:sp macro="" textlink="">
      <xdr:nvSpPr>
        <xdr:cNvPr id="666" name="n_2mainValue【保健センター・保健所】&#10;有形固定資産減価償却率"/>
        <xdr:cNvSpPr txBox="1"/>
      </xdr:nvSpPr>
      <xdr:spPr>
        <a:xfrm>
          <a:off x="14389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667" name="n_3mainValue【保健センター・保健所】&#10;有形固定資産減価償却率"/>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28139</xdr:rowOff>
    </xdr:from>
    <xdr:ext cx="405111" cy="259045"/>
    <xdr:sp macro="" textlink="">
      <xdr:nvSpPr>
        <xdr:cNvPr id="668" name="n_4mainValue【保健センター・保健所】&#10;有形固定資産減価償却率"/>
        <xdr:cNvSpPr txBox="1"/>
      </xdr:nvSpPr>
      <xdr:spPr>
        <a:xfrm>
          <a:off x="12611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2" name="フローチャート: 判断 701"/>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19050</xdr:rowOff>
    </xdr:from>
    <xdr:to>
      <xdr:col>116</xdr:col>
      <xdr:colOff>114300</xdr:colOff>
      <xdr:row>59</xdr:row>
      <xdr:rowOff>120650</xdr:rowOff>
    </xdr:to>
    <xdr:sp macro="" textlink="">
      <xdr:nvSpPr>
        <xdr:cNvPr id="708" name="楕円 707"/>
        <xdr:cNvSpPr/>
      </xdr:nvSpPr>
      <xdr:spPr>
        <a:xfrm>
          <a:off x="221107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41927</xdr:rowOff>
    </xdr:from>
    <xdr:ext cx="469744" cy="259045"/>
    <xdr:sp macro="" textlink="">
      <xdr:nvSpPr>
        <xdr:cNvPr id="709" name="【保健センター・保健所】&#10;一人当たり面積該当値テキスト"/>
        <xdr:cNvSpPr txBox="1"/>
      </xdr:nvSpPr>
      <xdr:spPr>
        <a:xfrm>
          <a:off x="22199600"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127000</xdr:rowOff>
    </xdr:from>
    <xdr:to>
      <xdr:col>112</xdr:col>
      <xdr:colOff>38100</xdr:colOff>
      <xdr:row>59</xdr:row>
      <xdr:rowOff>57150</xdr:rowOff>
    </xdr:to>
    <xdr:sp macro="" textlink="">
      <xdr:nvSpPr>
        <xdr:cNvPr id="710" name="楕円 709"/>
        <xdr:cNvSpPr/>
      </xdr:nvSpPr>
      <xdr:spPr>
        <a:xfrm>
          <a:off x="21272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6350</xdr:rowOff>
    </xdr:from>
    <xdr:to>
      <xdr:col>116</xdr:col>
      <xdr:colOff>63500</xdr:colOff>
      <xdr:row>59</xdr:row>
      <xdr:rowOff>69850</xdr:rowOff>
    </xdr:to>
    <xdr:cxnSp macro="">
      <xdr:nvCxnSpPr>
        <xdr:cNvPr id="711" name="直線コネクタ 710"/>
        <xdr:cNvCxnSpPr/>
      </xdr:nvCxnSpPr>
      <xdr:spPr>
        <a:xfrm>
          <a:off x="21323300" y="10121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127000</xdr:rowOff>
    </xdr:from>
    <xdr:to>
      <xdr:col>107</xdr:col>
      <xdr:colOff>101600</xdr:colOff>
      <xdr:row>59</xdr:row>
      <xdr:rowOff>57150</xdr:rowOff>
    </xdr:to>
    <xdr:sp macro="" textlink="">
      <xdr:nvSpPr>
        <xdr:cNvPr id="712" name="楕円 711"/>
        <xdr:cNvSpPr/>
      </xdr:nvSpPr>
      <xdr:spPr>
        <a:xfrm>
          <a:off x="20383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6350</xdr:rowOff>
    </xdr:from>
    <xdr:to>
      <xdr:col>111</xdr:col>
      <xdr:colOff>177800</xdr:colOff>
      <xdr:row>59</xdr:row>
      <xdr:rowOff>6350</xdr:rowOff>
    </xdr:to>
    <xdr:cxnSp macro="">
      <xdr:nvCxnSpPr>
        <xdr:cNvPr id="713" name="直線コネクタ 712"/>
        <xdr:cNvCxnSpPr/>
      </xdr:nvCxnSpPr>
      <xdr:spPr>
        <a:xfrm>
          <a:off x="20434300" y="1012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127000</xdr:rowOff>
    </xdr:from>
    <xdr:to>
      <xdr:col>102</xdr:col>
      <xdr:colOff>165100</xdr:colOff>
      <xdr:row>59</xdr:row>
      <xdr:rowOff>57150</xdr:rowOff>
    </xdr:to>
    <xdr:sp macro="" textlink="">
      <xdr:nvSpPr>
        <xdr:cNvPr id="714" name="楕円 713"/>
        <xdr:cNvSpPr/>
      </xdr:nvSpPr>
      <xdr:spPr>
        <a:xfrm>
          <a:off x="19494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6350</xdr:rowOff>
    </xdr:from>
    <xdr:to>
      <xdr:col>107</xdr:col>
      <xdr:colOff>50800</xdr:colOff>
      <xdr:row>59</xdr:row>
      <xdr:rowOff>6350</xdr:rowOff>
    </xdr:to>
    <xdr:cxnSp macro="">
      <xdr:nvCxnSpPr>
        <xdr:cNvPr id="715" name="直線コネクタ 714"/>
        <xdr:cNvCxnSpPr/>
      </xdr:nvCxnSpPr>
      <xdr:spPr>
        <a:xfrm>
          <a:off x="19545300" y="1012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127000</xdr:rowOff>
    </xdr:from>
    <xdr:to>
      <xdr:col>98</xdr:col>
      <xdr:colOff>38100</xdr:colOff>
      <xdr:row>59</xdr:row>
      <xdr:rowOff>57150</xdr:rowOff>
    </xdr:to>
    <xdr:sp macro="" textlink="">
      <xdr:nvSpPr>
        <xdr:cNvPr id="716" name="楕円 715"/>
        <xdr:cNvSpPr/>
      </xdr:nvSpPr>
      <xdr:spPr>
        <a:xfrm>
          <a:off x="18605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6350</xdr:rowOff>
    </xdr:from>
    <xdr:to>
      <xdr:col>102</xdr:col>
      <xdr:colOff>114300</xdr:colOff>
      <xdr:row>59</xdr:row>
      <xdr:rowOff>6350</xdr:rowOff>
    </xdr:to>
    <xdr:cxnSp macro="">
      <xdr:nvCxnSpPr>
        <xdr:cNvPr id="717" name="直線コネクタ 716"/>
        <xdr:cNvCxnSpPr/>
      </xdr:nvCxnSpPr>
      <xdr:spPr>
        <a:xfrm>
          <a:off x="18656300" y="1012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18"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19"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0"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1"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73677</xdr:rowOff>
    </xdr:from>
    <xdr:ext cx="469744" cy="259045"/>
    <xdr:sp macro="" textlink="">
      <xdr:nvSpPr>
        <xdr:cNvPr id="722" name="n_1mainValue【保健センター・保健所】&#10;一人当たり面積"/>
        <xdr:cNvSpPr txBox="1"/>
      </xdr:nvSpPr>
      <xdr:spPr>
        <a:xfrm>
          <a:off x="210757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73677</xdr:rowOff>
    </xdr:from>
    <xdr:ext cx="469744" cy="259045"/>
    <xdr:sp macro="" textlink="">
      <xdr:nvSpPr>
        <xdr:cNvPr id="723" name="n_2mainValue【保健センター・保健所】&#10;一人当たり面積"/>
        <xdr:cNvSpPr txBox="1"/>
      </xdr:nvSpPr>
      <xdr:spPr>
        <a:xfrm>
          <a:off x="20199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73677</xdr:rowOff>
    </xdr:from>
    <xdr:ext cx="469744" cy="259045"/>
    <xdr:sp macro="" textlink="">
      <xdr:nvSpPr>
        <xdr:cNvPr id="724" name="n_3mainValue【保健センター・保健所】&#10;一人当たり面積"/>
        <xdr:cNvSpPr txBox="1"/>
      </xdr:nvSpPr>
      <xdr:spPr>
        <a:xfrm>
          <a:off x="19310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73677</xdr:rowOff>
    </xdr:from>
    <xdr:ext cx="469744" cy="259045"/>
    <xdr:sp macro="" textlink="">
      <xdr:nvSpPr>
        <xdr:cNvPr id="725" name="n_4mainValue【保健センター・保健所】&#10;一人当たり面積"/>
        <xdr:cNvSpPr txBox="1"/>
      </xdr:nvSpPr>
      <xdr:spPr>
        <a:xfrm>
          <a:off x="18421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0" name="直線コネクタ 74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2" name="直線コネクタ 75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54" name="直線コネクタ 75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7" name="フローチャート: 判断 75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8" name="フローチャート: 判断 75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9" name="フローチャート: 判断 75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0" name="フローチャート: 判断 75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766" name="楕円 765"/>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767" name="【消防施設】&#10;有形固定資産減価償却率該当値テキスト"/>
        <xdr:cNvSpPr txBox="1"/>
      </xdr:nvSpPr>
      <xdr:spPr>
        <a:xfrm>
          <a:off x="16357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63500</xdr:rowOff>
    </xdr:from>
    <xdr:to>
      <xdr:col>81</xdr:col>
      <xdr:colOff>101600</xdr:colOff>
      <xdr:row>81</xdr:row>
      <xdr:rowOff>165100</xdr:rowOff>
    </xdr:to>
    <xdr:sp macro="" textlink="">
      <xdr:nvSpPr>
        <xdr:cNvPr id="768" name="楕円 767"/>
        <xdr:cNvSpPr/>
      </xdr:nvSpPr>
      <xdr:spPr>
        <a:xfrm>
          <a:off x="15430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114300</xdr:rowOff>
    </xdr:from>
    <xdr:to>
      <xdr:col>85</xdr:col>
      <xdr:colOff>127000</xdr:colOff>
      <xdr:row>81</xdr:row>
      <xdr:rowOff>137161</xdr:rowOff>
    </xdr:to>
    <xdr:cxnSp macro="">
      <xdr:nvCxnSpPr>
        <xdr:cNvPr id="769" name="直線コネクタ 768"/>
        <xdr:cNvCxnSpPr/>
      </xdr:nvCxnSpPr>
      <xdr:spPr>
        <a:xfrm>
          <a:off x="15481300" y="140017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xdr:rowOff>
    </xdr:from>
    <xdr:to>
      <xdr:col>76</xdr:col>
      <xdr:colOff>165100</xdr:colOff>
      <xdr:row>81</xdr:row>
      <xdr:rowOff>117475</xdr:rowOff>
    </xdr:to>
    <xdr:sp macro="" textlink="">
      <xdr:nvSpPr>
        <xdr:cNvPr id="770" name="楕円 769"/>
        <xdr:cNvSpPr/>
      </xdr:nvSpPr>
      <xdr:spPr>
        <a:xfrm>
          <a:off x="14541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66675</xdr:rowOff>
    </xdr:from>
    <xdr:to>
      <xdr:col>81</xdr:col>
      <xdr:colOff>50800</xdr:colOff>
      <xdr:row>81</xdr:row>
      <xdr:rowOff>114300</xdr:rowOff>
    </xdr:to>
    <xdr:cxnSp macro="">
      <xdr:nvCxnSpPr>
        <xdr:cNvPr id="771" name="直線コネクタ 770"/>
        <xdr:cNvCxnSpPr/>
      </xdr:nvCxnSpPr>
      <xdr:spPr>
        <a:xfrm>
          <a:off x="14592300" y="13954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149225</xdr:rowOff>
    </xdr:from>
    <xdr:to>
      <xdr:col>72</xdr:col>
      <xdr:colOff>38100</xdr:colOff>
      <xdr:row>81</xdr:row>
      <xdr:rowOff>79375</xdr:rowOff>
    </xdr:to>
    <xdr:sp macro="" textlink="">
      <xdr:nvSpPr>
        <xdr:cNvPr id="772" name="楕円 771"/>
        <xdr:cNvSpPr/>
      </xdr:nvSpPr>
      <xdr:spPr>
        <a:xfrm>
          <a:off x="13652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28575</xdr:rowOff>
    </xdr:from>
    <xdr:to>
      <xdr:col>76</xdr:col>
      <xdr:colOff>114300</xdr:colOff>
      <xdr:row>81</xdr:row>
      <xdr:rowOff>66675</xdr:rowOff>
    </xdr:to>
    <xdr:cxnSp macro="">
      <xdr:nvCxnSpPr>
        <xdr:cNvPr id="773" name="直線コネクタ 772"/>
        <xdr:cNvCxnSpPr/>
      </xdr:nvCxnSpPr>
      <xdr:spPr>
        <a:xfrm>
          <a:off x="13703300" y="13916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7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7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7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10177</xdr:rowOff>
    </xdr:from>
    <xdr:ext cx="405111" cy="259045"/>
    <xdr:sp macro="" textlink="">
      <xdr:nvSpPr>
        <xdr:cNvPr id="778" name="n_1mainValue【消防施設】&#10;有形固定資産減価償却率"/>
        <xdr:cNvSpPr txBox="1"/>
      </xdr:nvSpPr>
      <xdr:spPr>
        <a:xfrm>
          <a:off x="15266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134002</xdr:rowOff>
    </xdr:from>
    <xdr:ext cx="405111" cy="259045"/>
    <xdr:sp macro="" textlink="">
      <xdr:nvSpPr>
        <xdr:cNvPr id="779" name="n_2mainValue【消防施設】&#10;有形固定資産減価償却率"/>
        <xdr:cNvSpPr txBox="1"/>
      </xdr:nvSpPr>
      <xdr:spPr>
        <a:xfrm>
          <a:off x="14389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95902</xdr:rowOff>
    </xdr:from>
    <xdr:ext cx="405111" cy="259045"/>
    <xdr:sp macro="" textlink="">
      <xdr:nvSpPr>
        <xdr:cNvPr id="780" name="n_3mainValue【消防施設】&#10;有形固定資産減価償却率"/>
        <xdr:cNvSpPr txBox="1"/>
      </xdr:nvSpPr>
      <xdr:spPr>
        <a:xfrm>
          <a:off x="13500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2" name="直線コネクタ 80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4" name="直線コネクタ 80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6" name="直線コネクタ 80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07"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08" name="フローチャート: 判断 80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09" name="フローチャート: 判断 80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0" name="フローチャート: 判断 80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1" name="フローチャート: 判断 81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2" name="フローチャート: 判断 81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18" name="楕円 817"/>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819"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0" name="楕円 819"/>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821" name="直線コネクタ 820"/>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2" name="楕円 821"/>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23" name="直線コネクタ 822"/>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24" name="楕円 823"/>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825" name="直線コネクタ 824"/>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2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7"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28"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2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30"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1"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832" name="n_3main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58" name="直線コネクタ 85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5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0" name="直線コネクタ 85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2" name="直線コネクタ 86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6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64" name="フローチャート: 判断 86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65" name="フローチャート: 判断 86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66" name="フローチャート: 判断 86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67" name="フローチャート: 判断 86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68" name="フローチャート: 判断 86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74" name="楕円 873"/>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75"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876" name="楕円 875"/>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77832</xdr:rowOff>
    </xdr:to>
    <xdr:cxnSp macro="">
      <xdr:nvCxnSpPr>
        <xdr:cNvPr id="877" name="直線コネクタ 876"/>
        <xdr:cNvCxnSpPr/>
      </xdr:nvCxnSpPr>
      <xdr:spPr>
        <a:xfrm>
          <a:off x="15481300" y="180768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78" name="楕円 877"/>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74568</xdr:rowOff>
    </xdr:to>
    <xdr:cxnSp macro="">
      <xdr:nvCxnSpPr>
        <xdr:cNvPr id="879" name="直線コネクタ 878"/>
        <xdr:cNvCxnSpPr/>
      </xdr:nvCxnSpPr>
      <xdr:spPr>
        <a:xfrm>
          <a:off x="14592300" y="180441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880" name="楕円 879"/>
        <xdr:cNvSpPr/>
      </xdr:nvSpPr>
      <xdr:spPr>
        <a:xfrm>
          <a:off x="13652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105</xdr:row>
      <xdr:rowOff>41911</xdr:rowOff>
    </xdr:to>
    <xdr:cxnSp macro="">
      <xdr:nvCxnSpPr>
        <xdr:cNvPr id="881" name="直線コネクタ 880"/>
        <xdr:cNvCxnSpPr/>
      </xdr:nvCxnSpPr>
      <xdr:spPr>
        <a:xfrm>
          <a:off x="13703300" y="1801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97245</xdr:rowOff>
    </xdr:from>
    <xdr:to>
      <xdr:col>67</xdr:col>
      <xdr:colOff>101600</xdr:colOff>
      <xdr:row>105</xdr:row>
      <xdr:rowOff>27395</xdr:rowOff>
    </xdr:to>
    <xdr:sp macro="" textlink="">
      <xdr:nvSpPr>
        <xdr:cNvPr id="882" name="楕円 881"/>
        <xdr:cNvSpPr/>
      </xdr:nvSpPr>
      <xdr:spPr>
        <a:xfrm>
          <a:off x="1276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148045</xdr:rowOff>
    </xdr:from>
    <xdr:to>
      <xdr:col>71</xdr:col>
      <xdr:colOff>177800</xdr:colOff>
      <xdr:row>105</xdr:row>
      <xdr:rowOff>9252</xdr:rowOff>
    </xdr:to>
    <xdr:cxnSp macro="">
      <xdr:nvCxnSpPr>
        <xdr:cNvPr id="883" name="直線コネクタ 882"/>
        <xdr:cNvCxnSpPr/>
      </xdr:nvCxnSpPr>
      <xdr:spPr>
        <a:xfrm>
          <a:off x="12814300" y="1797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84"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85"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86"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87"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888" name="n_1mainValue【庁舎】&#10;有形固定資産減価償却率"/>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889" name="n_2mainValue【庁舎】&#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76579</xdr:rowOff>
    </xdr:from>
    <xdr:ext cx="405111" cy="259045"/>
    <xdr:sp macro="" textlink="">
      <xdr:nvSpPr>
        <xdr:cNvPr id="890" name="n_3mainValue【庁舎】&#10;有形固定資産減価償却率"/>
        <xdr:cNvSpPr txBox="1"/>
      </xdr:nvSpPr>
      <xdr:spPr>
        <a:xfrm>
          <a:off x="13500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main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3" name="直線コネクタ 912"/>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14"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15" name="直線コネクタ 914"/>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6"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17" name="直線コネクタ 916"/>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18"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19" name="フローチャート: 判断 918"/>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0" name="フローチャート: 判断 919"/>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1" name="フローチャート: 判断 920"/>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2" name="フローチャート: 判断 921"/>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3" name="フローチャート: 判断 922"/>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929" name="楕円 928"/>
        <xdr:cNvSpPr/>
      </xdr:nvSpPr>
      <xdr:spPr>
        <a:xfrm>
          <a:off x="22110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24401</xdr:rowOff>
    </xdr:from>
    <xdr:ext cx="469744" cy="259045"/>
    <xdr:sp macro="" textlink="">
      <xdr:nvSpPr>
        <xdr:cNvPr id="930" name="【庁舎】&#10;一人当たり面積該当値テキスト"/>
        <xdr:cNvSpPr txBox="1"/>
      </xdr:nvSpPr>
      <xdr:spPr>
        <a:xfrm>
          <a:off x="22199600"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55118</xdr:rowOff>
    </xdr:from>
    <xdr:to>
      <xdr:col>112</xdr:col>
      <xdr:colOff>38100</xdr:colOff>
      <xdr:row>105</xdr:row>
      <xdr:rowOff>156718</xdr:rowOff>
    </xdr:to>
    <xdr:sp macro="" textlink="">
      <xdr:nvSpPr>
        <xdr:cNvPr id="931" name="楕円 930"/>
        <xdr:cNvSpPr/>
      </xdr:nvSpPr>
      <xdr:spPr>
        <a:xfrm>
          <a:off x="2127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96774</xdr:rowOff>
    </xdr:from>
    <xdr:to>
      <xdr:col>116</xdr:col>
      <xdr:colOff>63500</xdr:colOff>
      <xdr:row>105</xdr:row>
      <xdr:rowOff>105918</xdr:rowOff>
    </xdr:to>
    <xdr:cxnSp macro="">
      <xdr:nvCxnSpPr>
        <xdr:cNvPr id="932" name="直線コネクタ 931"/>
        <xdr:cNvCxnSpPr/>
      </xdr:nvCxnSpPr>
      <xdr:spPr>
        <a:xfrm flipV="1">
          <a:off x="21323300" y="18099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57404</xdr:rowOff>
    </xdr:from>
    <xdr:to>
      <xdr:col>107</xdr:col>
      <xdr:colOff>101600</xdr:colOff>
      <xdr:row>105</xdr:row>
      <xdr:rowOff>159004</xdr:rowOff>
    </xdr:to>
    <xdr:sp macro="" textlink="">
      <xdr:nvSpPr>
        <xdr:cNvPr id="933" name="楕円 932"/>
        <xdr:cNvSpPr/>
      </xdr:nvSpPr>
      <xdr:spPr>
        <a:xfrm>
          <a:off x="20383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105918</xdr:rowOff>
    </xdr:from>
    <xdr:to>
      <xdr:col>111</xdr:col>
      <xdr:colOff>177800</xdr:colOff>
      <xdr:row>105</xdr:row>
      <xdr:rowOff>108204</xdr:rowOff>
    </xdr:to>
    <xdr:cxnSp macro="">
      <xdr:nvCxnSpPr>
        <xdr:cNvPr id="934" name="直線コネクタ 933"/>
        <xdr:cNvCxnSpPr/>
      </xdr:nvCxnSpPr>
      <xdr:spPr>
        <a:xfrm flipV="1">
          <a:off x="20434300" y="181081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57404</xdr:rowOff>
    </xdr:from>
    <xdr:to>
      <xdr:col>102</xdr:col>
      <xdr:colOff>165100</xdr:colOff>
      <xdr:row>105</xdr:row>
      <xdr:rowOff>159004</xdr:rowOff>
    </xdr:to>
    <xdr:sp macro="" textlink="">
      <xdr:nvSpPr>
        <xdr:cNvPr id="935" name="楕円 934"/>
        <xdr:cNvSpPr/>
      </xdr:nvSpPr>
      <xdr:spPr>
        <a:xfrm>
          <a:off x="19494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108204</xdr:rowOff>
    </xdr:from>
    <xdr:to>
      <xdr:col>107</xdr:col>
      <xdr:colOff>50800</xdr:colOff>
      <xdr:row>105</xdr:row>
      <xdr:rowOff>108204</xdr:rowOff>
    </xdr:to>
    <xdr:cxnSp macro="">
      <xdr:nvCxnSpPr>
        <xdr:cNvPr id="936" name="直線コネクタ 935"/>
        <xdr:cNvCxnSpPr/>
      </xdr:nvCxnSpPr>
      <xdr:spPr>
        <a:xfrm>
          <a:off x="19545300" y="181104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37" name="楕円 936"/>
        <xdr:cNvSpPr/>
      </xdr:nvSpPr>
      <xdr:spPr>
        <a:xfrm>
          <a:off x="18605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108204</xdr:rowOff>
    </xdr:from>
    <xdr:to>
      <xdr:col>102</xdr:col>
      <xdr:colOff>114300</xdr:colOff>
      <xdr:row>105</xdr:row>
      <xdr:rowOff>110489</xdr:rowOff>
    </xdr:to>
    <xdr:cxnSp macro="">
      <xdr:nvCxnSpPr>
        <xdr:cNvPr id="938" name="直線コネクタ 937"/>
        <xdr:cNvCxnSpPr/>
      </xdr:nvCxnSpPr>
      <xdr:spPr>
        <a:xfrm flipV="1">
          <a:off x="18656300" y="181104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39"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40"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41"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42"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147845</xdr:rowOff>
    </xdr:from>
    <xdr:ext cx="469744" cy="259045"/>
    <xdr:sp macro="" textlink="">
      <xdr:nvSpPr>
        <xdr:cNvPr id="943" name="n_1mainValue【庁舎】&#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4081</xdr:rowOff>
    </xdr:from>
    <xdr:ext cx="469744" cy="259045"/>
    <xdr:sp macro="" textlink="">
      <xdr:nvSpPr>
        <xdr:cNvPr id="944" name="n_2mainValue【庁舎】&#10;一人当たり面積"/>
        <xdr:cNvSpPr txBox="1"/>
      </xdr:nvSpPr>
      <xdr:spPr>
        <a:xfrm>
          <a:off x="20199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4081</xdr:rowOff>
    </xdr:from>
    <xdr:ext cx="469744" cy="259045"/>
    <xdr:sp macro="" textlink="">
      <xdr:nvSpPr>
        <xdr:cNvPr id="945" name="n_3mainValue【庁舎】&#10;一人当たり面積"/>
        <xdr:cNvSpPr txBox="1"/>
      </xdr:nvSpPr>
      <xdr:spPr>
        <a:xfrm>
          <a:off x="19310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946" name="n_4main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有形固定資産減価償却率が類似団体を上回っている項目は、一般廃棄物処理施設、保健センター・保健所で、特に一般廃棄物処理施設は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超えているため、今後、修繕等で多額の負担が予想される。なお、福祉施設については個別施設計画に基づく老朽化施設の民間譲渡や公共施設等適正管理推進事業債を活用した施設の複合化等の対策を実施したことから、有形固定資産減価償却率の改善が図られた。</a:t>
          </a:r>
        </a:p>
        <a:p>
          <a:r>
            <a:rPr kumimoji="1" lang="ja-JP" altLang="en-US" sz="1300">
              <a:latin typeface="ＭＳ Ｐゴシック" panose="020B0600070205080204" pitchFamily="50" charset="-128"/>
              <a:ea typeface="ＭＳ Ｐゴシック" panose="020B0600070205080204" pitchFamily="50" charset="-128"/>
            </a:rPr>
            <a:t>　一人当たりの面積は、体育館・プール、福祉施設、市民会館、消防施設、庁舎で類似団体内平均を下回っているが、図書館、一般廃棄物処理施設、保健センター・保健所が類似団体内平均を上回っている。一般廃棄物処理施設については、一般廃棄物を共同処理している一部事務組合の保有施設の総面積を各構成市町村の負担額で案分し計上しているため、単純比較により総量が過大であるとは言えない。</a:t>
          </a:r>
        </a:p>
        <a:p>
          <a:r>
            <a:rPr kumimoji="1" lang="ja-JP" altLang="en-US" sz="1300">
              <a:latin typeface="ＭＳ Ｐゴシック" panose="020B0600070205080204" pitchFamily="50" charset="-128"/>
              <a:ea typeface="ＭＳ Ｐゴシック" panose="020B0600070205080204" pitchFamily="50" charset="-128"/>
            </a:rPr>
            <a:t>　今後は、平均値を大きく上回っている施設については、個別施設計画の策定を進める中で総量適正化について検討し、それぞれの施設状況や規模を総合的に判断することで、市民サービスと財政規律のバランスが取れる市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67,035
65,786
289.98
29,343,784
28,583,516
711,957
17,003,167
27,430,109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財政力指数は、前年度から０．０１ポイント減少して０．６５となった。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これは、基準財政需要額のうち、扶助費が増加（</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１２６百万円）したことで、単年度の財政力指数が下がったためであるが、依然として全国平均及び長野県平均を上回っている。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今後、扶助費などの義務的経費が増加傾向で推移することに加え、市税などの自主財源が減少傾向で推移する厳しい財政状況が見込まれることから、引き続き生産性向上を図ることで、持続可能な財政運営を推進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5" name="直線コネクタ 74"/>
        <xdr:cNvCxnSpPr/>
      </xdr:nvCxnSpPr>
      <xdr:spPr>
        <a:xfrm>
          <a:off x="2336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119239</xdr:rowOff>
    </xdr:to>
    <xdr:cxnSp macro="">
      <xdr:nvCxnSpPr>
        <xdr:cNvPr id="78" name="直線コネクタ 77"/>
        <xdr:cNvCxnSpPr/>
      </xdr:nvCxnSpPr>
      <xdr:spPr>
        <a:xfrm flipV="1">
          <a:off x="1447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経常収支比率は、前年度から０．３ポイント増加し８９．８％となった。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これは、北部交流センターなどの開設に伴う物件費の増加（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１３４百万円）及び扶助費の増加（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９７百万円）によるものである。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経常収支比率は、平成２８年度以降改善傾向で推移しているものの、今後、義務的経費や物件費などの増加が見込まれることから、行政評価による事務事業の見直しなどにより、経常経費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62</xdr:row>
      <xdr:rowOff>157056</xdr:rowOff>
    </xdr:to>
    <xdr:cxnSp macro="">
      <xdr:nvCxnSpPr>
        <xdr:cNvPr id="132" name="直線コネクタ 131"/>
        <xdr:cNvCxnSpPr/>
      </xdr:nvCxnSpPr>
      <xdr:spPr>
        <a:xfrm>
          <a:off x="4114800" y="1077489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45931</xdr:rowOff>
    </xdr:to>
    <xdr:cxnSp macro="">
      <xdr:nvCxnSpPr>
        <xdr:cNvPr id="135" name="直線コネクタ 134"/>
        <xdr:cNvCxnSpPr/>
      </xdr:nvCxnSpPr>
      <xdr:spPr>
        <a:xfrm flipV="1">
          <a:off x="3225800" y="1077489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62019</xdr:rowOff>
    </xdr:to>
    <xdr:cxnSp macro="">
      <xdr:nvCxnSpPr>
        <xdr:cNvPr id="138" name="直線コネクタ 137"/>
        <xdr:cNvCxnSpPr/>
      </xdr:nvCxnSpPr>
      <xdr:spPr>
        <a:xfrm flipV="1">
          <a:off x="2336800" y="1084728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62019</xdr:rowOff>
    </xdr:to>
    <xdr:cxnSp macro="">
      <xdr:nvCxnSpPr>
        <xdr:cNvPr id="141" name="直線コネクタ 140"/>
        <xdr:cNvCxnSpPr/>
      </xdr:nvCxnSpPr>
      <xdr:spPr>
        <a:xfrm>
          <a:off x="1447800" y="1085934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3" name="楕円 152"/>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34519</xdr:rowOff>
    </xdr:from>
    <xdr:ext cx="736600" cy="259045"/>
    <xdr:sp macro="" textlink="">
      <xdr:nvSpPr>
        <xdr:cNvPr id="154" name="テキスト ボックス 153"/>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166581</xdr:rowOff>
    </xdr:from>
    <xdr:to>
      <xdr:col>15</xdr:col>
      <xdr:colOff>133350</xdr:colOff>
      <xdr:row>63</xdr:row>
      <xdr:rowOff>96731</xdr:rowOff>
    </xdr:to>
    <xdr:sp macro="" textlink="">
      <xdr:nvSpPr>
        <xdr:cNvPr id="155" name="楕円 154"/>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106908</xdr:rowOff>
    </xdr:from>
    <xdr:ext cx="762000" cy="259045"/>
    <xdr:sp macro="" textlink="">
      <xdr:nvSpPr>
        <xdr:cNvPr id="156" name="テキスト ボックス 155"/>
        <xdr:cNvSpPr txBox="1"/>
      </xdr:nvSpPr>
      <xdr:spPr>
        <a:xfrm>
          <a:off x="2844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7" name="楕円 156"/>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97596</xdr:rowOff>
    </xdr:from>
    <xdr:ext cx="762000" cy="259045"/>
    <xdr:sp macro="" textlink="">
      <xdr:nvSpPr>
        <xdr:cNvPr id="158" name="テキスト ボックス 157"/>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59" name="楕円 158"/>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0" name="テキスト ボックス 159"/>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人口１人当たり人件費・物件費等決算額は、前年度より２，８２９円増加し、１４２，９３６円となった。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これは、施設の解体費や新規施設の運営費の純増などで物件費決算額が前年度より６．０％増加したためである。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本市では、以前から人件費が高い水準で推移し、行政コスト上昇の一因となっていることから、行政</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などによる業務改革の推進により、人件費・物件費を含めたトータルコストの抑制を図る。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37863</xdr:rowOff>
    </xdr:from>
    <xdr:to>
      <xdr:col>23</xdr:col>
      <xdr:colOff>133350</xdr:colOff>
      <xdr:row>83</xdr:row>
      <xdr:rowOff>65168</xdr:rowOff>
    </xdr:to>
    <xdr:cxnSp macro="">
      <xdr:nvCxnSpPr>
        <xdr:cNvPr id="193" name="直線コネクタ 192"/>
        <xdr:cNvCxnSpPr/>
      </xdr:nvCxnSpPr>
      <xdr:spPr>
        <a:xfrm>
          <a:off x="4114800" y="14268213"/>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37863</xdr:rowOff>
    </xdr:from>
    <xdr:to>
      <xdr:col>19</xdr:col>
      <xdr:colOff>133350</xdr:colOff>
      <xdr:row>83</xdr:row>
      <xdr:rowOff>43943</xdr:rowOff>
    </xdr:to>
    <xdr:cxnSp macro="">
      <xdr:nvCxnSpPr>
        <xdr:cNvPr id="196" name="直線コネクタ 195"/>
        <xdr:cNvCxnSpPr/>
      </xdr:nvCxnSpPr>
      <xdr:spPr>
        <a:xfrm flipV="1">
          <a:off x="3225800" y="1426821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13732</xdr:rowOff>
    </xdr:from>
    <xdr:to>
      <xdr:col>15</xdr:col>
      <xdr:colOff>82550</xdr:colOff>
      <xdr:row>83</xdr:row>
      <xdr:rowOff>43943</xdr:rowOff>
    </xdr:to>
    <xdr:cxnSp macro="">
      <xdr:nvCxnSpPr>
        <xdr:cNvPr id="199" name="直線コネクタ 198"/>
        <xdr:cNvCxnSpPr/>
      </xdr:nvCxnSpPr>
      <xdr:spPr>
        <a:xfrm>
          <a:off x="2336800" y="14244082"/>
          <a:ext cx="889000" cy="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13732</xdr:rowOff>
    </xdr:from>
    <xdr:to>
      <xdr:col>11</xdr:col>
      <xdr:colOff>31750</xdr:colOff>
      <xdr:row>83</xdr:row>
      <xdr:rowOff>43480</xdr:rowOff>
    </xdr:to>
    <xdr:cxnSp macro="">
      <xdr:nvCxnSpPr>
        <xdr:cNvPr id="202" name="直線コネクタ 201"/>
        <xdr:cNvCxnSpPr/>
      </xdr:nvCxnSpPr>
      <xdr:spPr>
        <a:xfrm flipV="1">
          <a:off x="1447800" y="14244082"/>
          <a:ext cx="889000" cy="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14368</xdr:rowOff>
    </xdr:from>
    <xdr:to>
      <xdr:col>23</xdr:col>
      <xdr:colOff>184150</xdr:colOff>
      <xdr:row>83</xdr:row>
      <xdr:rowOff>115968</xdr:rowOff>
    </xdr:to>
    <xdr:sp macro="" textlink="">
      <xdr:nvSpPr>
        <xdr:cNvPr id="212" name="楕円 211"/>
        <xdr:cNvSpPr/>
      </xdr:nvSpPr>
      <xdr:spPr>
        <a:xfrm>
          <a:off x="4902200" y="142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157895</xdr:rowOff>
    </xdr:from>
    <xdr:ext cx="762000" cy="259045"/>
    <xdr:sp macro="" textlink="">
      <xdr:nvSpPr>
        <xdr:cNvPr id="213" name="人件費・物件費等の状況該当値テキスト"/>
        <xdr:cNvSpPr txBox="1"/>
      </xdr:nvSpPr>
      <xdr:spPr>
        <a:xfrm>
          <a:off x="5041900" y="1421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158513</xdr:rowOff>
    </xdr:from>
    <xdr:to>
      <xdr:col>19</xdr:col>
      <xdr:colOff>184150</xdr:colOff>
      <xdr:row>83</xdr:row>
      <xdr:rowOff>88663</xdr:rowOff>
    </xdr:to>
    <xdr:sp macro="" textlink="">
      <xdr:nvSpPr>
        <xdr:cNvPr id="214" name="楕円 213"/>
        <xdr:cNvSpPr/>
      </xdr:nvSpPr>
      <xdr:spPr>
        <a:xfrm>
          <a:off x="4064000" y="14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73440</xdr:rowOff>
    </xdr:from>
    <xdr:ext cx="736600" cy="259045"/>
    <xdr:sp macro="" textlink="">
      <xdr:nvSpPr>
        <xdr:cNvPr id="215" name="テキスト ボックス 214"/>
        <xdr:cNvSpPr txBox="1"/>
      </xdr:nvSpPr>
      <xdr:spPr>
        <a:xfrm>
          <a:off x="3733800" y="1430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164593</xdr:rowOff>
    </xdr:from>
    <xdr:to>
      <xdr:col>15</xdr:col>
      <xdr:colOff>133350</xdr:colOff>
      <xdr:row>83</xdr:row>
      <xdr:rowOff>94743</xdr:rowOff>
    </xdr:to>
    <xdr:sp macro="" textlink="">
      <xdr:nvSpPr>
        <xdr:cNvPr id="216" name="楕円 215"/>
        <xdr:cNvSpPr/>
      </xdr:nvSpPr>
      <xdr:spPr>
        <a:xfrm>
          <a:off x="3175000" y="142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79520</xdr:rowOff>
    </xdr:from>
    <xdr:ext cx="762000" cy="259045"/>
    <xdr:sp macro="" textlink="">
      <xdr:nvSpPr>
        <xdr:cNvPr id="217" name="テキスト ボックス 216"/>
        <xdr:cNvSpPr txBox="1"/>
      </xdr:nvSpPr>
      <xdr:spPr>
        <a:xfrm>
          <a:off x="2844800" y="1430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134382</xdr:rowOff>
    </xdr:from>
    <xdr:to>
      <xdr:col>11</xdr:col>
      <xdr:colOff>82550</xdr:colOff>
      <xdr:row>83</xdr:row>
      <xdr:rowOff>64532</xdr:rowOff>
    </xdr:to>
    <xdr:sp macro="" textlink="">
      <xdr:nvSpPr>
        <xdr:cNvPr id="218" name="楕円 217"/>
        <xdr:cNvSpPr/>
      </xdr:nvSpPr>
      <xdr:spPr>
        <a:xfrm>
          <a:off x="2286000" y="14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49309</xdr:rowOff>
    </xdr:from>
    <xdr:ext cx="762000" cy="259045"/>
    <xdr:sp macro="" textlink="">
      <xdr:nvSpPr>
        <xdr:cNvPr id="219" name="テキスト ボックス 218"/>
        <xdr:cNvSpPr txBox="1"/>
      </xdr:nvSpPr>
      <xdr:spPr>
        <a:xfrm>
          <a:off x="1955800" y="142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164130</xdr:rowOff>
    </xdr:from>
    <xdr:to>
      <xdr:col>7</xdr:col>
      <xdr:colOff>31750</xdr:colOff>
      <xdr:row>83</xdr:row>
      <xdr:rowOff>94280</xdr:rowOff>
    </xdr:to>
    <xdr:sp macro="" textlink="">
      <xdr:nvSpPr>
        <xdr:cNvPr id="220" name="楕円 219"/>
        <xdr:cNvSpPr/>
      </xdr:nvSpPr>
      <xdr:spPr>
        <a:xfrm>
          <a:off x="1397000" y="142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79057</xdr:rowOff>
    </xdr:from>
    <xdr:ext cx="762000" cy="259045"/>
    <xdr:sp macro="" textlink="">
      <xdr:nvSpPr>
        <xdr:cNvPr id="221" name="テキスト ボックス 220"/>
        <xdr:cNvSpPr txBox="1"/>
      </xdr:nvSpPr>
      <xdr:spPr>
        <a:xfrm>
          <a:off x="1066800" y="143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ラスパイレス指数は、前年度から０．５ポイント増加して９８．２となり、類似団体内平均値を下回っている。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なお、全国市平均も下回っていることから、引き続き適正な給与水準の維持に努める。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85</xdr:row>
      <xdr:rowOff>112184</xdr:rowOff>
    </xdr:to>
    <xdr:cxnSp macro="">
      <xdr:nvCxnSpPr>
        <xdr:cNvPr id="257" name="直線コネクタ 256"/>
        <xdr:cNvCxnSpPr/>
      </xdr:nvCxnSpPr>
      <xdr:spPr>
        <a:xfrm>
          <a:off x="16179800" y="146279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54732</xdr:rowOff>
    </xdr:from>
    <xdr:to>
      <xdr:col>77</xdr:col>
      <xdr:colOff>44450</xdr:colOff>
      <xdr:row>85</xdr:row>
      <xdr:rowOff>146655</xdr:rowOff>
    </xdr:to>
    <xdr:cxnSp macro="">
      <xdr:nvCxnSpPr>
        <xdr:cNvPr id="260" name="直線コネクタ 259"/>
        <xdr:cNvCxnSpPr/>
      </xdr:nvCxnSpPr>
      <xdr:spPr>
        <a:xfrm flipV="1">
          <a:off x="15290800" y="1462798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146655</xdr:rowOff>
    </xdr:to>
    <xdr:cxnSp macro="">
      <xdr:nvCxnSpPr>
        <xdr:cNvPr id="263" name="直線コネクタ 262"/>
        <xdr:cNvCxnSpPr/>
      </xdr:nvCxnSpPr>
      <xdr:spPr>
        <a:xfrm>
          <a:off x="14401800" y="147084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135164</xdr:rowOff>
    </xdr:to>
    <xdr:cxnSp macro="">
      <xdr:nvCxnSpPr>
        <xdr:cNvPr id="266" name="直線コネクタ 265"/>
        <xdr:cNvCxnSpPr/>
      </xdr:nvCxnSpPr>
      <xdr:spPr>
        <a:xfrm>
          <a:off x="13512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78" name="楕円 277"/>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79" name="テキスト ボックス 278"/>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0" name="楕円 279"/>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1" name="テキスト ボックス 280"/>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人口１，０００人当たり職員数は、前年度から０．０７人増加して７．７３人となった。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職員数については、全国平均及び長野県平均は下回っているものの、類似団体内平均を上回っていることから、策定を予定している人的資源総合管理計画に基づく定員管理などにより、適正化を図る。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96731</xdr:rowOff>
    </xdr:from>
    <xdr:to>
      <xdr:col>81</xdr:col>
      <xdr:colOff>44450</xdr:colOff>
      <xdr:row>62</xdr:row>
      <xdr:rowOff>110807</xdr:rowOff>
    </xdr:to>
    <xdr:cxnSp macro="">
      <xdr:nvCxnSpPr>
        <xdr:cNvPr id="320" name="直線コネクタ 319"/>
        <xdr:cNvCxnSpPr/>
      </xdr:nvCxnSpPr>
      <xdr:spPr>
        <a:xfrm>
          <a:off x="16179800" y="1072663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96731</xdr:rowOff>
    </xdr:from>
    <xdr:to>
      <xdr:col>77</xdr:col>
      <xdr:colOff>44450</xdr:colOff>
      <xdr:row>62</xdr:row>
      <xdr:rowOff>108796</xdr:rowOff>
    </xdr:to>
    <xdr:cxnSp macro="">
      <xdr:nvCxnSpPr>
        <xdr:cNvPr id="323" name="直線コネクタ 322"/>
        <xdr:cNvCxnSpPr/>
      </xdr:nvCxnSpPr>
      <xdr:spPr>
        <a:xfrm flipV="1">
          <a:off x="15290800" y="10726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106786</xdr:rowOff>
    </xdr:from>
    <xdr:to>
      <xdr:col>72</xdr:col>
      <xdr:colOff>203200</xdr:colOff>
      <xdr:row>62</xdr:row>
      <xdr:rowOff>108796</xdr:rowOff>
    </xdr:to>
    <xdr:cxnSp macro="">
      <xdr:nvCxnSpPr>
        <xdr:cNvPr id="326" name="直線コネクタ 325"/>
        <xdr:cNvCxnSpPr/>
      </xdr:nvCxnSpPr>
      <xdr:spPr>
        <a:xfrm>
          <a:off x="14401800" y="1073668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70591</xdr:rowOff>
    </xdr:from>
    <xdr:to>
      <xdr:col>68</xdr:col>
      <xdr:colOff>152400</xdr:colOff>
      <xdr:row>62</xdr:row>
      <xdr:rowOff>106786</xdr:rowOff>
    </xdr:to>
    <xdr:cxnSp macro="">
      <xdr:nvCxnSpPr>
        <xdr:cNvPr id="329" name="直線コネクタ 328"/>
        <xdr:cNvCxnSpPr/>
      </xdr:nvCxnSpPr>
      <xdr:spPr>
        <a:xfrm>
          <a:off x="13512800" y="1070049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60007</xdr:rowOff>
    </xdr:from>
    <xdr:to>
      <xdr:col>81</xdr:col>
      <xdr:colOff>95250</xdr:colOff>
      <xdr:row>62</xdr:row>
      <xdr:rowOff>161607</xdr:rowOff>
    </xdr:to>
    <xdr:sp macro="" textlink="">
      <xdr:nvSpPr>
        <xdr:cNvPr id="339" name="楕円 338"/>
        <xdr:cNvSpPr/>
      </xdr:nvSpPr>
      <xdr:spPr>
        <a:xfrm>
          <a:off x="16967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32084</xdr:rowOff>
    </xdr:from>
    <xdr:ext cx="762000" cy="259045"/>
    <xdr:sp macro="" textlink="">
      <xdr:nvSpPr>
        <xdr:cNvPr id="340" name="定員管理の状況該当値テキスト"/>
        <xdr:cNvSpPr txBox="1"/>
      </xdr:nvSpPr>
      <xdr:spPr>
        <a:xfrm>
          <a:off x="17106900" y="106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45931</xdr:rowOff>
    </xdr:from>
    <xdr:to>
      <xdr:col>77</xdr:col>
      <xdr:colOff>95250</xdr:colOff>
      <xdr:row>62</xdr:row>
      <xdr:rowOff>147531</xdr:rowOff>
    </xdr:to>
    <xdr:sp macro="" textlink="">
      <xdr:nvSpPr>
        <xdr:cNvPr id="341" name="楕円 340"/>
        <xdr:cNvSpPr/>
      </xdr:nvSpPr>
      <xdr:spPr>
        <a:xfrm>
          <a:off x="16129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132308</xdr:rowOff>
    </xdr:from>
    <xdr:ext cx="736600" cy="259045"/>
    <xdr:sp macro="" textlink="">
      <xdr:nvSpPr>
        <xdr:cNvPr id="342" name="テキスト ボックス 341"/>
        <xdr:cNvSpPr txBox="1"/>
      </xdr:nvSpPr>
      <xdr:spPr>
        <a:xfrm>
          <a:off x="15798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3" name="楕円 342"/>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44" name="テキスト ボックス 343"/>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55986</xdr:rowOff>
    </xdr:from>
    <xdr:to>
      <xdr:col>68</xdr:col>
      <xdr:colOff>203200</xdr:colOff>
      <xdr:row>62</xdr:row>
      <xdr:rowOff>157586</xdr:rowOff>
    </xdr:to>
    <xdr:sp macro="" textlink="">
      <xdr:nvSpPr>
        <xdr:cNvPr id="345" name="楕円 344"/>
        <xdr:cNvSpPr/>
      </xdr:nvSpPr>
      <xdr:spPr>
        <a:xfrm>
          <a:off x="14351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142363</xdr:rowOff>
    </xdr:from>
    <xdr:ext cx="762000" cy="259045"/>
    <xdr:sp macro="" textlink="">
      <xdr:nvSpPr>
        <xdr:cNvPr id="346" name="テキスト ボックス 345"/>
        <xdr:cNvSpPr txBox="1"/>
      </xdr:nvSpPr>
      <xdr:spPr>
        <a:xfrm>
          <a:off x="14020800" y="107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47" name="楕円 346"/>
        <xdr:cNvSpPr/>
      </xdr:nvSpPr>
      <xdr:spPr>
        <a:xfrm>
          <a:off x="13462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48" name="テキスト ボックス 347"/>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実質公債費比率は、前年度から０．５ポイント減少して６．２％となった。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これは、公債費決算額の減少などにより、単年度の実質公債費比率が３年連続で減少したためで、前年度に引き続き類似団体内平均値を下回ることとなった。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総合体育館の建設に係る地方債の償還などによる公債費の増加が見込まれることから、臨時財政対策債を除く地方債残高を抑制するとともに、交付税算入率の高い地方債の活用などにより、実質公債費比率の改善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92287</xdr:rowOff>
    </xdr:to>
    <xdr:cxnSp macro="">
      <xdr:nvCxnSpPr>
        <xdr:cNvPr id="381" name="直線コネクタ 380"/>
        <xdr:cNvCxnSpPr/>
      </xdr:nvCxnSpPr>
      <xdr:spPr>
        <a:xfrm flipV="1">
          <a:off x="16179800" y="70815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132504</xdr:rowOff>
    </xdr:to>
    <xdr:cxnSp macro="">
      <xdr:nvCxnSpPr>
        <xdr:cNvPr id="384" name="直線コネクタ 383"/>
        <xdr:cNvCxnSpPr/>
      </xdr:nvCxnSpPr>
      <xdr:spPr>
        <a:xfrm flipV="1">
          <a:off x="15290800" y="712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41</xdr:row>
      <xdr:rowOff>140546</xdr:rowOff>
    </xdr:to>
    <xdr:cxnSp macro="">
      <xdr:nvCxnSpPr>
        <xdr:cNvPr id="387" name="直線コネクタ 386"/>
        <xdr:cNvCxnSpPr/>
      </xdr:nvCxnSpPr>
      <xdr:spPr>
        <a:xfrm flipV="1">
          <a:off x="14401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41</xdr:row>
      <xdr:rowOff>140546</xdr:rowOff>
    </xdr:to>
    <xdr:cxnSp macro="">
      <xdr:nvCxnSpPr>
        <xdr:cNvPr id="390" name="直線コネクタ 389"/>
        <xdr:cNvCxnSpPr/>
      </xdr:nvCxnSpPr>
      <xdr:spPr>
        <a:xfrm>
          <a:off x="13512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1"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2" name="楕円 401"/>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3" name="テキスト ボックス 402"/>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4" name="楕円 403"/>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5" name="テキスト ボックス 404"/>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6" name="楕円 40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407" name="テキスト ボックス 406"/>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8" name="楕円 407"/>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9" name="テキスト ボックス 408"/>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将来負担比率は、前年度から１．１ポイント減少して２５．７％となった。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これは、一般会計や公営企業会計の地方債残高が減少したためであり、依然として類似団体内平均値と同水準で推移している。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２年度に完成する総合体育館の建設に係る借入などにより、地方債残高の増加が見込まれることから、臨時財政対策債を除く地方債残高の目標値を定め、地方債残高を抑制することで、将来負担比率の改善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5630</xdr:rowOff>
    </xdr:from>
    <xdr:to>
      <xdr:col>81</xdr:col>
      <xdr:colOff>44450</xdr:colOff>
      <xdr:row>15</xdr:row>
      <xdr:rowOff>14478</xdr:rowOff>
    </xdr:to>
    <xdr:cxnSp macro="">
      <xdr:nvCxnSpPr>
        <xdr:cNvPr id="443" name="直線コネクタ 442"/>
        <xdr:cNvCxnSpPr/>
      </xdr:nvCxnSpPr>
      <xdr:spPr>
        <a:xfrm flipV="1">
          <a:off x="16179800" y="2577380"/>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xdr:rowOff>
    </xdr:from>
    <xdr:to>
      <xdr:col>77</xdr:col>
      <xdr:colOff>44450</xdr:colOff>
      <xdr:row>15</xdr:row>
      <xdr:rowOff>106976</xdr:rowOff>
    </xdr:to>
    <xdr:cxnSp macro="">
      <xdr:nvCxnSpPr>
        <xdr:cNvPr id="446" name="直線コネクタ 445"/>
        <xdr:cNvCxnSpPr/>
      </xdr:nvCxnSpPr>
      <xdr:spPr>
        <a:xfrm flipV="1">
          <a:off x="15290800" y="258622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106976</xdr:rowOff>
    </xdr:from>
    <xdr:to>
      <xdr:col>72</xdr:col>
      <xdr:colOff>203200</xdr:colOff>
      <xdr:row>15</xdr:row>
      <xdr:rowOff>135128</xdr:rowOff>
    </xdr:to>
    <xdr:cxnSp macro="">
      <xdr:nvCxnSpPr>
        <xdr:cNvPr id="449" name="直線コネクタ 448"/>
        <xdr:cNvCxnSpPr/>
      </xdr:nvCxnSpPr>
      <xdr:spPr>
        <a:xfrm flipV="1">
          <a:off x="14401800" y="26787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135128</xdr:rowOff>
    </xdr:from>
    <xdr:to>
      <xdr:col>68</xdr:col>
      <xdr:colOff>152400</xdr:colOff>
      <xdr:row>15</xdr:row>
      <xdr:rowOff>150410</xdr:rowOff>
    </xdr:to>
    <xdr:cxnSp macro="">
      <xdr:nvCxnSpPr>
        <xdr:cNvPr id="452" name="直線コネクタ 451"/>
        <xdr:cNvCxnSpPr/>
      </xdr:nvCxnSpPr>
      <xdr:spPr>
        <a:xfrm flipV="1">
          <a:off x="13512800" y="270687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126280</xdr:rowOff>
    </xdr:from>
    <xdr:to>
      <xdr:col>81</xdr:col>
      <xdr:colOff>95250</xdr:colOff>
      <xdr:row>15</xdr:row>
      <xdr:rowOff>56430</xdr:rowOff>
    </xdr:to>
    <xdr:sp macro="" textlink="">
      <xdr:nvSpPr>
        <xdr:cNvPr id="462" name="楕円 461"/>
        <xdr:cNvSpPr/>
      </xdr:nvSpPr>
      <xdr:spPr>
        <a:xfrm>
          <a:off x="16967200" y="25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98357</xdr:rowOff>
    </xdr:from>
    <xdr:ext cx="762000" cy="259045"/>
    <xdr:sp macro="" textlink="">
      <xdr:nvSpPr>
        <xdr:cNvPr id="463" name="将来負担の状況該当値テキスト"/>
        <xdr:cNvSpPr txBox="1"/>
      </xdr:nvSpPr>
      <xdr:spPr>
        <a:xfrm>
          <a:off x="17106900" y="24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64" name="楕円 463"/>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50055</xdr:rowOff>
    </xdr:from>
    <xdr:ext cx="736600" cy="259045"/>
    <xdr:sp macro="" textlink="">
      <xdr:nvSpPr>
        <xdr:cNvPr id="465" name="テキスト ボックス 464"/>
        <xdr:cNvSpPr txBox="1"/>
      </xdr:nvSpPr>
      <xdr:spPr>
        <a:xfrm>
          <a:off x="15798800" y="262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56176</xdr:rowOff>
    </xdr:from>
    <xdr:to>
      <xdr:col>73</xdr:col>
      <xdr:colOff>44450</xdr:colOff>
      <xdr:row>15</xdr:row>
      <xdr:rowOff>157776</xdr:rowOff>
    </xdr:to>
    <xdr:sp macro="" textlink="">
      <xdr:nvSpPr>
        <xdr:cNvPr id="466" name="楕円 465"/>
        <xdr:cNvSpPr/>
      </xdr:nvSpPr>
      <xdr:spPr>
        <a:xfrm>
          <a:off x="152400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142553</xdr:rowOff>
    </xdr:from>
    <xdr:ext cx="762000" cy="259045"/>
    <xdr:sp macro="" textlink="">
      <xdr:nvSpPr>
        <xdr:cNvPr id="467" name="テキスト ボックス 466"/>
        <xdr:cNvSpPr txBox="1"/>
      </xdr:nvSpPr>
      <xdr:spPr>
        <a:xfrm>
          <a:off x="14909800" y="271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84328</xdr:rowOff>
    </xdr:from>
    <xdr:to>
      <xdr:col>68</xdr:col>
      <xdr:colOff>203200</xdr:colOff>
      <xdr:row>16</xdr:row>
      <xdr:rowOff>14478</xdr:rowOff>
    </xdr:to>
    <xdr:sp macro="" textlink="">
      <xdr:nvSpPr>
        <xdr:cNvPr id="468" name="楕円 467"/>
        <xdr:cNvSpPr/>
      </xdr:nvSpPr>
      <xdr:spPr>
        <a:xfrm>
          <a:off x="14351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170705</xdr:rowOff>
    </xdr:from>
    <xdr:ext cx="762000" cy="259045"/>
    <xdr:sp macro="" textlink="">
      <xdr:nvSpPr>
        <xdr:cNvPr id="469" name="テキスト ボックス 468"/>
        <xdr:cNvSpPr txBox="1"/>
      </xdr:nvSpPr>
      <xdr:spPr>
        <a:xfrm>
          <a:off x="14020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99610</xdr:rowOff>
    </xdr:from>
    <xdr:to>
      <xdr:col>64</xdr:col>
      <xdr:colOff>152400</xdr:colOff>
      <xdr:row>16</xdr:row>
      <xdr:rowOff>29760</xdr:rowOff>
    </xdr:to>
    <xdr:sp macro="" textlink="">
      <xdr:nvSpPr>
        <xdr:cNvPr id="470" name="楕円 469"/>
        <xdr:cNvSpPr/>
      </xdr:nvSpPr>
      <xdr:spPr>
        <a:xfrm>
          <a:off x="13462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14537</xdr:rowOff>
    </xdr:from>
    <xdr:ext cx="762000" cy="259045"/>
    <xdr:sp macro="" textlink="">
      <xdr:nvSpPr>
        <xdr:cNvPr id="471" name="テキスト ボックス 470"/>
        <xdr:cNvSpPr txBox="1"/>
      </xdr:nvSpPr>
      <xdr:spPr>
        <a:xfrm>
          <a:off x="13131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67,035
65,786
289.98
29,343,784
28,583,516
711,957
17,003,167
27,430,109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人件費は、前年度から０．７ポイント減少して２６．５％となった。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これは、平成３０年度と比較して定年退職者の減少に伴い退職手当が減少したためである。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しかし、依然として類似団体内平均値を上回る水準で推移していることから、策定を予定している人的資源総合管理計画に基づく定員管理の適正化や、行政</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の推進などにより、人件費の抑制を図る。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66040</xdr:rowOff>
    </xdr:to>
    <xdr:cxnSp macro="">
      <xdr:nvCxnSpPr>
        <xdr:cNvPr id="66" name="直線コネクタ 65"/>
        <xdr:cNvCxnSpPr/>
      </xdr:nvCxnSpPr>
      <xdr:spPr>
        <a:xfrm flipV="1">
          <a:off x="3987800" y="6527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66040</xdr:rowOff>
    </xdr:to>
    <xdr:cxnSp macro="">
      <xdr:nvCxnSpPr>
        <xdr:cNvPr id="69" name="直線コネクタ 68"/>
        <xdr:cNvCxnSpPr/>
      </xdr:nvCxnSpPr>
      <xdr:spPr>
        <a:xfrm>
          <a:off x="3098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43180</xdr:rowOff>
    </xdr:to>
    <xdr:cxnSp macro="">
      <xdr:nvCxnSpPr>
        <xdr:cNvPr id="72" name="直線コネクタ 71"/>
        <xdr:cNvCxnSpPr/>
      </xdr:nvCxnSpPr>
      <xdr:spPr>
        <a:xfrm flipV="1">
          <a:off x="2209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43180</xdr:rowOff>
    </xdr:to>
    <xdr:cxnSp macro="">
      <xdr:nvCxnSpPr>
        <xdr:cNvPr id="75" name="直線コネクタ 74"/>
        <xdr:cNvCxnSpPr/>
      </xdr:nvCxnSpPr>
      <xdr:spPr>
        <a:xfrm>
          <a:off x="1320800" y="650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物件費は、前年度から０．８ポイント増加して１５．９％となったが、依然として類似団体内平均値を下回る水準で推移している。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今後、総合体育館開館に伴う運営費の純増などにより、物件費総額についても増加傾向で推移する見込みであることから、行政</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の推進などにより、物件費の削減を図る。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94996</xdr:rowOff>
    </xdr:to>
    <xdr:cxnSp macro="">
      <xdr:nvCxnSpPr>
        <xdr:cNvPr id="125" name="直線コネクタ 124"/>
        <xdr:cNvCxnSpPr/>
      </xdr:nvCxnSpPr>
      <xdr:spPr>
        <a:xfrm>
          <a:off x="15671800" y="2765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40132</xdr:rowOff>
    </xdr:to>
    <xdr:cxnSp macro="">
      <xdr:nvCxnSpPr>
        <xdr:cNvPr id="128" name="直線コネクタ 127"/>
        <xdr:cNvCxnSpPr/>
      </xdr:nvCxnSpPr>
      <xdr:spPr>
        <a:xfrm flipV="1">
          <a:off x="14782800" y="2765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58420</xdr:rowOff>
    </xdr:to>
    <xdr:cxnSp macro="">
      <xdr:nvCxnSpPr>
        <xdr:cNvPr id="131" name="直線コネクタ 130"/>
        <xdr:cNvCxnSpPr/>
      </xdr:nvCxnSpPr>
      <xdr:spPr>
        <a:xfrm flipV="1">
          <a:off x="13893800" y="2783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131572</xdr:rowOff>
    </xdr:to>
    <xdr:cxnSp macro="">
      <xdr:nvCxnSpPr>
        <xdr:cNvPr id="134" name="直線コネクタ 133"/>
        <xdr:cNvCxnSpPr/>
      </xdr:nvCxnSpPr>
      <xdr:spPr>
        <a:xfrm flipV="1">
          <a:off x="13004800" y="28016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4" name="楕円 143"/>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5"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6" name="楕円 145"/>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7" name="テキスト ボックス 146"/>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9" name="テキスト ボックス 148"/>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扶助費は、前年度から０．５ポイント増加して９．１％となった。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これは、障害者福祉サービス事業（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５７百万円）や児童扶養手当支給事業（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５４百万円）などの増によるものであるが、依然として類似団体内平均値を下回る水準で推移している。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今後も増加傾向で推移する見込みであることから、生活保護受給者の健康管理支援事業などを推進することで、扶助費の抑制に努める。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56134</xdr:rowOff>
    </xdr:from>
    <xdr:to>
      <xdr:col>24</xdr:col>
      <xdr:colOff>25400</xdr:colOff>
      <xdr:row>55</xdr:row>
      <xdr:rowOff>101854</xdr:rowOff>
    </xdr:to>
    <xdr:cxnSp macro="">
      <xdr:nvCxnSpPr>
        <xdr:cNvPr id="184" name="直線コネクタ 183"/>
        <xdr:cNvCxnSpPr/>
      </xdr:nvCxnSpPr>
      <xdr:spPr>
        <a:xfrm>
          <a:off x="3987800" y="9485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56134</xdr:rowOff>
    </xdr:from>
    <xdr:to>
      <xdr:col>19</xdr:col>
      <xdr:colOff>187325</xdr:colOff>
      <xdr:row>55</xdr:row>
      <xdr:rowOff>65278</xdr:rowOff>
    </xdr:to>
    <xdr:cxnSp macro="">
      <xdr:nvCxnSpPr>
        <xdr:cNvPr id="187" name="直線コネクタ 186"/>
        <xdr:cNvCxnSpPr/>
      </xdr:nvCxnSpPr>
      <xdr:spPr>
        <a:xfrm flipV="1">
          <a:off x="3098800" y="9485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145288</xdr:rowOff>
    </xdr:from>
    <xdr:to>
      <xdr:col>15</xdr:col>
      <xdr:colOff>98425</xdr:colOff>
      <xdr:row>55</xdr:row>
      <xdr:rowOff>65278</xdr:rowOff>
    </xdr:to>
    <xdr:cxnSp macro="">
      <xdr:nvCxnSpPr>
        <xdr:cNvPr id="190" name="直線コネクタ 189"/>
        <xdr:cNvCxnSpPr/>
      </xdr:nvCxnSpPr>
      <xdr:spPr>
        <a:xfrm>
          <a:off x="2209800" y="94035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145288</xdr:rowOff>
    </xdr:to>
    <xdr:cxnSp macro="">
      <xdr:nvCxnSpPr>
        <xdr:cNvPr id="193" name="直線コネクタ 192"/>
        <xdr:cNvCxnSpPr/>
      </xdr:nvCxnSpPr>
      <xdr:spPr>
        <a:xfrm>
          <a:off x="1320800" y="9385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203" name="楕円 202"/>
        <xdr:cNvSpPr/>
      </xdr:nvSpPr>
      <xdr:spPr>
        <a:xfrm>
          <a:off x="4775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67581</xdr:rowOff>
    </xdr:from>
    <xdr:ext cx="762000" cy="259045"/>
    <xdr:sp macro="" textlink="">
      <xdr:nvSpPr>
        <xdr:cNvPr id="204" name="扶助費該当値テキスト"/>
        <xdr:cNvSpPr txBox="1"/>
      </xdr:nvSpPr>
      <xdr:spPr>
        <a:xfrm>
          <a:off x="4914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5334</xdr:rowOff>
    </xdr:from>
    <xdr:to>
      <xdr:col>20</xdr:col>
      <xdr:colOff>38100</xdr:colOff>
      <xdr:row>55</xdr:row>
      <xdr:rowOff>106934</xdr:rowOff>
    </xdr:to>
    <xdr:sp macro="" textlink="">
      <xdr:nvSpPr>
        <xdr:cNvPr id="205" name="楕円 204"/>
        <xdr:cNvSpPr/>
      </xdr:nvSpPr>
      <xdr:spPr>
        <a:xfrm>
          <a:off x="3937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117111</xdr:rowOff>
    </xdr:from>
    <xdr:ext cx="736600" cy="259045"/>
    <xdr:sp macro="" textlink="">
      <xdr:nvSpPr>
        <xdr:cNvPr id="206" name="テキスト ボックス 205"/>
        <xdr:cNvSpPr txBox="1"/>
      </xdr:nvSpPr>
      <xdr:spPr>
        <a:xfrm>
          <a:off x="3606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7" name="楕円 206"/>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08" name="テキスト ボックス 207"/>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94488</xdr:rowOff>
    </xdr:from>
    <xdr:to>
      <xdr:col>11</xdr:col>
      <xdr:colOff>60325</xdr:colOff>
      <xdr:row>55</xdr:row>
      <xdr:rowOff>24638</xdr:rowOff>
    </xdr:to>
    <xdr:sp macro="" textlink="">
      <xdr:nvSpPr>
        <xdr:cNvPr id="209" name="楕円 208"/>
        <xdr:cNvSpPr/>
      </xdr:nvSpPr>
      <xdr:spPr>
        <a:xfrm>
          <a:off x="2159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10" name="テキスト ボックス 209"/>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その他は、前年度から０．１ポイント増加して、９．７ポイントとなった。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依然として類似団体内平均値を下回る水準で推移していることから、引き続き抑制を図るとともに、国民健康保険事業、介護保険事業、後期高齢者医療事業などへの法定外繰出が発生しないよう、各特別会計の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8890</xdr:rowOff>
    </xdr:to>
    <xdr:cxnSp macro="">
      <xdr:nvCxnSpPr>
        <xdr:cNvPr id="245" name="直線コネクタ 244"/>
        <xdr:cNvCxnSpPr/>
      </xdr:nvCxnSpPr>
      <xdr:spPr>
        <a:xfrm>
          <a:off x="15671800" y="9431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39370</xdr:rowOff>
    </xdr:to>
    <xdr:cxnSp macro="">
      <xdr:nvCxnSpPr>
        <xdr:cNvPr id="248" name="直線コネクタ 247"/>
        <xdr:cNvCxnSpPr/>
      </xdr:nvCxnSpPr>
      <xdr:spPr>
        <a:xfrm flipV="1">
          <a:off x="14782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39370</xdr:rowOff>
    </xdr:to>
    <xdr:cxnSp macro="">
      <xdr:nvCxnSpPr>
        <xdr:cNvPr id="251" name="直線コネクタ 250"/>
        <xdr:cNvCxnSpPr/>
      </xdr:nvCxnSpPr>
      <xdr:spPr>
        <a:xfrm>
          <a:off x="13893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39370</xdr:rowOff>
    </xdr:to>
    <xdr:cxnSp macro="">
      <xdr:nvCxnSpPr>
        <xdr:cNvPr id="254" name="直線コネクタ 253"/>
        <xdr:cNvCxnSpPr/>
      </xdr:nvCxnSpPr>
      <xdr:spPr>
        <a:xfrm>
          <a:off x="13004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4" name="楕円 263"/>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5"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6" name="楕円 265"/>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7" name="テキスト ボックス 266"/>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8" name="楕円 267"/>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69" name="テキスト ボックス 268"/>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0" name="楕円 269"/>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1" name="テキスト ボックス 270"/>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2" name="楕円 271"/>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3" name="テキスト ボックス 272"/>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補助費等は、前年度から０．３ポイント減少して１２．２％となり、類似団体内平均値と同水準になった。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今後も、毎年の行政評価による事業見直しや、３年毎に実施している全庁的な補助金・負担金の見直しなどにより、補助費等の抑制に努める。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127000</xdr:rowOff>
    </xdr:to>
    <xdr:cxnSp macro="">
      <xdr:nvCxnSpPr>
        <xdr:cNvPr id="303" name="直線コネクタ 302"/>
        <xdr:cNvCxnSpPr/>
      </xdr:nvCxnSpPr>
      <xdr:spPr>
        <a:xfrm flipV="1">
          <a:off x="15671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168148</xdr:rowOff>
    </xdr:to>
    <xdr:cxnSp macro="">
      <xdr:nvCxnSpPr>
        <xdr:cNvPr id="306" name="直線コネクタ 305"/>
        <xdr:cNvCxnSpPr/>
      </xdr:nvCxnSpPr>
      <xdr:spPr>
        <a:xfrm flipV="1">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1270</xdr:rowOff>
    </xdr:to>
    <xdr:cxnSp macro="">
      <xdr:nvCxnSpPr>
        <xdr:cNvPr id="309" name="直線コネクタ 308"/>
        <xdr:cNvCxnSpPr/>
      </xdr:nvCxnSpPr>
      <xdr:spPr>
        <a:xfrm flipV="1">
          <a:off x="13893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5842</xdr:rowOff>
    </xdr:to>
    <xdr:cxnSp macro="">
      <xdr:nvCxnSpPr>
        <xdr:cNvPr id="312" name="直線コネクタ 311"/>
        <xdr:cNvCxnSpPr/>
      </xdr:nvCxnSpPr>
      <xdr:spPr>
        <a:xfrm flipV="1">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3"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4" name="楕円 323"/>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5" name="テキスト ボックス 32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6" name="楕円 325"/>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7" name="テキスト ボックス 32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8" name="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9" name="テキスト ボックス 32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0" name="楕円 32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1" name="テキスト ボックス 330"/>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公債費は、前年度から０．１ポイント減少して１６．４％となった。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から５年連続で減少しているものの、令和３年度から総合体育館の建設に係る地方債の償還が始まることで、公債費が増加する見込みであることから、臨時財政対策債を除く地方債残高を抑制することにより、公債費の減少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138430</xdr:rowOff>
    </xdr:to>
    <xdr:cxnSp macro="">
      <xdr:nvCxnSpPr>
        <xdr:cNvPr id="361" name="直線コネクタ 360"/>
        <xdr:cNvCxnSpPr/>
      </xdr:nvCxnSpPr>
      <xdr:spPr>
        <a:xfrm flipV="1">
          <a:off x="3987800" y="13335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8128</xdr:rowOff>
    </xdr:to>
    <xdr:cxnSp macro="">
      <xdr:nvCxnSpPr>
        <xdr:cNvPr id="364" name="直線コネクタ 363"/>
        <xdr:cNvCxnSpPr/>
      </xdr:nvCxnSpPr>
      <xdr:spPr>
        <a:xfrm flipV="1">
          <a:off x="3098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35561</xdr:rowOff>
    </xdr:to>
    <xdr:cxnSp macro="">
      <xdr:nvCxnSpPr>
        <xdr:cNvPr id="367" name="直線コネクタ 366"/>
        <xdr:cNvCxnSpPr/>
      </xdr:nvCxnSpPr>
      <xdr:spPr>
        <a:xfrm flipV="1">
          <a:off x="2209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49276</xdr:rowOff>
    </xdr:to>
    <xdr:cxnSp macro="">
      <xdr:nvCxnSpPr>
        <xdr:cNvPr id="370" name="直線コネクタ 369"/>
        <xdr:cNvCxnSpPr/>
      </xdr:nvCxnSpPr>
      <xdr:spPr>
        <a:xfrm flipV="1">
          <a:off x="1320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0" name="楕円 379"/>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1"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2" name="楕円 38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3" name="テキスト ボックス 38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4" name="楕円 383"/>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5" name="テキスト ボックス 384"/>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6" name="楕円 38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7" name="テキスト ボックス 38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8" name="楕円 387"/>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9" name="テキスト ボックス 388"/>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公債費以外は、前年度から０．４ポイント増加し７３．４％となった。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ここ数年、類似団体内平均値を下回る水準で推移していることから、引き続き経常経費の抑制に努める。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75</xdr:row>
      <xdr:rowOff>161289</xdr:rowOff>
    </xdr:to>
    <xdr:cxnSp macro="">
      <xdr:nvCxnSpPr>
        <xdr:cNvPr id="422" name="直線コネクタ 421"/>
        <xdr:cNvCxnSpPr/>
      </xdr:nvCxnSpPr>
      <xdr:spPr>
        <a:xfrm>
          <a:off x="15671800" y="13004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8889</xdr:rowOff>
    </xdr:to>
    <xdr:cxnSp macro="">
      <xdr:nvCxnSpPr>
        <xdr:cNvPr id="425" name="直線コネクタ 424"/>
        <xdr:cNvCxnSpPr/>
      </xdr:nvCxnSpPr>
      <xdr:spPr>
        <a:xfrm flipV="1">
          <a:off x="14782800" y="13004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8889</xdr:rowOff>
    </xdr:to>
    <xdr:cxnSp macro="">
      <xdr:nvCxnSpPr>
        <xdr:cNvPr id="428" name="直線コネクタ 427"/>
        <xdr:cNvCxnSpPr/>
      </xdr:nvCxnSpPr>
      <xdr:spPr>
        <a:xfrm>
          <a:off x="13893800" y="13031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157480</xdr:rowOff>
    </xdr:from>
    <xdr:to>
      <xdr:col>69</xdr:col>
      <xdr:colOff>92075</xdr:colOff>
      <xdr:row>76</xdr:row>
      <xdr:rowOff>1270</xdr:rowOff>
    </xdr:to>
    <xdr:cxnSp macro="">
      <xdr:nvCxnSpPr>
        <xdr:cNvPr id="431" name="直線コネクタ 430"/>
        <xdr:cNvCxnSpPr/>
      </xdr:nvCxnSpPr>
      <xdr:spPr>
        <a:xfrm>
          <a:off x="13004800" y="13016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1" name="楕円 440"/>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2"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43" name="楕円 442"/>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44" name="テキスト ボックス 443"/>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129540</xdr:rowOff>
    </xdr:from>
    <xdr:to>
      <xdr:col>74</xdr:col>
      <xdr:colOff>31750</xdr:colOff>
      <xdr:row>76</xdr:row>
      <xdr:rowOff>59689</xdr:rowOff>
    </xdr:to>
    <xdr:sp macro="" textlink="">
      <xdr:nvSpPr>
        <xdr:cNvPr id="445" name="楕円 444"/>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69867</xdr:rowOff>
    </xdr:from>
    <xdr:ext cx="762000" cy="259045"/>
    <xdr:sp macro="" textlink="">
      <xdr:nvSpPr>
        <xdr:cNvPr id="446" name="テキスト ボックス 445"/>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47" name="楕円 446"/>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48" name="テキスト ボックス 447"/>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106680</xdr:rowOff>
    </xdr:from>
    <xdr:to>
      <xdr:col>65</xdr:col>
      <xdr:colOff>53975</xdr:colOff>
      <xdr:row>76</xdr:row>
      <xdr:rowOff>36830</xdr:rowOff>
    </xdr:to>
    <xdr:sp macro="" textlink="">
      <xdr:nvSpPr>
        <xdr:cNvPr id="449" name="楕円 448"/>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21607</xdr:rowOff>
    </xdr:from>
    <xdr:ext cx="762000" cy="259045"/>
    <xdr:sp macro="" textlink="">
      <xdr:nvSpPr>
        <xdr:cNvPr id="450" name="テキスト ボックス 449"/>
        <xdr:cNvSpPr txBox="1"/>
      </xdr:nvSpPr>
      <xdr:spPr>
        <a:xfrm>
          <a:off x="12623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136073</xdr:rowOff>
    </xdr:from>
    <xdr:to>
      <xdr:col>29</xdr:col>
      <xdr:colOff>127000</xdr:colOff>
      <xdr:row>15</xdr:row>
      <xdr:rowOff>139731</xdr:rowOff>
    </xdr:to>
    <xdr:cxnSp macro="">
      <xdr:nvCxnSpPr>
        <xdr:cNvPr id="52" name="直線コネクタ 51"/>
        <xdr:cNvCxnSpPr/>
      </xdr:nvCxnSpPr>
      <xdr:spPr bwMode="auto">
        <a:xfrm flipV="1">
          <a:off x="5003800" y="2755448"/>
          <a:ext cx="6477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139731</xdr:rowOff>
    </xdr:from>
    <xdr:to>
      <xdr:col>26</xdr:col>
      <xdr:colOff>50800</xdr:colOff>
      <xdr:row>15</xdr:row>
      <xdr:rowOff>167195</xdr:rowOff>
    </xdr:to>
    <xdr:cxnSp macro="">
      <xdr:nvCxnSpPr>
        <xdr:cNvPr id="55" name="直線コネクタ 54"/>
        <xdr:cNvCxnSpPr/>
      </xdr:nvCxnSpPr>
      <xdr:spPr bwMode="auto">
        <a:xfrm flipV="1">
          <a:off x="4305300" y="2759106"/>
          <a:ext cx="698500" cy="2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167195</xdr:rowOff>
    </xdr:from>
    <xdr:to>
      <xdr:col>22</xdr:col>
      <xdr:colOff>114300</xdr:colOff>
      <xdr:row>16</xdr:row>
      <xdr:rowOff>39800</xdr:rowOff>
    </xdr:to>
    <xdr:cxnSp macro="">
      <xdr:nvCxnSpPr>
        <xdr:cNvPr id="58" name="直線コネクタ 57"/>
        <xdr:cNvCxnSpPr/>
      </xdr:nvCxnSpPr>
      <xdr:spPr bwMode="auto">
        <a:xfrm flipV="1">
          <a:off x="3606800" y="2786570"/>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39800</xdr:rowOff>
    </xdr:from>
    <xdr:to>
      <xdr:col>18</xdr:col>
      <xdr:colOff>177800</xdr:colOff>
      <xdr:row>16</xdr:row>
      <xdr:rowOff>50169</xdr:rowOff>
    </xdr:to>
    <xdr:cxnSp macro="">
      <xdr:nvCxnSpPr>
        <xdr:cNvPr id="61" name="直線コネクタ 60"/>
        <xdr:cNvCxnSpPr/>
      </xdr:nvCxnSpPr>
      <xdr:spPr bwMode="auto">
        <a:xfrm flipV="1">
          <a:off x="2908300" y="2830625"/>
          <a:ext cx="698500" cy="1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85273</xdr:rowOff>
    </xdr:from>
    <xdr:to>
      <xdr:col>29</xdr:col>
      <xdr:colOff>177800</xdr:colOff>
      <xdr:row>16</xdr:row>
      <xdr:rowOff>15423</xdr:rowOff>
    </xdr:to>
    <xdr:sp macro="" textlink="">
      <xdr:nvSpPr>
        <xdr:cNvPr id="71" name="楕円 70"/>
        <xdr:cNvSpPr/>
      </xdr:nvSpPr>
      <xdr:spPr bwMode="auto">
        <a:xfrm>
          <a:off x="5600700" y="270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101800</xdr:rowOff>
    </xdr:from>
    <xdr:ext cx="762000" cy="259045"/>
    <xdr:sp macro="" textlink="">
      <xdr:nvSpPr>
        <xdr:cNvPr id="72" name="人口1人当たり決算額の推移該当値テキスト130"/>
        <xdr:cNvSpPr txBox="1"/>
      </xdr:nvSpPr>
      <xdr:spPr>
        <a:xfrm>
          <a:off x="5740400" y="25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88931</xdr:rowOff>
    </xdr:from>
    <xdr:to>
      <xdr:col>26</xdr:col>
      <xdr:colOff>101600</xdr:colOff>
      <xdr:row>16</xdr:row>
      <xdr:rowOff>19081</xdr:rowOff>
    </xdr:to>
    <xdr:sp macro="" textlink="">
      <xdr:nvSpPr>
        <xdr:cNvPr id="73" name="楕円 72"/>
        <xdr:cNvSpPr/>
      </xdr:nvSpPr>
      <xdr:spPr bwMode="auto">
        <a:xfrm>
          <a:off x="4953000" y="270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29258</xdr:rowOff>
    </xdr:from>
    <xdr:ext cx="736600" cy="259045"/>
    <xdr:sp macro="" textlink="">
      <xdr:nvSpPr>
        <xdr:cNvPr id="74" name="テキスト ボックス 73"/>
        <xdr:cNvSpPr txBox="1"/>
      </xdr:nvSpPr>
      <xdr:spPr>
        <a:xfrm>
          <a:off x="4622800" y="2477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116395</xdr:rowOff>
    </xdr:from>
    <xdr:to>
      <xdr:col>22</xdr:col>
      <xdr:colOff>165100</xdr:colOff>
      <xdr:row>16</xdr:row>
      <xdr:rowOff>46545</xdr:rowOff>
    </xdr:to>
    <xdr:sp macro="" textlink="">
      <xdr:nvSpPr>
        <xdr:cNvPr id="75" name="楕円 74"/>
        <xdr:cNvSpPr/>
      </xdr:nvSpPr>
      <xdr:spPr bwMode="auto">
        <a:xfrm>
          <a:off x="42545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56722</xdr:rowOff>
    </xdr:from>
    <xdr:ext cx="762000" cy="259045"/>
    <xdr:sp macro="" textlink="">
      <xdr:nvSpPr>
        <xdr:cNvPr id="76" name="テキスト ボックス 75"/>
        <xdr:cNvSpPr txBox="1"/>
      </xdr:nvSpPr>
      <xdr:spPr>
        <a:xfrm>
          <a:off x="3924300" y="250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160450</xdr:rowOff>
    </xdr:from>
    <xdr:to>
      <xdr:col>19</xdr:col>
      <xdr:colOff>38100</xdr:colOff>
      <xdr:row>16</xdr:row>
      <xdr:rowOff>90600</xdr:rowOff>
    </xdr:to>
    <xdr:sp macro="" textlink="">
      <xdr:nvSpPr>
        <xdr:cNvPr id="77" name="楕円 76"/>
        <xdr:cNvSpPr/>
      </xdr:nvSpPr>
      <xdr:spPr bwMode="auto">
        <a:xfrm>
          <a:off x="3556000" y="277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100777</xdr:rowOff>
    </xdr:from>
    <xdr:ext cx="762000" cy="259045"/>
    <xdr:sp macro="" textlink="">
      <xdr:nvSpPr>
        <xdr:cNvPr id="78" name="テキスト ボックス 77"/>
        <xdr:cNvSpPr txBox="1"/>
      </xdr:nvSpPr>
      <xdr:spPr>
        <a:xfrm>
          <a:off x="3225800" y="25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170819</xdr:rowOff>
    </xdr:from>
    <xdr:to>
      <xdr:col>15</xdr:col>
      <xdr:colOff>101600</xdr:colOff>
      <xdr:row>16</xdr:row>
      <xdr:rowOff>100969</xdr:rowOff>
    </xdr:to>
    <xdr:sp macro="" textlink="">
      <xdr:nvSpPr>
        <xdr:cNvPr id="79" name="楕円 78"/>
        <xdr:cNvSpPr/>
      </xdr:nvSpPr>
      <xdr:spPr bwMode="auto">
        <a:xfrm>
          <a:off x="2857500" y="27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111146</xdr:rowOff>
    </xdr:from>
    <xdr:ext cx="762000" cy="259045"/>
    <xdr:sp macro="" textlink="">
      <xdr:nvSpPr>
        <xdr:cNvPr id="80" name="テキスト ボックス 79"/>
        <xdr:cNvSpPr txBox="1"/>
      </xdr:nvSpPr>
      <xdr:spPr>
        <a:xfrm>
          <a:off x="2527300" y="25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265532</xdr:rowOff>
    </xdr:from>
    <xdr:to>
      <xdr:col>29</xdr:col>
      <xdr:colOff>127000</xdr:colOff>
      <xdr:row>35</xdr:row>
      <xdr:rowOff>268405</xdr:rowOff>
    </xdr:to>
    <xdr:cxnSp macro="">
      <xdr:nvCxnSpPr>
        <xdr:cNvPr id="115" name="直線コネクタ 114"/>
        <xdr:cNvCxnSpPr/>
      </xdr:nvCxnSpPr>
      <xdr:spPr bwMode="auto">
        <a:xfrm>
          <a:off x="5003800" y="6875882"/>
          <a:ext cx="647700" cy="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233495</xdr:rowOff>
    </xdr:from>
    <xdr:to>
      <xdr:col>26</xdr:col>
      <xdr:colOff>50800</xdr:colOff>
      <xdr:row>35</xdr:row>
      <xdr:rowOff>265532</xdr:rowOff>
    </xdr:to>
    <xdr:cxnSp macro="">
      <xdr:nvCxnSpPr>
        <xdr:cNvPr id="118" name="直線コネクタ 117"/>
        <xdr:cNvCxnSpPr/>
      </xdr:nvCxnSpPr>
      <xdr:spPr bwMode="auto">
        <a:xfrm>
          <a:off x="4305300" y="6843845"/>
          <a:ext cx="698500" cy="3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176280</xdr:rowOff>
    </xdr:from>
    <xdr:to>
      <xdr:col>22</xdr:col>
      <xdr:colOff>114300</xdr:colOff>
      <xdr:row>35</xdr:row>
      <xdr:rowOff>233495</xdr:rowOff>
    </xdr:to>
    <xdr:cxnSp macro="">
      <xdr:nvCxnSpPr>
        <xdr:cNvPr id="121" name="直線コネクタ 120"/>
        <xdr:cNvCxnSpPr/>
      </xdr:nvCxnSpPr>
      <xdr:spPr bwMode="auto">
        <a:xfrm>
          <a:off x="3606800" y="6786630"/>
          <a:ext cx="698500" cy="5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173667</xdr:rowOff>
    </xdr:from>
    <xdr:to>
      <xdr:col>18</xdr:col>
      <xdr:colOff>177800</xdr:colOff>
      <xdr:row>35</xdr:row>
      <xdr:rowOff>176280</xdr:rowOff>
    </xdr:to>
    <xdr:cxnSp macro="">
      <xdr:nvCxnSpPr>
        <xdr:cNvPr id="124" name="直線コネクタ 123"/>
        <xdr:cNvCxnSpPr/>
      </xdr:nvCxnSpPr>
      <xdr:spPr bwMode="auto">
        <a:xfrm>
          <a:off x="2908300" y="6784017"/>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217605</xdr:rowOff>
    </xdr:from>
    <xdr:to>
      <xdr:col>29</xdr:col>
      <xdr:colOff>177800</xdr:colOff>
      <xdr:row>35</xdr:row>
      <xdr:rowOff>319205</xdr:rowOff>
    </xdr:to>
    <xdr:sp macro="" textlink="">
      <xdr:nvSpPr>
        <xdr:cNvPr id="134" name="楕円 133"/>
        <xdr:cNvSpPr/>
      </xdr:nvSpPr>
      <xdr:spPr bwMode="auto">
        <a:xfrm>
          <a:off x="5600700" y="682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189682</xdr:rowOff>
    </xdr:from>
    <xdr:ext cx="762000" cy="259045"/>
    <xdr:sp macro="" textlink="">
      <xdr:nvSpPr>
        <xdr:cNvPr id="135" name="人口1人当たり決算額の推移該当値テキスト445"/>
        <xdr:cNvSpPr txBox="1"/>
      </xdr:nvSpPr>
      <xdr:spPr>
        <a:xfrm>
          <a:off x="5740400" y="680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214732</xdr:rowOff>
    </xdr:from>
    <xdr:to>
      <xdr:col>26</xdr:col>
      <xdr:colOff>101600</xdr:colOff>
      <xdr:row>35</xdr:row>
      <xdr:rowOff>316332</xdr:rowOff>
    </xdr:to>
    <xdr:sp macro="" textlink="">
      <xdr:nvSpPr>
        <xdr:cNvPr id="136" name="楕円 135"/>
        <xdr:cNvSpPr/>
      </xdr:nvSpPr>
      <xdr:spPr bwMode="auto">
        <a:xfrm>
          <a:off x="4953000" y="682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301109</xdr:rowOff>
    </xdr:from>
    <xdr:ext cx="736600" cy="259045"/>
    <xdr:sp macro="" textlink="">
      <xdr:nvSpPr>
        <xdr:cNvPr id="137" name="テキスト ボックス 136"/>
        <xdr:cNvSpPr txBox="1"/>
      </xdr:nvSpPr>
      <xdr:spPr>
        <a:xfrm>
          <a:off x="4622800" y="691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182695</xdr:rowOff>
    </xdr:from>
    <xdr:to>
      <xdr:col>22</xdr:col>
      <xdr:colOff>165100</xdr:colOff>
      <xdr:row>35</xdr:row>
      <xdr:rowOff>284295</xdr:rowOff>
    </xdr:to>
    <xdr:sp macro="" textlink="">
      <xdr:nvSpPr>
        <xdr:cNvPr id="138" name="楕円 137"/>
        <xdr:cNvSpPr/>
      </xdr:nvSpPr>
      <xdr:spPr bwMode="auto">
        <a:xfrm>
          <a:off x="4254500" y="679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269072</xdr:rowOff>
    </xdr:from>
    <xdr:ext cx="762000" cy="259045"/>
    <xdr:sp macro="" textlink="">
      <xdr:nvSpPr>
        <xdr:cNvPr id="139" name="テキスト ボックス 138"/>
        <xdr:cNvSpPr txBox="1"/>
      </xdr:nvSpPr>
      <xdr:spPr>
        <a:xfrm>
          <a:off x="3924300" y="687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125480</xdr:rowOff>
    </xdr:from>
    <xdr:to>
      <xdr:col>19</xdr:col>
      <xdr:colOff>38100</xdr:colOff>
      <xdr:row>35</xdr:row>
      <xdr:rowOff>227080</xdr:rowOff>
    </xdr:to>
    <xdr:sp macro="" textlink="">
      <xdr:nvSpPr>
        <xdr:cNvPr id="140" name="楕円 139"/>
        <xdr:cNvSpPr/>
      </xdr:nvSpPr>
      <xdr:spPr bwMode="auto">
        <a:xfrm>
          <a:off x="3556000" y="673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237257</xdr:rowOff>
    </xdr:from>
    <xdr:ext cx="762000" cy="259045"/>
    <xdr:sp macro="" textlink="">
      <xdr:nvSpPr>
        <xdr:cNvPr id="141" name="テキスト ボックス 140"/>
        <xdr:cNvSpPr txBox="1"/>
      </xdr:nvSpPr>
      <xdr:spPr>
        <a:xfrm>
          <a:off x="3225800" y="650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122867</xdr:rowOff>
    </xdr:from>
    <xdr:to>
      <xdr:col>15</xdr:col>
      <xdr:colOff>101600</xdr:colOff>
      <xdr:row>35</xdr:row>
      <xdr:rowOff>224467</xdr:rowOff>
    </xdr:to>
    <xdr:sp macro="" textlink="">
      <xdr:nvSpPr>
        <xdr:cNvPr id="142" name="楕円 141"/>
        <xdr:cNvSpPr/>
      </xdr:nvSpPr>
      <xdr:spPr bwMode="auto">
        <a:xfrm>
          <a:off x="2857500" y="673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234644</xdr:rowOff>
    </xdr:from>
    <xdr:ext cx="762000" cy="259045"/>
    <xdr:sp macro="" textlink="">
      <xdr:nvSpPr>
        <xdr:cNvPr id="143" name="テキスト ボックス 142"/>
        <xdr:cNvSpPr txBox="1"/>
      </xdr:nvSpPr>
      <xdr:spPr>
        <a:xfrm>
          <a:off x="2527300" y="65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67,035
65,786
289.98
29,343,784
28,583,516
711,957
17,003,167
27,430,109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37996</xdr:rowOff>
    </xdr:from>
    <xdr:to>
      <xdr:col>24</xdr:col>
      <xdr:colOff>63500</xdr:colOff>
      <xdr:row>33</xdr:row>
      <xdr:rowOff>144821</xdr:rowOff>
    </xdr:to>
    <xdr:cxnSp macro="">
      <xdr:nvCxnSpPr>
        <xdr:cNvPr id="59" name="直線コネクタ 58"/>
        <xdr:cNvCxnSpPr/>
      </xdr:nvCxnSpPr>
      <xdr:spPr>
        <a:xfrm>
          <a:off x="3797300" y="5695846"/>
          <a:ext cx="838200" cy="10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37996</xdr:rowOff>
    </xdr:from>
    <xdr:to>
      <xdr:col>19</xdr:col>
      <xdr:colOff>177800</xdr:colOff>
      <xdr:row>33</xdr:row>
      <xdr:rowOff>135402</xdr:rowOff>
    </xdr:to>
    <xdr:cxnSp macro="">
      <xdr:nvCxnSpPr>
        <xdr:cNvPr id="62" name="直線コネクタ 61"/>
        <xdr:cNvCxnSpPr/>
      </xdr:nvCxnSpPr>
      <xdr:spPr>
        <a:xfrm flipV="1">
          <a:off x="2908300" y="5695846"/>
          <a:ext cx="889000" cy="9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108359</xdr:rowOff>
    </xdr:from>
    <xdr:to>
      <xdr:col>15</xdr:col>
      <xdr:colOff>50800</xdr:colOff>
      <xdr:row>33</xdr:row>
      <xdr:rowOff>135402</xdr:rowOff>
    </xdr:to>
    <xdr:cxnSp macro="">
      <xdr:nvCxnSpPr>
        <xdr:cNvPr id="65" name="直線コネクタ 64"/>
        <xdr:cNvCxnSpPr/>
      </xdr:nvCxnSpPr>
      <xdr:spPr>
        <a:xfrm>
          <a:off x="2019300" y="5766209"/>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108359</xdr:rowOff>
    </xdr:from>
    <xdr:to>
      <xdr:col>10</xdr:col>
      <xdr:colOff>114300</xdr:colOff>
      <xdr:row>34</xdr:row>
      <xdr:rowOff>2289</xdr:rowOff>
    </xdr:to>
    <xdr:cxnSp macro="">
      <xdr:nvCxnSpPr>
        <xdr:cNvPr id="68" name="直線コネクタ 67"/>
        <xdr:cNvCxnSpPr/>
      </xdr:nvCxnSpPr>
      <xdr:spPr>
        <a:xfrm flipV="1">
          <a:off x="1130300" y="5766209"/>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94021</xdr:rowOff>
    </xdr:from>
    <xdr:to>
      <xdr:col>24</xdr:col>
      <xdr:colOff>114300</xdr:colOff>
      <xdr:row>34</xdr:row>
      <xdr:rowOff>24171</xdr:rowOff>
    </xdr:to>
    <xdr:sp macro="" textlink="">
      <xdr:nvSpPr>
        <xdr:cNvPr id="78" name="楕円 77"/>
        <xdr:cNvSpPr/>
      </xdr:nvSpPr>
      <xdr:spPr>
        <a:xfrm>
          <a:off x="4584700" y="57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116898</xdr:rowOff>
    </xdr:from>
    <xdr:ext cx="534377" cy="259045"/>
    <xdr:sp macro="" textlink="">
      <xdr:nvSpPr>
        <xdr:cNvPr id="79" name="人件費該当値テキスト"/>
        <xdr:cNvSpPr txBox="1"/>
      </xdr:nvSpPr>
      <xdr:spPr>
        <a:xfrm>
          <a:off x="4686300" y="56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158646</xdr:rowOff>
    </xdr:from>
    <xdr:to>
      <xdr:col>20</xdr:col>
      <xdr:colOff>38100</xdr:colOff>
      <xdr:row>33</xdr:row>
      <xdr:rowOff>88796</xdr:rowOff>
    </xdr:to>
    <xdr:sp macro="" textlink="">
      <xdr:nvSpPr>
        <xdr:cNvPr id="80" name="楕円 79"/>
        <xdr:cNvSpPr/>
      </xdr:nvSpPr>
      <xdr:spPr>
        <a:xfrm>
          <a:off x="3746500" y="5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105323</xdr:rowOff>
    </xdr:from>
    <xdr:ext cx="534377" cy="259045"/>
    <xdr:sp macro="" textlink="">
      <xdr:nvSpPr>
        <xdr:cNvPr id="81" name="テキスト ボックス 80"/>
        <xdr:cNvSpPr txBox="1"/>
      </xdr:nvSpPr>
      <xdr:spPr>
        <a:xfrm>
          <a:off x="3530111" y="54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84602</xdr:rowOff>
    </xdr:from>
    <xdr:to>
      <xdr:col>15</xdr:col>
      <xdr:colOff>101600</xdr:colOff>
      <xdr:row>34</xdr:row>
      <xdr:rowOff>14752</xdr:rowOff>
    </xdr:to>
    <xdr:sp macro="" textlink="">
      <xdr:nvSpPr>
        <xdr:cNvPr id="82" name="楕円 81"/>
        <xdr:cNvSpPr/>
      </xdr:nvSpPr>
      <xdr:spPr>
        <a:xfrm>
          <a:off x="2857500" y="57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31279</xdr:rowOff>
    </xdr:from>
    <xdr:ext cx="534377" cy="259045"/>
    <xdr:sp macro="" textlink="">
      <xdr:nvSpPr>
        <xdr:cNvPr id="83" name="テキスト ボックス 82"/>
        <xdr:cNvSpPr txBox="1"/>
      </xdr:nvSpPr>
      <xdr:spPr>
        <a:xfrm>
          <a:off x="2641111" y="55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57559</xdr:rowOff>
    </xdr:from>
    <xdr:to>
      <xdr:col>10</xdr:col>
      <xdr:colOff>165100</xdr:colOff>
      <xdr:row>33</xdr:row>
      <xdr:rowOff>159159</xdr:rowOff>
    </xdr:to>
    <xdr:sp macro="" textlink="">
      <xdr:nvSpPr>
        <xdr:cNvPr id="84" name="楕円 83"/>
        <xdr:cNvSpPr/>
      </xdr:nvSpPr>
      <xdr:spPr>
        <a:xfrm>
          <a:off x="1968500" y="5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4236</xdr:rowOff>
    </xdr:from>
    <xdr:ext cx="534377" cy="259045"/>
    <xdr:sp macro="" textlink="">
      <xdr:nvSpPr>
        <xdr:cNvPr id="85" name="テキスト ボックス 84"/>
        <xdr:cNvSpPr txBox="1"/>
      </xdr:nvSpPr>
      <xdr:spPr>
        <a:xfrm>
          <a:off x="1752111" y="54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122939</xdr:rowOff>
    </xdr:from>
    <xdr:to>
      <xdr:col>6</xdr:col>
      <xdr:colOff>38100</xdr:colOff>
      <xdr:row>34</xdr:row>
      <xdr:rowOff>53089</xdr:rowOff>
    </xdr:to>
    <xdr:sp macro="" textlink="">
      <xdr:nvSpPr>
        <xdr:cNvPr id="86" name="楕円 85"/>
        <xdr:cNvSpPr/>
      </xdr:nvSpPr>
      <xdr:spPr>
        <a:xfrm>
          <a:off x="1079500" y="57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69616</xdr:rowOff>
    </xdr:from>
    <xdr:ext cx="534377" cy="259045"/>
    <xdr:sp macro="" textlink="">
      <xdr:nvSpPr>
        <xdr:cNvPr id="87" name="テキスト ボックス 86"/>
        <xdr:cNvSpPr txBox="1"/>
      </xdr:nvSpPr>
      <xdr:spPr>
        <a:xfrm>
          <a:off x="863111" y="55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63478</xdr:rowOff>
    </xdr:from>
    <xdr:to>
      <xdr:col>24</xdr:col>
      <xdr:colOff>63500</xdr:colOff>
      <xdr:row>57</xdr:row>
      <xdr:rowOff>106487</xdr:rowOff>
    </xdr:to>
    <xdr:cxnSp macro="">
      <xdr:nvCxnSpPr>
        <xdr:cNvPr id="119" name="直線コネクタ 118"/>
        <xdr:cNvCxnSpPr/>
      </xdr:nvCxnSpPr>
      <xdr:spPr>
        <a:xfrm flipV="1">
          <a:off x="3797300" y="9836128"/>
          <a:ext cx="8382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87361</xdr:rowOff>
    </xdr:from>
    <xdr:to>
      <xdr:col>19</xdr:col>
      <xdr:colOff>177800</xdr:colOff>
      <xdr:row>57</xdr:row>
      <xdr:rowOff>106487</xdr:rowOff>
    </xdr:to>
    <xdr:cxnSp macro="">
      <xdr:nvCxnSpPr>
        <xdr:cNvPr id="122" name="直線コネクタ 121"/>
        <xdr:cNvCxnSpPr/>
      </xdr:nvCxnSpPr>
      <xdr:spPr>
        <a:xfrm>
          <a:off x="2908300" y="9860011"/>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87361</xdr:rowOff>
    </xdr:from>
    <xdr:to>
      <xdr:col>15</xdr:col>
      <xdr:colOff>50800</xdr:colOff>
      <xdr:row>57</xdr:row>
      <xdr:rowOff>98291</xdr:rowOff>
    </xdr:to>
    <xdr:cxnSp macro="">
      <xdr:nvCxnSpPr>
        <xdr:cNvPr id="125" name="直線コネクタ 124"/>
        <xdr:cNvCxnSpPr/>
      </xdr:nvCxnSpPr>
      <xdr:spPr>
        <a:xfrm flipV="1">
          <a:off x="2019300" y="9860011"/>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83105</xdr:rowOff>
    </xdr:from>
    <xdr:to>
      <xdr:col>10</xdr:col>
      <xdr:colOff>114300</xdr:colOff>
      <xdr:row>57</xdr:row>
      <xdr:rowOff>98291</xdr:rowOff>
    </xdr:to>
    <xdr:cxnSp macro="">
      <xdr:nvCxnSpPr>
        <xdr:cNvPr id="128" name="直線コネクタ 127"/>
        <xdr:cNvCxnSpPr/>
      </xdr:nvCxnSpPr>
      <xdr:spPr>
        <a:xfrm>
          <a:off x="1130300" y="9855755"/>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12678</xdr:rowOff>
    </xdr:from>
    <xdr:to>
      <xdr:col>24</xdr:col>
      <xdr:colOff>114300</xdr:colOff>
      <xdr:row>57</xdr:row>
      <xdr:rowOff>114278</xdr:rowOff>
    </xdr:to>
    <xdr:sp macro="" textlink="">
      <xdr:nvSpPr>
        <xdr:cNvPr id="138" name="楕円 137"/>
        <xdr:cNvSpPr/>
      </xdr:nvSpPr>
      <xdr:spPr>
        <a:xfrm>
          <a:off x="4584700" y="97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35555</xdr:rowOff>
    </xdr:from>
    <xdr:ext cx="534377" cy="259045"/>
    <xdr:sp macro="" textlink="">
      <xdr:nvSpPr>
        <xdr:cNvPr id="139" name="物件費該当値テキスト"/>
        <xdr:cNvSpPr txBox="1"/>
      </xdr:nvSpPr>
      <xdr:spPr>
        <a:xfrm>
          <a:off x="4686300" y="96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55687</xdr:rowOff>
    </xdr:from>
    <xdr:to>
      <xdr:col>20</xdr:col>
      <xdr:colOff>38100</xdr:colOff>
      <xdr:row>57</xdr:row>
      <xdr:rowOff>157287</xdr:rowOff>
    </xdr:to>
    <xdr:sp macro="" textlink="">
      <xdr:nvSpPr>
        <xdr:cNvPr id="140" name="楕円 139"/>
        <xdr:cNvSpPr/>
      </xdr:nvSpPr>
      <xdr:spPr>
        <a:xfrm>
          <a:off x="3746500" y="98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148414</xdr:rowOff>
    </xdr:from>
    <xdr:ext cx="534377" cy="259045"/>
    <xdr:sp macro="" textlink="">
      <xdr:nvSpPr>
        <xdr:cNvPr id="141" name="テキスト ボックス 140"/>
        <xdr:cNvSpPr txBox="1"/>
      </xdr:nvSpPr>
      <xdr:spPr>
        <a:xfrm>
          <a:off x="3530111" y="99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36561</xdr:rowOff>
    </xdr:from>
    <xdr:to>
      <xdr:col>15</xdr:col>
      <xdr:colOff>101600</xdr:colOff>
      <xdr:row>57</xdr:row>
      <xdr:rowOff>138161</xdr:rowOff>
    </xdr:to>
    <xdr:sp macro="" textlink="">
      <xdr:nvSpPr>
        <xdr:cNvPr id="142" name="楕円 141"/>
        <xdr:cNvSpPr/>
      </xdr:nvSpPr>
      <xdr:spPr>
        <a:xfrm>
          <a:off x="2857500" y="98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154688</xdr:rowOff>
    </xdr:from>
    <xdr:ext cx="534377" cy="259045"/>
    <xdr:sp macro="" textlink="">
      <xdr:nvSpPr>
        <xdr:cNvPr id="143" name="テキスト ボックス 142"/>
        <xdr:cNvSpPr txBox="1"/>
      </xdr:nvSpPr>
      <xdr:spPr>
        <a:xfrm>
          <a:off x="2641111" y="95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47491</xdr:rowOff>
    </xdr:from>
    <xdr:to>
      <xdr:col>10</xdr:col>
      <xdr:colOff>165100</xdr:colOff>
      <xdr:row>57</xdr:row>
      <xdr:rowOff>149091</xdr:rowOff>
    </xdr:to>
    <xdr:sp macro="" textlink="">
      <xdr:nvSpPr>
        <xdr:cNvPr id="144" name="楕円 143"/>
        <xdr:cNvSpPr/>
      </xdr:nvSpPr>
      <xdr:spPr>
        <a:xfrm>
          <a:off x="1968500" y="98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140218</xdr:rowOff>
    </xdr:from>
    <xdr:ext cx="534377" cy="259045"/>
    <xdr:sp macro="" textlink="">
      <xdr:nvSpPr>
        <xdr:cNvPr id="145" name="テキスト ボックス 144"/>
        <xdr:cNvSpPr txBox="1"/>
      </xdr:nvSpPr>
      <xdr:spPr>
        <a:xfrm>
          <a:off x="1752111" y="99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32305</xdr:rowOff>
    </xdr:from>
    <xdr:to>
      <xdr:col>6</xdr:col>
      <xdr:colOff>38100</xdr:colOff>
      <xdr:row>57</xdr:row>
      <xdr:rowOff>133905</xdr:rowOff>
    </xdr:to>
    <xdr:sp macro="" textlink="">
      <xdr:nvSpPr>
        <xdr:cNvPr id="146" name="楕円 145"/>
        <xdr:cNvSpPr/>
      </xdr:nvSpPr>
      <xdr:spPr>
        <a:xfrm>
          <a:off x="1079500" y="98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150432</xdr:rowOff>
    </xdr:from>
    <xdr:ext cx="534377" cy="259045"/>
    <xdr:sp macro="" textlink="">
      <xdr:nvSpPr>
        <xdr:cNvPr id="147" name="テキスト ボックス 146"/>
        <xdr:cNvSpPr txBox="1"/>
      </xdr:nvSpPr>
      <xdr:spPr>
        <a:xfrm>
          <a:off x="863111" y="958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45213</xdr:rowOff>
    </xdr:from>
    <xdr:to>
      <xdr:col>24</xdr:col>
      <xdr:colOff>63500</xdr:colOff>
      <xdr:row>77</xdr:row>
      <xdr:rowOff>103777</xdr:rowOff>
    </xdr:to>
    <xdr:cxnSp macro="">
      <xdr:nvCxnSpPr>
        <xdr:cNvPr id="178" name="直線コネクタ 177"/>
        <xdr:cNvCxnSpPr/>
      </xdr:nvCxnSpPr>
      <xdr:spPr>
        <a:xfrm>
          <a:off x="3797300" y="13246863"/>
          <a:ext cx="838200" cy="5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26053</xdr:rowOff>
    </xdr:from>
    <xdr:to>
      <xdr:col>19</xdr:col>
      <xdr:colOff>177800</xdr:colOff>
      <xdr:row>77</xdr:row>
      <xdr:rowOff>45213</xdr:rowOff>
    </xdr:to>
    <xdr:cxnSp macro="">
      <xdr:nvCxnSpPr>
        <xdr:cNvPr id="181" name="直線コネクタ 180"/>
        <xdr:cNvCxnSpPr/>
      </xdr:nvCxnSpPr>
      <xdr:spPr>
        <a:xfrm>
          <a:off x="2908300" y="13227703"/>
          <a:ext cx="889000" cy="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26053</xdr:rowOff>
    </xdr:from>
    <xdr:to>
      <xdr:col>15</xdr:col>
      <xdr:colOff>50800</xdr:colOff>
      <xdr:row>77</xdr:row>
      <xdr:rowOff>32258</xdr:rowOff>
    </xdr:to>
    <xdr:cxnSp macro="">
      <xdr:nvCxnSpPr>
        <xdr:cNvPr id="184" name="直線コネクタ 183"/>
        <xdr:cNvCxnSpPr/>
      </xdr:nvCxnSpPr>
      <xdr:spPr>
        <a:xfrm flipV="1">
          <a:off x="2019300" y="1322770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108676</xdr:rowOff>
    </xdr:from>
    <xdr:to>
      <xdr:col>10</xdr:col>
      <xdr:colOff>114300</xdr:colOff>
      <xdr:row>77</xdr:row>
      <xdr:rowOff>32258</xdr:rowOff>
    </xdr:to>
    <xdr:cxnSp macro="">
      <xdr:nvCxnSpPr>
        <xdr:cNvPr id="187" name="直線コネクタ 186"/>
        <xdr:cNvCxnSpPr/>
      </xdr:nvCxnSpPr>
      <xdr:spPr>
        <a:xfrm>
          <a:off x="1130300" y="12967426"/>
          <a:ext cx="889000" cy="26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52977</xdr:rowOff>
    </xdr:from>
    <xdr:to>
      <xdr:col>24</xdr:col>
      <xdr:colOff>114300</xdr:colOff>
      <xdr:row>77</xdr:row>
      <xdr:rowOff>154577</xdr:rowOff>
    </xdr:to>
    <xdr:sp macro="" textlink="">
      <xdr:nvSpPr>
        <xdr:cNvPr id="197" name="楕円 196"/>
        <xdr:cNvSpPr/>
      </xdr:nvSpPr>
      <xdr:spPr>
        <a:xfrm>
          <a:off x="4584700" y="132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31404</xdr:rowOff>
    </xdr:from>
    <xdr:ext cx="469744" cy="259045"/>
    <xdr:sp macro="" textlink="">
      <xdr:nvSpPr>
        <xdr:cNvPr id="198" name="維持補修費該当値テキスト"/>
        <xdr:cNvSpPr txBox="1"/>
      </xdr:nvSpPr>
      <xdr:spPr>
        <a:xfrm>
          <a:off x="4686300"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165863</xdr:rowOff>
    </xdr:from>
    <xdr:to>
      <xdr:col>20</xdr:col>
      <xdr:colOff>38100</xdr:colOff>
      <xdr:row>77</xdr:row>
      <xdr:rowOff>96013</xdr:rowOff>
    </xdr:to>
    <xdr:sp macro="" textlink="">
      <xdr:nvSpPr>
        <xdr:cNvPr id="199" name="楕円 198"/>
        <xdr:cNvSpPr/>
      </xdr:nvSpPr>
      <xdr:spPr>
        <a:xfrm>
          <a:off x="3746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87140</xdr:rowOff>
    </xdr:from>
    <xdr:ext cx="469744" cy="259045"/>
    <xdr:sp macro="" textlink="">
      <xdr:nvSpPr>
        <xdr:cNvPr id="200" name="テキスト ボックス 199"/>
        <xdr:cNvSpPr txBox="1"/>
      </xdr:nvSpPr>
      <xdr:spPr>
        <a:xfrm>
          <a:off x="3562428" y="1328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146703</xdr:rowOff>
    </xdr:from>
    <xdr:to>
      <xdr:col>15</xdr:col>
      <xdr:colOff>101600</xdr:colOff>
      <xdr:row>77</xdr:row>
      <xdr:rowOff>76853</xdr:rowOff>
    </xdr:to>
    <xdr:sp macro="" textlink="">
      <xdr:nvSpPr>
        <xdr:cNvPr id="201" name="楕円 200"/>
        <xdr:cNvSpPr/>
      </xdr:nvSpPr>
      <xdr:spPr>
        <a:xfrm>
          <a:off x="2857500" y="131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67980</xdr:rowOff>
    </xdr:from>
    <xdr:ext cx="469744" cy="259045"/>
    <xdr:sp macro="" textlink="">
      <xdr:nvSpPr>
        <xdr:cNvPr id="202" name="テキスト ボックス 201"/>
        <xdr:cNvSpPr txBox="1"/>
      </xdr:nvSpPr>
      <xdr:spPr>
        <a:xfrm>
          <a:off x="2673428" y="1326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152908</xdr:rowOff>
    </xdr:from>
    <xdr:to>
      <xdr:col>10</xdr:col>
      <xdr:colOff>165100</xdr:colOff>
      <xdr:row>77</xdr:row>
      <xdr:rowOff>83058</xdr:rowOff>
    </xdr:to>
    <xdr:sp macro="" textlink="">
      <xdr:nvSpPr>
        <xdr:cNvPr id="203" name="楕円 202"/>
        <xdr:cNvSpPr/>
      </xdr:nvSpPr>
      <xdr:spPr>
        <a:xfrm>
          <a:off x="1968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74185</xdr:rowOff>
    </xdr:from>
    <xdr:ext cx="469744" cy="259045"/>
    <xdr:sp macro="" textlink="">
      <xdr:nvSpPr>
        <xdr:cNvPr id="204" name="テキスト ボックス 203"/>
        <xdr:cNvSpPr txBox="1"/>
      </xdr:nvSpPr>
      <xdr:spPr>
        <a:xfrm>
          <a:off x="1784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57876</xdr:rowOff>
    </xdr:from>
    <xdr:to>
      <xdr:col>6</xdr:col>
      <xdr:colOff>38100</xdr:colOff>
      <xdr:row>75</xdr:row>
      <xdr:rowOff>159476</xdr:rowOff>
    </xdr:to>
    <xdr:sp macro="" textlink="">
      <xdr:nvSpPr>
        <xdr:cNvPr id="205" name="楕円 204"/>
        <xdr:cNvSpPr/>
      </xdr:nvSpPr>
      <xdr:spPr>
        <a:xfrm>
          <a:off x="1079500" y="129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4553</xdr:rowOff>
    </xdr:from>
    <xdr:ext cx="469744" cy="259045"/>
    <xdr:sp macro="" textlink="">
      <xdr:nvSpPr>
        <xdr:cNvPr id="206" name="テキスト ボックス 205"/>
        <xdr:cNvSpPr txBox="1"/>
      </xdr:nvSpPr>
      <xdr:spPr>
        <a:xfrm>
          <a:off x="895428" y="1269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5956</xdr:rowOff>
    </xdr:from>
    <xdr:to>
      <xdr:col>24</xdr:col>
      <xdr:colOff>63500</xdr:colOff>
      <xdr:row>99</xdr:row>
      <xdr:rowOff>45275</xdr:rowOff>
    </xdr:to>
    <xdr:cxnSp macro="">
      <xdr:nvCxnSpPr>
        <xdr:cNvPr id="236" name="直線コネクタ 235"/>
        <xdr:cNvCxnSpPr/>
      </xdr:nvCxnSpPr>
      <xdr:spPr>
        <a:xfrm flipV="1">
          <a:off x="3797300" y="16979506"/>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45275</xdr:rowOff>
    </xdr:from>
    <xdr:to>
      <xdr:col>19</xdr:col>
      <xdr:colOff>177800</xdr:colOff>
      <xdr:row>99</xdr:row>
      <xdr:rowOff>57238</xdr:rowOff>
    </xdr:to>
    <xdr:cxnSp macro="">
      <xdr:nvCxnSpPr>
        <xdr:cNvPr id="239" name="直線コネクタ 238"/>
        <xdr:cNvCxnSpPr/>
      </xdr:nvCxnSpPr>
      <xdr:spPr>
        <a:xfrm flipV="1">
          <a:off x="2908300" y="1701882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57238</xdr:rowOff>
    </xdr:from>
    <xdr:to>
      <xdr:col>15</xdr:col>
      <xdr:colOff>50800</xdr:colOff>
      <xdr:row>99</xdr:row>
      <xdr:rowOff>64948</xdr:rowOff>
    </xdr:to>
    <xdr:cxnSp macro="">
      <xdr:nvCxnSpPr>
        <xdr:cNvPr id="242" name="直線コネクタ 241"/>
        <xdr:cNvCxnSpPr/>
      </xdr:nvCxnSpPr>
      <xdr:spPr>
        <a:xfrm flipV="1">
          <a:off x="2019300" y="17030788"/>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64948</xdr:rowOff>
    </xdr:from>
    <xdr:to>
      <xdr:col>10</xdr:col>
      <xdr:colOff>114300</xdr:colOff>
      <xdr:row>99</xdr:row>
      <xdr:rowOff>116687</xdr:rowOff>
    </xdr:to>
    <xdr:cxnSp macro="">
      <xdr:nvCxnSpPr>
        <xdr:cNvPr id="245" name="直線コネクタ 244"/>
        <xdr:cNvCxnSpPr/>
      </xdr:nvCxnSpPr>
      <xdr:spPr>
        <a:xfrm flipV="1">
          <a:off x="1130300" y="17038498"/>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126606</xdr:rowOff>
    </xdr:from>
    <xdr:to>
      <xdr:col>24</xdr:col>
      <xdr:colOff>114300</xdr:colOff>
      <xdr:row>99</xdr:row>
      <xdr:rowOff>56756</xdr:rowOff>
    </xdr:to>
    <xdr:sp macro="" textlink="">
      <xdr:nvSpPr>
        <xdr:cNvPr id="255" name="楕円 254"/>
        <xdr:cNvSpPr/>
      </xdr:nvSpPr>
      <xdr:spPr>
        <a:xfrm>
          <a:off x="4584700" y="169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41533</xdr:rowOff>
    </xdr:from>
    <xdr:ext cx="534377" cy="259045"/>
    <xdr:sp macro="" textlink="">
      <xdr:nvSpPr>
        <xdr:cNvPr id="256" name="扶助費該当値テキスト"/>
        <xdr:cNvSpPr txBox="1"/>
      </xdr:nvSpPr>
      <xdr:spPr>
        <a:xfrm>
          <a:off x="4686300" y="168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165925</xdr:rowOff>
    </xdr:from>
    <xdr:to>
      <xdr:col>20</xdr:col>
      <xdr:colOff>38100</xdr:colOff>
      <xdr:row>99</xdr:row>
      <xdr:rowOff>96075</xdr:rowOff>
    </xdr:to>
    <xdr:sp macro="" textlink="">
      <xdr:nvSpPr>
        <xdr:cNvPr id="257" name="楕円 256"/>
        <xdr:cNvSpPr/>
      </xdr:nvSpPr>
      <xdr:spPr>
        <a:xfrm>
          <a:off x="3746500" y="169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87202</xdr:rowOff>
    </xdr:from>
    <xdr:ext cx="534377" cy="259045"/>
    <xdr:sp macro="" textlink="">
      <xdr:nvSpPr>
        <xdr:cNvPr id="258" name="テキスト ボックス 257"/>
        <xdr:cNvSpPr txBox="1"/>
      </xdr:nvSpPr>
      <xdr:spPr>
        <a:xfrm>
          <a:off x="3530111" y="1706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6438</xdr:rowOff>
    </xdr:from>
    <xdr:to>
      <xdr:col>15</xdr:col>
      <xdr:colOff>101600</xdr:colOff>
      <xdr:row>99</xdr:row>
      <xdr:rowOff>108038</xdr:rowOff>
    </xdr:to>
    <xdr:sp macro="" textlink="">
      <xdr:nvSpPr>
        <xdr:cNvPr id="259" name="楕円 258"/>
        <xdr:cNvSpPr/>
      </xdr:nvSpPr>
      <xdr:spPr>
        <a:xfrm>
          <a:off x="2857500" y="169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99165</xdr:rowOff>
    </xdr:from>
    <xdr:ext cx="534377" cy="259045"/>
    <xdr:sp macro="" textlink="">
      <xdr:nvSpPr>
        <xdr:cNvPr id="260" name="テキスト ボックス 259"/>
        <xdr:cNvSpPr txBox="1"/>
      </xdr:nvSpPr>
      <xdr:spPr>
        <a:xfrm>
          <a:off x="2641111" y="170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14148</xdr:rowOff>
    </xdr:from>
    <xdr:to>
      <xdr:col>10</xdr:col>
      <xdr:colOff>165100</xdr:colOff>
      <xdr:row>99</xdr:row>
      <xdr:rowOff>115748</xdr:rowOff>
    </xdr:to>
    <xdr:sp macro="" textlink="">
      <xdr:nvSpPr>
        <xdr:cNvPr id="261" name="楕円 260"/>
        <xdr:cNvSpPr/>
      </xdr:nvSpPr>
      <xdr:spPr>
        <a:xfrm>
          <a:off x="1968500" y="169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106875</xdr:rowOff>
    </xdr:from>
    <xdr:ext cx="534377" cy="259045"/>
    <xdr:sp macro="" textlink="">
      <xdr:nvSpPr>
        <xdr:cNvPr id="262" name="テキスト ボックス 261"/>
        <xdr:cNvSpPr txBox="1"/>
      </xdr:nvSpPr>
      <xdr:spPr>
        <a:xfrm>
          <a:off x="1752111" y="170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65887</xdr:rowOff>
    </xdr:from>
    <xdr:to>
      <xdr:col>6</xdr:col>
      <xdr:colOff>38100</xdr:colOff>
      <xdr:row>99</xdr:row>
      <xdr:rowOff>167487</xdr:rowOff>
    </xdr:to>
    <xdr:sp macro="" textlink="">
      <xdr:nvSpPr>
        <xdr:cNvPr id="263" name="楕円 262"/>
        <xdr:cNvSpPr/>
      </xdr:nvSpPr>
      <xdr:spPr>
        <a:xfrm>
          <a:off x="1079500" y="170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158614</xdr:rowOff>
    </xdr:from>
    <xdr:ext cx="534377" cy="259045"/>
    <xdr:sp macro="" textlink="">
      <xdr:nvSpPr>
        <xdr:cNvPr id="264" name="テキスト ボックス 263"/>
        <xdr:cNvSpPr txBox="1"/>
      </xdr:nvSpPr>
      <xdr:spPr>
        <a:xfrm>
          <a:off x="863111" y="171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24888</xdr:rowOff>
    </xdr:from>
    <xdr:to>
      <xdr:col>55</xdr:col>
      <xdr:colOff>0</xdr:colOff>
      <xdr:row>36</xdr:row>
      <xdr:rowOff>53387</xdr:rowOff>
    </xdr:to>
    <xdr:cxnSp macro="">
      <xdr:nvCxnSpPr>
        <xdr:cNvPr id="295" name="直線コネクタ 294"/>
        <xdr:cNvCxnSpPr/>
      </xdr:nvCxnSpPr>
      <xdr:spPr>
        <a:xfrm flipV="1">
          <a:off x="9639300" y="6197088"/>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7700</xdr:rowOff>
    </xdr:from>
    <xdr:to>
      <xdr:col>50</xdr:col>
      <xdr:colOff>114300</xdr:colOff>
      <xdr:row>36</xdr:row>
      <xdr:rowOff>53387</xdr:rowOff>
    </xdr:to>
    <xdr:cxnSp macro="">
      <xdr:nvCxnSpPr>
        <xdr:cNvPr id="298" name="直線コネクタ 297"/>
        <xdr:cNvCxnSpPr/>
      </xdr:nvCxnSpPr>
      <xdr:spPr>
        <a:xfrm>
          <a:off x="8750300" y="6179900"/>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7700</xdr:rowOff>
    </xdr:from>
    <xdr:to>
      <xdr:col>45</xdr:col>
      <xdr:colOff>177800</xdr:colOff>
      <xdr:row>36</xdr:row>
      <xdr:rowOff>7863</xdr:rowOff>
    </xdr:to>
    <xdr:cxnSp macro="">
      <xdr:nvCxnSpPr>
        <xdr:cNvPr id="301" name="直線コネクタ 300"/>
        <xdr:cNvCxnSpPr/>
      </xdr:nvCxnSpPr>
      <xdr:spPr>
        <a:xfrm flipV="1">
          <a:off x="7861300" y="617990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7863</xdr:rowOff>
    </xdr:from>
    <xdr:to>
      <xdr:col>41</xdr:col>
      <xdr:colOff>50800</xdr:colOff>
      <xdr:row>36</xdr:row>
      <xdr:rowOff>32965</xdr:rowOff>
    </xdr:to>
    <xdr:cxnSp macro="">
      <xdr:nvCxnSpPr>
        <xdr:cNvPr id="304" name="直線コネクタ 303"/>
        <xdr:cNvCxnSpPr/>
      </xdr:nvCxnSpPr>
      <xdr:spPr>
        <a:xfrm flipV="1">
          <a:off x="6972300" y="6180063"/>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145538</xdr:rowOff>
    </xdr:from>
    <xdr:to>
      <xdr:col>55</xdr:col>
      <xdr:colOff>50800</xdr:colOff>
      <xdr:row>36</xdr:row>
      <xdr:rowOff>75688</xdr:rowOff>
    </xdr:to>
    <xdr:sp macro="" textlink="">
      <xdr:nvSpPr>
        <xdr:cNvPr id="314" name="楕円 313"/>
        <xdr:cNvSpPr/>
      </xdr:nvSpPr>
      <xdr:spPr>
        <a:xfrm>
          <a:off x="10426700" y="61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168415</xdr:rowOff>
    </xdr:from>
    <xdr:ext cx="534377" cy="259045"/>
    <xdr:sp macro="" textlink="">
      <xdr:nvSpPr>
        <xdr:cNvPr id="315" name="補助費等該当値テキスト"/>
        <xdr:cNvSpPr txBox="1"/>
      </xdr:nvSpPr>
      <xdr:spPr>
        <a:xfrm>
          <a:off x="10528300" y="59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2587</xdr:rowOff>
    </xdr:from>
    <xdr:to>
      <xdr:col>50</xdr:col>
      <xdr:colOff>165100</xdr:colOff>
      <xdr:row>36</xdr:row>
      <xdr:rowOff>104187</xdr:rowOff>
    </xdr:to>
    <xdr:sp macro="" textlink="">
      <xdr:nvSpPr>
        <xdr:cNvPr id="316" name="楕円 315"/>
        <xdr:cNvSpPr/>
      </xdr:nvSpPr>
      <xdr:spPr>
        <a:xfrm>
          <a:off x="9588500" y="61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120714</xdr:rowOff>
    </xdr:from>
    <xdr:ext cx="534377" cy="259045"/>
    <xdr:sp macro="" textlink="">
      <xdr:nvSpPr>
        <xdr:cNvPr id="317" name="テキスト ボックス 316"/>
        <xdr:cNvSpPr txBox="1"/>
      </xdr:nvSpPr>
      <xdr:spPr>
        <a:xfrm>
          <a:off x="9372111" y="59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128350</xdr:rowOff>
    </xdr:from>
    <xdr:to>
      <xdr:col>46</xdr:col>
      <xdr:colOff>38100</xdr:colOff>
      <xdr:row>36</xdr:row>
      <xdr:rowOff>58500</xdr:rowOff>
    </xdr:to>
    <xdr:sp macro="" textlink="">
      <xdr:nvSpPr>
        <xdr:cNvPr id="318" name="楕円 317"/>
        <xdr:cNvSpPr/>
      </xdr:nvSpPr>
      <xdr:spPr>
        <a:xfrm>
          <a:off x="8699500" y="61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75027</xdr:rowOff>
    </xdr:from>
    <xdr:ext cx="534377" cy="259045"/>
    <xdr:sp macro="" textlink="">
      <xdr:nvSpPr>
        <xdr:cNvPr id="319" name="テキスト ボックス 318"/>
        <xdr:cNvSpPr txBox="1"/>
      </xdr:nvSpPr>
      <xdr:spPr>
        <a:xfrm>
          <a:off x="8483111" y="59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128513</xdr:rowOff>
    </xdr:from>
    <xdr:to>
      <xdr:col>41</xdr:col>
      <xdr:colOff>101600</xdr:colOff>
      <xdr:row>36</xdr:row>
      <xdr:rowOff>58663</xdr:rowOff>
    </xdr:to>
    <xdr:sp macro="" textlink="">
      <xdr:nvSpPr>
        <xdr:cNvPr id="320" name="楕円 319"/>
        <xdr:cNvSpPr/>
      </xdr:nvSpPr>
      <xdr:spPr>
        <a:xfrm>
          <a:off x="7810500" y="612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75190</xdr:rowOff>
    </xdr:from>
    <xdr:ext cx="534377" cy="259045"/>
    <xdr:sp macro="" textlink="">
      <xdr:nvSpPr>
        <xdr:cNvPr id="321" name="テキスト ボックス 320"/>
        <xdr:cNvSpPr txBox="1"/>
      </xdr:nvSpPr>
      <xdr:spPr>
        <a:xfrm>
          <a:off x="7594111" y="590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153615</xdr:rowOff>
    </xdr:from>
    <xdr:to>
      <xdr:col>36</xdr:col>
      <xdr:colOff>165100</xdr:colOff>
      <xdr:row>36</xdr:row>
      <xdr:rowOff>83765</xdr:rowOff>
    </xdr:to>
    <xdr:sp macro="" textlink="">
      <xdr:nvSpPr>
        <xdr:cNvPr id="322" name="楕円 321"/>
        <xdr:cNvSpPr/>
      </xdr:nvSpPr>
      <xdr:spPr>
        <a:xfrm>
          <a:off x="6921500" y="61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100292</xdr:rowOff>
    </xdr:from>
    <xdr:ext cx="534377" cy="259045"/>
    <xdr:sp macro="" textlink="">
      <xdr:nvSpPr>
        <xdr:cNvPr id="323" name="テキスト ボックス 322"/>
        <xdr:cNvSpPr txBox="1"/>
      </xdr:nvSpPr>
      <xdr:spPr>
        <a:xfrm>
          <a:off x="6705111" y="59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99630</xdr:rowOff>
    </xdr:from>
    <xdr:to>
      <xdr:col>55</xdr:col>
      <xdr:colOff>0</xdr:colOff>
      <xdr:row>58</xdr:row>
      <xdr:rowOff>44000</xdr:rowOff>
    </xdr:to>
    <xdr:cxnSp macro="">
      <xdr:nvCxnSpPr>
        <xdr:cNvPr id="352" name="直線コネクタ 351"/>
        <xdr:cNvCxnSpPr/>
      </xdr:nvCxnSpPr>
      <xdr:spPr>
        <a:xfrm flipV="1">
          <a:off x="9639300" y="9872280"/>
          <a:ext cx="838200" cy="1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44000</xdr:rowOff>
    </xdr:from>
    <xdr:to>
      <xdr:col>50</xdr:col>
      <xdr:colOff>114300</xdr:colOff>
      <xdr:row>58</xdr:row>
      <xdr:rowOff>65828</xdr:rowOff>
    </xdr:to>
    <xdr:cxnSp macro="">
      <xdr:nvCxnSpPr>
        <xdr:cNvPr id="355" name="直線コネクタ 354"/>
        <xdr:cNvCxnSpPr/>
      </xdr:nvCxnSpPr>
      <xdr:spPr>
        <a:xfrm flipV="1">
          <a:off x="8750300" y="9988100"/>
          <a:ext cx="889000" cy="2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60391</xdr:rowOff>
    </xdr:from>
    <xdr:to>
      <xdr:col>45</xdr:col>
      <xdr:colOff>177800</xdr:colOff>
      <xdr:row>58</xdr:row>
      <xdr:rowOff>65828</xdr:rowOff>
    </xdr:to>
    <xdr:cxnSp macro="">
      <xdr:nvCxnSpPr>
        <xdr:cNvPr id="358" name="直線コネクタ 357"/>
        <xdr:cNvCxnSpPr/>
      </xdr:nvCxnSpPr>
      <xdr:spPr>
        <a:xfrm>
          <a:off x="7861300" y="10004491"/>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38677</xdr:rowOff>
    </xdr:from>
    <xdr:to>
      <xdr:col>41</xdr:col>
      <xdr:colOff>50800</xdr:colOff>
      <xdr:row>58</xdr:row>
      <xdr:rowOff>60391</xdr:rowOff>
    </xdr:to>
    <xdr:cxnSp macro="">
      <xdr:nvCxnSpPr>
        <xdr:cNvPr id="361" name="直線コネクタ 360"/>
        <xdr:cNvCxnSpPr/>
      </xdr:nvCxnSpPr>
      <xdr:spPr>
        <a:xfrm>
          <a:off x="6972300" y="9982777"/>
          <a:ext cx="889000" cy="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48830</xdr:rowOff>
    </xdr:from>
    <xdr:to>
      <xdr:col>55</xdr:col>
      <xdr:colOff>50800</xdr:colOff>
      <xdr:row>57</xdr:row>
      <xdr:rowOff>150430</xdr:rowOff>
    </xdr:to>
    <xdr:sp macro="" textlink="">
      <xdr:nvSpPr>
        <xdr:cNvPr id="371" name="楕円 370"/>
        <xdr:cNvSpPr/>
      </xdr:nvSpPr>
      <xdr:spPr>
        <a:xfrm>
          <a:off x="10426700" y="9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71707</xdr:rowOff>
    </xdr:from>
    <xdr:ext cx="534377" cy="259045"/>
    <xdr:sp macro="" textlink="">
      <xdr:nvSpPr>
        <xdr:cNvPr id="372" name="普通建設事業費該当値テキスト"/>
        <xdr:cNvSpPr txBox="1"/>
      </xdr:nvSpPr>
      <xdr:spPr>
        <a:xfrm>
          <a:off x="10528300" y="96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164650</xdr:rowOff>
    </xdr:from>
    <xdr:to>
      <xdr:col>50</xdr:col>
      <xdr:colOff>165100</xdr:colOff>
      <xdr:row>58</xdr:row>
      <xdr:rowOff>94800</xdr:rowOff>
    </xdr:to>
    <xdr:sp macro="" textlink="">
      <xdr:nvSpPr>
        <xdr:cNvPr id="373" name="楕円 372"/>
        <xdr:cNvSpPr/>
      </xdr:nvSpPr>
      <xdr:spPr>
        <a:xfrm>
          <a:off x="9588500" y="99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85927</xdr:rowOff>
    </xdr:from>
    <xdr:ext cx="534377" cy="259045"/>
    <xdr:sp macro="" textlink="">
      <xdr:nvSpPr>
        <xdr:cNvPr id="374" name="テキスト ボックス 373"/>
        <xdr:cNvSpPr txBox="1"/>
      </xdr:nvSpPr>
      <xdr:spPr>
        <a:xfrm>
          <a:off x="9372111" y="100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15028</xdr:rowOff>
    </xdr:from>
    <xdr:to>
      <xdr:col>46</xdr:col>
      <xdr:colOff>38100</xdr:colOff>
      <xdr:row>58</xdr:row>
      <xdr:rowOff>116628</xdr:rowOff>
    </xdr:to>
    <xdr:sp macro="" textlink="">
      <xdr:nvSpPr>
        <xdr:cNvPr id="375" name="楕円 374"/>
        <xdr:cNvSpPr/>
      </xdr:nvSpPr>
      <xdr:spPr>
        <a:xfrm>
          <a:off x="8699500" y="995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107755</xdr:rowOff>
    </xdr:from>
    <xdr:ext cx="534377" cy="259045"/>
    <xdr:sp macro="" textlink="">
      <xdr:nvSpPr>
        <xdr:cNvPr id="376" name="テキスト ボックス 375"/>
        <xdr:cNvSpPr txBox="1"/>
      </xdr:nvSpPr>
      <xdr:spPr>
        <a:xfrm>
          <a:off x="8483111" y="100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9591</xdr:rowOff>
    </xdr:from>
    <xdr:to>
      <xdr:col>41</xdr:col>
      <xdr:colOff>101600</xdr:colOff>
      <xdr:row>58</xdr:row>
      <xdr:rowOff>111191</xdr:rowOff>
    </xdr:to>
    <xdr:sp macro="" textlink="">
      <xdr:nvSpPr>
        <xdr:cNvPr id="377" name="楕円 376"/>
        <xdr:cNvSpPr/>
      </xdr:nvSpPr>
      <xdr:spPr>
        <a:xfrm>
          <a:off x="7810500" y="99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102318</xdr:rowOff>
    </xdr:from>
    <xdr:ext cx="534377" cy="259045"/>
    <xdr:sp macro="" textlink="">
      <xdr:nvSpPr>
        <xdr:cNvPr id="378" name="テキスト ボックス 377"/>
        <xdr:cNvSpPr txBox="1"/>
      </xdr:nvSpPr>
      <xdr:spPr>
        <a:xfrm>
          <a:off x="7594111" y="10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159327</xdr:rowOff>
    </xdr:from>
    <xdr:to>
      <xdr:col>36</xdr:col>
      <xdr:colOff>165100</xdr:colOff>
      <xdr:row>58</xdr:row>
      <xdr:rowOff>89477</xdr:rowOff>
    </xdr:to>
    <xdr:sp macro="" textlink="">
      <xdr:nvSpPr>
        <xdr:cNvPr id="379" name="楕円 378"/>
        <xdr:cNvSpPr/>
      </xdr:nvSpPr>
      <xdr:spPr>
        <a:xfrm>
          <a:off x="6921500" y="99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80604</xdr:rowOff>
    </xdr:from>
    <xdr:ext cx="534377" cy="259045"/>
    <xdr:sp macro="" textlink="">
      <xdr:nvSpPr>
        <xdr:cNvPr id="380" name="テキスト ボックス 379"/>
        <xdr:cNvSpPr txBox="1"/>
      </xdr:nvSpPr>
      <xdr:spPr>
        <a:xfrm>
          <a:off x="6705111" y="100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94835</xdr:rowOff>
    </xdr:from>
    <xdr:to>
      <xdr:col>55</xdr:col>
      <xdr:colOff>0</xdr:colOff>
      <xdr:row>78</xdr:row>
      <xdr:rowOff>128549</xdr:rowOff>
    </xdr:to>
    <xdr:cxnSp macro="">
      <xdr:nvCxnSpPr>
        <xdr:cNvPr id="407" name="直線コネクタ 406"/>
        <xdr:cNvCxnSpPr/>
      </xdr:nvCxnSpPr>
      <xdr:spPr>
        <a:xfrm flipV="1">
          <a:off x="9639300" y="13467935"/>
          <a:ext cx="838200" cy="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116187</xdr:rowOff>
    </xdr:from>
    <xdr:to>
      <xdr:col>50</xdr:col>
      <xdr:colOff>114300</xdr:colOff>
      <xdr:row>78</xdr:row>
      <xdr:rowOff>128549</xdr:rowOff>
    </xdr:to>
    <xdr:cxnSp macro="">
      <xdr:nvCxnSpPr>
        <xdr:cNvPr id="410" name="直線コネクタ 409"/>
        <xdr:cNvCxnSpPr/>
      </xdr:nvCxnSpPr>
      <xdr:spPr>
        <a:xfrm>
          <a:off x="8750300" y="13489287"/>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116187</xdr:rowOff>
    </xdr:from>
    <xdr:to>
      <xdr:col>45</xdr:col>
      <xdr:colOff>177800</xdr:colOff>
      <xdr:row>78</xdr:row>
      <xdr:rowOff>130456</xdr:rowOff>
    </xdr:to>
    <xdr:cxnSp macro="">
      <xdr:nvCxnSpPr>
        <xdr:cNvPr id="413" name="直線コネクタ 412"/>
        <xdr:cNvCxnSpPr/>
      </xdr:nvCxnSpPr>
      <xdr:spPr>
        <a:xfrm flipV="1">
          <a:off x="7861300" y="13489287"/>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53349</xdr:rowOff>
    </xdr:from>
    <xdr:to>
      <xdr:col>41</xdr:col>
      <xdr:colOff>50800</xdr:colOff>
      <xdr:row>78</xdr:row>
      <xdr:rowOff>130456</xdr:rowOff>
    </xdr:to>
    <xdr:cxnSp macro="">
      <xdr:nvCxnSpPr>
        <xdr:cNvPr id="416" name="直線コネクタ 415"/>
        <xdr:cNvCxnSpPr/>
      </xdr:nvCxnSpPr>
      <xdr:spPr>
        <a:xfrm>
          <a:off x="6972300" y="13426449"/>
          <a:ext cx="889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44035</xdr:rowOff>
    </xdr:from>
    <xdr:to>
      <xdr:col>55</xdr:col>
      <xdr:colOff>50800</xdr:colOff>
      <xdr:row>78</xdr:row>
      <xdr:rowOff>145635</xdr:rowOff>
    </xdr:to>
    <xdr:sp macro="" textlink="">
      <xdr:nvSpPr>
        <xdr:cNvPr id="426" name="楕円 425"/>
        <xdr:cNvSpPr/>
      </xdr:nvSpPr>
      <xdr:spPr>
        <a:xfrm>
          <a:off x="10426700" y="134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77749</xdr:rowOff>
    </xdr:from>
    <xdr:to>
      <xdr:col>50</xdr:col>
      <xdr:colOff>165100</xdr:colOff>
      <xdr:row>79</xdr:row>
      <xdr:rowOff>7899</xdr:rowOff>
    </xdr:to>
    <xdr:sp macro="" textlink="">
      <xdr:nvSpPr>
        <xdr:cNvPr id="428" name="楕円 427"/>
        <xdr:cNvSpPr/>
      </xdr:nvSpPr>
      <xdr:spPr>
        <a:xfrm>
          <a:off x="9588500" y="134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170476</xdr:rowOff>
    </xdr:from>
    <xdr:ext cx="469744" cy="259045"/>
    <xdr:sp macro="" textlink="">
      <xdr:nvSpPr>
        <xdr:cNvPr id="429" name="テキスト ボックス 428"/>
        <xdr:cNvSpPr txBox="1"/>
      </xdr:nvSpPr>
      <xdr:spPr>
        <a:xfrm>
          <a:off x="9404428" y="1354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65387</xdr:rowOff>
    </xdr:from>
    <xdr:to>
      <xdr:col>46</xdr:col>
      <xdr:colOff>38100</xdr:colOff>
      <xdr:row>78</xdr:row>
      <xdr:rowOff>166987</xdr:rowOff>
    </xdr:to>
    <xdr:sp macro="" textlink="">
      <xdr:nvSpPr>
        <xdr:cNvPr id="430" name="楕円 429"/>
        <xdr:cNvSpPr/>
      </xdr:nvSpPr>
      <xdr:spPr>
        <a:xfrm>
          <a:off x="8699500" y="134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158114</xdr:rowOff>
    </xdr:from>
    <xdr:ext cx="469744" cy="259045"/>
    <xdr:sp macro="" textlink="">
      <xdr:nvSpPr>
        <xdr:cNvPr id="431" name="テキスト ボックス 430"/>
        <xdr:cNvSpPr txBox="1"/>
      </xdr:nvSpPr>
      <xdr:spPr>
        <a:xfrm>
          <a:off x="8515428" y="1353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79656</xdr:rowOff>
    </xdr:from>
    <xdr:to>
      <xdr:col>41</xdr:col>
      <xdr:colOff>101600</xdr:colOff>
      <xdr:row>79</xdr:row>
      <xdr:rowOff>9806</xdr:rowOff>
    </xdr:to>
    <xdr:sp macro="" textlink="">
      <xdr:nvSpPr>
        <xdr:cNvPr id="432" name="楕円 431"/>
        <xdr:cNvSpPr/>
      </xdr:nvSpPr>
      <xdr:spPr>
        <a:xfrm>
          <a:off x="7810500" y="134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933</xdr:rowOff>
    </xdr:from>
    <xdr:ext cx="469744" cy="259045"/>
    <xdr:sp macro="" textlink="">
      <xdr:nvSpPr>
        <xdr:cNvPr id="433" name="テキスト ボックス 432"/>
        <xdr:cNvSpPr txBox="1"/>
      </xdr:nvSpPr>
      <xdr:spPr>
        <a:xfrm>
          <a:off x="7626428" y="135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2549</xdr:rowOff>
    </xdr:from>
    <xdr:to>
      <xdr:col>36</xdr:col>
      <xdr:colOff>165100</xdr:colOff>
      <xdr:row>78</xdr:row>
      <xdr:rowOff>104149</xdr:rowOff>
    </xdr:to>
    <xdr:sp macro="" textlink="">
      <xdr:nvSpPr>
        <xdr:cNvPr id="434" name="楕円 433"/>
        <xdr:cNvSpPr/>
      </xdr:nvSpPr>
      <xdr:spPr>
        <a:xfrm>
          <a:off x="6921500" y="1337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95276</xdr:rowOff>
    </xdr:from>
    <xdr:ext cx="534377" cy="259045"/>
    <xdr:sp macro="" textlink="">
      <xdr:nvSpPr>
        <xdr:cNvPr id="435" name="テキスト ボックス 434"/>
        <xdr:cNvSpPr txBox="1"/>
      </xdr:nvSpPr>
      <xdr:spPr>
        <a:xfrm>
          <a:off x="6705111" y="1346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18962</xdr:rowOff>
    </xdr:from>
    <xdr:to>
      <xdr:col>55</xdr:col>
      <xdr:colOff>0</xdr:colOff>
      <xdr:row>96</xdr:row>
      <xdr:rowOff>163804</xdr:rowOff>
    </xdr:to>
    <xdr:cxnSp macro="">
      <xdr:nvCxnSpPr>
        <xdr:cNvPr id="464" name="直線コネクタ 463"/>
        <xdr:cNvCxnSpPr/>
      </xdr:nvCxnSpPr>
      <xdr:spPr>
        <a:xfrm flipV="1">
          <a:off x="9639300" y="16306712"/>
          <a:ext cx="838200" cy="3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163804</xdr:rowOff>
    </xdr:from>
    <xdr:to>
      <xdr:col>50</xdr:col>
      <xdr:colOff>114300</xdr:colOff>
      <xdr:row>97</xdr:row>
      <xdr:rowOff>163615</xdr:rowOff>
    </xdr:to>
    <xdr:cxnSp macro="">
      <xdr:nvCxnSpPr>
        <xdr:cNvPr id="467" name="直線コネクタ 466"/>
        <xdr:cNvCxnSpPr/>
      </xdr:nvCxnSpPr>
      <xdr:spPr>
        <a:xfrm flipV="1">
          <a:off x="8750300" y="16623004"/>
          <a:ext cx="889000" cy="17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165621</xdr:rowOff>
    </xdr:from>
    <xdr:to>
      <xdr:col>45</xdr:col>
      <xdr:colOff>177800</xdr:colOff>
      <xdr:row>97</xdr:row>
      <xdr:rowOff>163615</xdr:rowOff>
    </xdr:to>
    <xdr:cxnSp macro="">
      <xdr:nvCxnSpPr>
        <xdr:cNvPr id="470" name="直線コネクタ 469"/>
        <xdr:cNvCxnSpPr/>
      </xdr:nvCxnSpPr>
      <xdr:spPr>
        <a:xfrm>
          <a:off x="7861300" y="16624821"/>
          <a:ext cx="889000" cy="16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165621</xdr:rowOff>
    </xdr:from>
    <xdr:to>
      <xdr:col>41</xdr:col>
      <xdr:colOff>50800</xdr:colOff>
      <xdr:row>97</xdr:row>
      <xdr:rowOff>124854</xdr:rowOff>
    </xdr:to>
    <xdr:cxnSp macro="">
      <xdr:nvCxnSpPr>
        <xdr:cNvPr id="473" name="直線コネクタ 472"/>
        <xdr:cNvCxnSpPr/>
      </xdr:nvCxnSpPr>
      <xdr:spPr>
        <a:xfrm flipV="1">
          <a:off x="6972300" y="16624821"/>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139612</xdr:rowOff>
    </xdr:from>
    <xdr:to>
      <xdr:col>55</xdr:col>
      <xdr:colOff>50800</xdr:colOff>
      <xdr:row>95</xdr:row>
      <xdr:rowOff>69762</xdr:rowOff>
    </xdr:to>
    <xdr:sp macro="" textlink="">
      <xdr:nvSpPr>
        <xdr:cNvPr id="483" name="楕円 482"/>
        <xdr:cNvSpPr/>
      </xdr:nvSpPr>
      <xdr:spPr>
        <a:xfrm>
          <a:off x="10426700" y="162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162489</xdr:rowOff>
    </xdr:from>
    <xdr:ext cx="534377" cy="259045"/>
    <xdr:sp macro="" textlink="">
      <xdr:nvSpPr>
        <xdr:cNvPr id="484" name="普通建設事業費 （ うち更新整備　）該当値テキスト"/>
        <xdr:cNvSpPr txBox="1"/>
      </xdr:nvSpPr>
      <xdr:spPr>
        <a:xfrm>
          <a:off x="10528300" y="1610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113004</xdr:rowOff>
    </xdr:from>
    <xdr:to>
      <xdr:col>50</xdr:col>
      <xdr:colOff>165100</xdr:colOff>
      <xdr:row>97</xdr:row>
      <xdr:rowOff>43154</xdr:rowOff>
    </xdr:to>
    <xdr:sp macro="" textlink="">
      <xdr:nvSpPr>
        <xdr:cNvPr id="485" name="楕円 484"/>
        <xdr:cNvSpPr/>
      </xdr:nvSpPr>
      <xdr:spPr>
        <a:xfrm>
          <a:off x="9588500" y="165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59681</xdr:rowOff>
    </xdr:from>
    <xdr:ext cx="534377" cy="259045"/>
    <xdr:sp macro="" textlink="">
      <xdr:nvSpPr>
        <xdr:cNvPr id="486" name="テキスト ボックス 485"/>
        <xdr:cNvSpPr txBox="1"/>
      </xdr:nvSpPr>
      <xdr:spPr>
        <a:xfrm>
          <a:off x="9372111" y="163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112815</xdr:rowOff>
    </xdr:from>
    <xdr:to>
      <xdr:col>46</xdr:col>
      <xdr:colOff>38100</xdr:colOff>
      <xdr:row>98</xdr:row>
      <xdr:rowOff>42965</xdr:rowOff>
    </xdr:to>
    <xdr:sp macro="" textlink="">
      <xdr:nvSpPr>
        <xdr:cNvPr id="487" name="楕円 486"/>
        <xdr:cNvSpPr/>
      </xdr:nvSpPr>
      <xdr:spPr>
        <a:xfrm>
          <a:off x="8699500" y="167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34092</xdr:rowOff>
    </xdr:from>
    <xdr:ext cx="534377" cy="259045"/>
    <xdr:sp macro="" textlink="">
      <xdr:nvSpPr>
        <xdr:cNvPr id="488" name="テキスト ボックス 487"/>
        <xdr:cNvSpPr txBox="1"/>
      </xdr:nvSpPr>
      <xdr:spPr>
        <a:xfrm>
          <a:off x="8483111" y="168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114821</xdr:rowOff>
    </xdr:from>
    <xdr:to>
      <xdr:col>41</xdr:col>
      <xdr:colOff>101600</xdr:colOff>
      <xdr:row>97</xdr:row>
      <xdr:rowOff>44971</xdr:rowOff>
    </xdr:to>
    <xdr:sp macro="" textlink="">
      <xdr:nvSpPr>
        <xdr:cNvPr id="489" name="楕円 488"/>
        <xdr:cNvSpPr/>
      </xdr:nvSpPr>
      <xdr:spPr>
        <a:xfrm>
          <a:off x="7810500" y="165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61498</xdr:rowOff>
    </xdr:from>
    <xdr:ext cx="534377" cy="259045"/>
    <xdr:sp macro="" textlink="">
      <xdr:nvSpPr>
        <xdr:cNvPr id="490" name="テキスト ボックス 489"/>
        <xdr:cNvSpPr txBox="1"/>
      </xdr:nvSpPr>
      <xdr:spPr>
        <a:xfrm>
          <a:off x="7594111" y="163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74054</xdr:rowOff>
    </xdr:from>
    <xdr:to>
      <xdr:col>36</xdr:col>
      <xdr:colOff>165100</xdr:colOff>
      <xdr:row>98</xdr:row>
      <xdr:rowOff>4204</xdr:rowOff>
    </xdr:to>
    <xdr:sp macro="" textlink="">
      <xdr:nvSpPr>
        <xdr:cNvPr id="491" name="楕円 490"/>
        <xdr:cNvSpPr/>
      </xdr:nvSpPr>
      <xdr:spPr>
        <a:xfrm>
          <a:off x="6921500" y="167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166781</xdr:rowOff>
    </xdr:from>
    <xdr:ext cx="534377" cy="259045"/>
    <xdr:sp macro="" textlink="">
      <xdr:nvSpPr>
        <xdr:cNvPr id="492" name="テキスト ボックス 491"/>
        <xdr:cNvSpPr txBox="1"/>
      </xdr:nvSpPr>
      <xdr:spPr>
        <a:xfrm>
          <a:off x="6705111" y="167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28029</xdr:rowOff>
    </xdr:from>
    <xdr:to>
      <xdr:col>85</xdr:col>
      <xdr:colOff>127000</xdr:colOff>
      <xdr:row>39</xdr:row>
      <xdr:rowOff>41643</xdr:rowOff>
    </xdr:to>
    <xdr:cxnSp macro="">
      <xdr:nvCxnSpPr>
        <xdr:cNvPr id="521" name="直線コネクタ 520"/>
        <xdr:cNvCxnSpPr/>
      </xdr:nvCxnSpPr>
      <xdr:spPr>
        <a:xfrm>
          <a:off x="15481300" y="6714579"/>
          <a:ext cx="8382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28029</xdr:rowOff>
    </xdr:from>
    <xdr:to>
      <xdr:col>81</xdr:col>
      <xdr:colOff>50800</xdr:colOff>
      <xdr:row>39</xdr:row>
      <xdr:rowOff>37326</xdr:rowOff>
    </xdr:to>
    <xdr:cxnSp macro="">
      <xdr:nvCxnSpPr>
        <xdr:cNvPr id="524" name="直線コネクタ 523"/>
        <xdr:cNvCxnSpPr/>
      </xdr:nvCxnSpPr>
      <xdr:spPr>
        <a:xfrm flipV="1">
          <a:off x="14592300" y="6714579"/>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37326</xdr:rowOff>
    </xdr:from>
    <xdr:to>
      <xdr:col>76</xdr:col>
      <xdr:colOff>114300</xdr:colOff>
      <xdr:row>39</xdr:row>
      <xdr:rowOff>38684</xdr:rowOff>
    </xdr:to>
    <xdr:cxnSp macro="">
      <xdr:nvCxnSpPr>
        <xdr:cNvPr id="527" name="直線コネクタ 526"/>
        <xdr:cNvCxnSpPr/>
      </xdr:nvCxnSpPr>
      <xdr:spPr>
        <a:xfrm flipV="1">
          <a:off x="13703300" y="6723876"/>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38684</xdr:rowOff>
    </xdr:from>
    <xdr:to>
      <xdr:col>71</xdr:col>
      <xdr:colOff>177800</xdr:colOff>
      <xdr:row>39</xdr:row>
      <xdr:rowOff>44006</xdr:rowOff>
    </xdr:to>
    <xdr:cxnSp macro="">
      <xdr:nvCxnSpPr>
        <xdr:cNvPr id="530" name="直線コネクタ 529"/>
        <xdr:cNvCxnSpPr/>
      </xdr:nvCxnSpPr>
      <xdr:spPr>
        <a:xfrm flipV="1">
          <a:off x="12814300" y="672523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162293</xdr:rowOff>
    </xdr:from>
    <xdr:to>
      <xdr:col>85</xdr:col>
      <xdr:colOff>177800</xdr:colOff>
      <xdr:row>39</xdr:row>
      <xdr:rowOff>92443</xdr:rowOff>
    </xdr:to>
    <xdr:sp macro="" textlink="">
      <xdr:nvSpPr>
        <xdr:cNvPr id="540" name="楕円 539"/>
        <xdr:cNvSpPr/>
      </xdr:nvSpPr>
      <xdr:spPr>
        <a:xfrm>
          <a:off x="16268700" y="66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148679</xdr:rowOff>
    </xdr:from>
    <xdr:to>
      <xdr:col>81</xdr:col>
      <xdr:colOff>101600</xdr:colOff>
      <xdr:row>39</xdr:row>
      <xdr:rowOff>78829</xdr:rowOff>
    </xdr:to>
    <xdr:sp macro="" textlink="">
      <xdr:nvSpPr>
        <xdr:cNvPr id="542" name="楕円 541"/>
        <xdr:cNvSpPr/>
      </xdr:nvSpPr>
      <xdr:spPr>
        <a:xfrm>
          <a:off x="15430500" y="6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69956</xdr:rowOff>
    </xdr:from>
    <xdr:ext cx="469744" cy="259045"/>
    <xdr:sp macro="" textlink="">
      <xdr:nvSpPr>
        <xdr:cNvPr id="543" name="テキスト ボックス 542"/>
        <xdr:cNvSpPr txBox="1"/>
      </xdr:nvSpPr>
      <xdr:spPr>
        <a:xfrm>
          <a:off x="15246428" y="675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157976</xdr:rowOff>
    </xdr:from>
    <xdr:to>
      <xdr:col>76</xdr:col>
      <xdr:colOff>165100</xdr:colOff>
      <xdr:row>39</xdr:row>
      <xdr:rowOff>88126</xdr:rowOff>
    </xdr:to>
    <xdr:sp macro="" textlink="">
      <xdr:nvSpPr>
        <xdr:cNvPr id="544" name="楕円 543"/>
        <xdr:cNvSpPr/>
      </xdr:nvSpPr>
      <xdr:spPr>
        <a:xfrm>
          <a:off x="14541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79253</xdr:rowOff>
    </xdr:from>
    <xdr:ext cx="378565" cy="259045"/>
    <xdr:sp macro="" textlink="">
      <xdr:nvSpPr>
        <xdr:cNvPr id="545" name="テキスト ボックス 544"/>
        <xdr:cNvSpPr txBox="1"/>
      </xdr:nvSpPr>
      <xdr:spPr>
        <a:xfrm>
          <a:off x="14403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159334</xdr:rowOff>
    </xdr:from>
    <xdr:to>
      <xdr:col>72</xdr:col>
      <xdr:colOff>38100</xdr:colOff>
      <xdr:row>39</xdr:row>
      <xdr:rowOff>89484</xdr:rowOff>
    </xdr:to>
    <xdr:sp macro="" textlink="">
      <xdr:nvSpPr>
        <xdr:cNvPr id="546" name="楕円 545"/>
        <xdr:cNvSpPr/>
      </xdr:nvSpPr>
      <xdr:spPr>
        <a:xfrm>
          <a:off x="13652500" y="6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80611</xdr:rowOff>
    </xdr:from>
    <xdr:ext cx="378565" cy="259045"/>
    <xdr:sp macro="" textlink="">
      <xdr:nvSpPr>
        <xdr:cNvPr id="547" name="テキスト ボックス 546"/>
        <xdr:cNvSpPr txBox="1"/>
      </xdr:nvSpPr>
      <xdr:spPr>
        <a:xfrm>
          <a:off x="13514017" y="6767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164656</xdr:rowOff>
    </xdr:from>
    <xdr:to>
      <xdr:col>67</xdr:col>
      <xdr:colOff>101600</xdr:colOff>
      <xdr:row>39</xdr:row>
      <xdr:rowOff>94806</xdr:rowOff>
    </xdr:to>
    <xdr:sp macro="" textlink="">
      <xdr:nvSpPr>
        <xdr:cNvPr id="548" name="楕円 547"/>
        <xdr:cNvSpPr/>
      </xdr:nvSpPr>
      <xdr:spPr>
        <a:xfrm>
          <a:off x="12763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85933</xdr:rowOff>
    </xdr:from>
    <xdr:ext cx="313932" cy="259045"/>
    <xdr:sp macro="" textlink="">
      <xdr:nvSpPr>
        <xdr:cNvPr id="549" name="テキスト ボックス 548"/>
        <xdr:cNvSpPr txBox="1"/>
      </xdr:nvSpPr>
      <xdr:spPr>
        <a:xfrm>
          <a:off x="12657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77798</xdr:rowOff>
    </xdr:from>
    <xdr:to>
      <xdr:col>85</xdr:col>
      <xdr:colOff>127000</xdr:colOff>
      <xdr:row>75</xdr:row>
      <xdr:rowOff>78239</xdr:rowOff>
    </xdr:to>
    <xdr:cxnSp macro="">
      <xdr:nvCxnSpPr>
        <xdr:cNvPr id="629" name="直線コネクタ 628"/>
        <xdr:cNvCxnSpPr/>
      </xdr:nvCxnSpPr>
      <xdr:spPr>
        <a:xfrm>
          <a:off x="15481300" y="12936548"/>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66858</xdr:rowOff>
    </xdr:from>
    <xdr:to>
      <xdr:col>81</xdr:col>
      <xdr:colOff>50800</xdr:colOff>
      <xdr:row>75</xdr:row>
      <xdr:rowOff>77798</xdr:rowOff>
    </xdr:to>
    <xdr:cxnSp macro="">
      <xdr:nvCxnSpPr>
        <xdr:cNvPr id="632" name="直線コネクタ 631"/>
        <xdr:cNvCxnSpPr/>
      </xdr:nvCxnSpPr>
      <xdr:spPr>
        <a:xfrm>
          <a:off x="14592300" y="12925608"/>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45582</xdr:rowOff>
    </xdr:from>
    <xdr:to>
      <xdr:col>76</xdr:col>
      <xdr:colOff>114300</xdr:colOff>
      <xdr:row>75</xdr:row>
      <xdr:rowOff>66858</xdr:rowOff>
    </xdr:to>
    <xdr:cxnSp macro="">
      <xdr:nvCxnSpPr>
        <xdr:cNvPr id="635" name="直線コネクタ 634"/>
        <xdr:cNvCxnSpPr/>
      </xdr:nvCxnSpPr>
      <xdr:spPr>
        <a:xfrm>
          <a:off x="13703300" y="1290433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26347</xdr:rowOff>
    </xdr:from>
    <xdr:to>
      <xdr:col>71</xdr:col>
      <xdr:colOff>177800</xdr:colOff>
      <xdr:row>75</xdr:row>
      <xdr:rowOff>45582</xdr:rowOff>
    </xdr:to>
    <xdr:cxnSp macro="">
      <xdr:nvCxnSpPr>
        <xdr:cNvPr id="638" name="直線コネクタ 637"/>
        <xdr:cNvCxnSpPr/>
      </xdr:nvCxnSpPr>
      <xdr:spPr>
        <a:xfrm>
          <a:off x="12814300" y="12885097"/>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27439</xdr:rowOff>
    </xdr:from>
    <xdr:to>
      <xdr:col>85</xdr:col>
      <xdr:colOff>177800</xdr:colOff>
      <xdr:row>75</xdr:row>
      <xdr:rowOff>129039</xdr:rowOff>
    </xdr:to>
    <xdr:sp macro="" textlink="">
      <xdr:nvSpPr>
        <xdr:cNvPr id="648" name="楕円 647"/>
        <xdr:cNvSpPr/>
      </xdr:nvSpPr>
      <xdr:spPr>
        <a:xfrm>
          <a:off x="16268700" y="128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50316</xdr:rowOff>
    </xdr:from>
    <xdr:ext cx="534377" cy="259045"/>
    <xdr:sp macro="" textlink="">
      <xdr:nvSpPr>
        <xdr:cNvPr id="649" name="公債費該当値テキスト"/>
        <xdr:cNvSpPr txBox="1"/>
      </xdr:nvSpPr>
      <xdr:spPr>
        <a:xfrm>
          <a:off x="16370300"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26998</xdr:rowOff>
    </xdr:from>
    <xdr:to>
      <xdr:col>81</xdr:col>
      <xdr:colOff>101600</xdr:colOff>
      <xdr:row>75</xdr:row>
      <xdr:rowOff>128598</xdr:rowOff>
    </xdr:to>
    <xdr:sp macro="" textlink="">
      <xdr:nvSpPr>
        <xdr:cNvPr id="650" name="楕円 649"/>
        <xdr:cNvSpPr/>
      </xdr:nvSpPr>
      <xdr:spPr>
        <a:xfrm>
          <a:off x="15430500" y="12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145125</xdr:rowOff>
    </xdr:from>
    <xdr:ext cx="534377" cy="259045"/>
    <xdr:sp macro="" textlink="">
      <xdr:nvSpPr>
        <xdr:cNvPr id="651" name="テキスト ボックス 650"/>
        <xdr:cNvSpPr txBox="1"/>
      </xdr:nvSpPr>
      <xdr:spPr>
        <a:xfrm>
          <a:off x="15214111" y="12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16058</xdr:rowOff>
    </xdr:from>
    <xdr:to>
      <xdr:col>76</xdr:col>
      <xdr:colOff>165100</xdr:colOff>
      <xdr:row>75</xdr:row>
      <xdr:rowOff>117658</xdr:rowOff>
    </xdr:to>
    <xdr:sp macro="" textlink="">
      <xdr:nvSpPr>
        <xdr:cNvPr id="652" name="楕円 651"/>
        <xdr:cNvSpPr/>
      </xdr:nvSpPr>
      <xdr:spPr>
        <a:xfrm>
          <a:off x="14541500" y="128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134185</xdr:rowOff>
    </xdr:from>
    <xdr:ext cx="534377" cy="259045"/>
    <xdr:sp macro="" textlink="">
      <xdr:nvSpPr>
        <xdr:cNvPr id="653" name="テキスト ボックス 652"/>
        <xdr:cNvSpPr txBox="1"/>
      </xdr:nvSpPr>
      <xdr:spPr>
        <a:xfrm>
          <a:off x="14325111" y="1265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166232</xdr:rowOff>
    </xdr:from>
    <xdr:to>
      <xdr:col>72</xdr:col>
      <xdr:colOff>38100</xdr:colOff>
      <xdr:row>75</xdr:row>
      <xdr:rowOff>96382</xdr:rowOff>
    </xdr:to>
    <xdr:sp macro="" textlink="">
      <xdr:nvSpPr>
        <xdr:cNvPr id="654" name="楕円 653"/>
        <xdr:cNvSpPr/>
      </xdr:nvSpPr>
      <xdr:spPr>
        <a:xfrm>
          <a:off x="13652500" y="128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112909</xdr:rowOff>
    </xdr:from>
    <xdr:ext cx="534377" cy="259045"/>
    <xdr:sp macro="" textlink="">
      <xdr:nvSpPr>
        <xdr:cNvPr id="655" name="テキスト ボックス 654"/>
        <xdr:cNvSpPr txBox="1"/>
      </xdr:nvSpPr>
      <xdr:spPr>
        <a:xfrm>
          <a:off x="13436111" y="126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146997</xdr:rowOff>
    </xdr:from>
    <xdr:to>
      <xdr:col>67</xdr:col>
      <xdr:colOff>101600</xdr:colOff>
      <xdr:row>75</xdr:row>
      <xdr:rowOff>77147</xdr:rowOff>
    </xdr:to>
    <xdr:sp macro="" textlink="">
      <xdr:nvSpPr>
        <xdr:cNvPr id="656" name="楕円 655"/>
        <xdr:cNvSpPr/>
      </xdr:nvSpPr>
      <xdr:spPr>
        <a:xfrm>
          <a:off x="12763500" y="128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93674</xdr:rowOff>
    </xdr:from>
    <xdr:ext cx="534377" cy="259045"/>
    <xdr:sp macro="" textlink="">
      <xdr:nvSpPr>
        <xdr:cNvPr id="657" name="テキスト ボックス 656"/>
        <xdr:cNvSpPr txBox="1"/>
      </xdr:nvSpPr>
      <xdr:spPr>
        <a:xfrm>
          <a:off x="12547111" y="126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56618</xdr:rowOff>
    </xdr:from>
    <xdr:to>
      <xdr:col>85</xdr:col>
      <xdr:colOff>127000</xdr:colOff>
      <xdr:row>98</xdr:row>
      <xdr:rowOff>82787</xdr:rowOff>
    </xdr:to>
    <xdr:cxnSp macro="">
      <xdr:nvCxnSpPr>
        <xdr:cNvPr id="684" name="直線コネクタ 683"/>
        <xdr:cNvCxnSpPr/>
      </xdr:nvCxnSpPr>
      <xdr:spPr>
        <a:xfrm>
          <a:off x="15481300" y="16858718"/>
          <a:ext cx="83820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56618</xdr:rowOff>
    </xdr:from>
    <xdr:to>
      <xdr:col>81</xdr:col>
      <xdr:colOff>50800</xdr:colOff>
      <xdr:row>98</xdr:row>
      <xdr:rowOff>76496</xdr:rowOff>
    </xdr:to>
    <xdr:cxnSp macro="">
      <xdr:nvCxnSpPr>
        <xdr:cNvPr id="687" name="直線コネクタ 686"/>
        <xdr:cNvCxnSpPr/>
      </xdr:nvCxnSpPr>
      <xdr:spPr>
        <a:xfrm flipV="1">
          <a:off x="14592300" y="16858718"/>
          <a:ext cx="889000" cy="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54277</xdr:rowOff>
    </xdr:from>
    <xdr:to>
      <xdr:col>76</xdr:col>
      <xdr:colOff>114300</xdr:colOff>
      <xdr:row>98</xdr:row>
      <xdr:rowOff>76496</xdr:rowOff>
    </xdr:to>
    <xdr:cxnSp macro="">
      <xdr:nvCxnSpPr>
        <xdr:cNvPr id="690" name="直線コネクタ 689"/>
        <xdr:cNvCxnSpPr/>
      </xdr:nvCxnSpPr>
      <xdr:spPr>
        <a:xfrm>
          <a:off x="13703300" y="16856377"/>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37077</xdr:rowOff>
    </xdr:from>
    <xdr:to>
      <xdr:col>71</xdr:col>
      <xdr:colOff>177800</xdr:colOff>
      <xdr:row>98</xdr:row>
      <xdr:rowOff>54277</xdr:rowOff>
    </xdr:to>
    <xdr:cxnSp macro="">
      <xdr:nvCxnSpPr>
        <xdr:cNvPr id="693" name="直線コネクタ 692"/>
        <xdr:cNvCxnSpPr/>
      </xdr:nvCxnSpPr>
      <xdr:spPr>
        <a:xfrm>
          <a:off x="12814300" y="16839177"/>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31987</xdr:rowOff>
    </xdr:from>
    <xdr:to>
      <xdr:col>85</xdr:col>
      <xdr:colOff>177800</xdr:colOff>
      <xdr:row>98</xdr:row>
      <xdr:rowOff>133587</xdr:rowOff>
    </xdr:to>
    <xdr:sp macro="" textlink="">
      <xdr:nvSpPr>
        <xdr:cNvPr id="703" name="楕円 702"/>
        <xdr:cNvSpPr/>
      </xdr:nvSpPr>
      <xdr:spPr>
        <a:xfrm>
          <a:off x="16268700" y="168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118364</xdr:rowOff>
    </xdr:from>
    <xdr:ext cx="469744" cy="259045"/>
    <xdr:sp macro="" textlink="">
      <xdr:nvSpPr>
        <xdr:cNvPr id="704" name="積立金該当値テキスト"/>
        <xdr:cNvSpPr txBox="1"/>
      </xdr:nvSpPr>
      <xdr:spPr>
        <a:xfrm>
          <a:off x="16370300" y="167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5818</xdr:rowOff>
    </xdr:from>
    <xdr:to>
      <xdr:col>81</xdr:col>
      <xdr:colOff>101600</xdr:colOff>
      <xdr:row>98</xdr:row>
      <xdr:rowOff>107418</xdr:rowOff>
    </xdr:to>
    <xdr:sp macro="" textlink="">
      <xdr:nvSpPr>
        <xdr:cNvPr id="705" name="楕円 704"/>
        <xdr:cNvSpPr/>
      </xdr:nvSpPr>
      <xdr:spPr>
        <a:xfrm>
          <a:off x="15430500" y="168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98545</xdr:rowOff>
    </xdr:from>
    <xdr:ext cx="469744" cy="259045"/>
    <xdr:sp macro="" textlink="">
      <xdr:nvSpPr>
        <xdr:cNvPr id="706" name="テキスト ボックス 705"/>
        <xdr:cNvSpPr txBox="1"/>
      </xdr:nvSpPr>
      <xdr:spPr>
        <a:xfrm>
          <a:off x="15246428" y="169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25696</xdr:rowOff>
    </xdr:from>
    <xdr:to>
      <xdr:col>76</xdr:col>
      <xdr:colOff>165100</xdr:colOff>
      <xdr:row>98</xdr:row>
      <xdr:rowOff>127296</xdr:rowOff>
    </xdr:to>
    <xdr:sp macro="" textlink="">
      <xdr:nvSpPr>
        <xdr:cNvPr id="707" name="楕円 706"/>
        <xdr:cNvSpPr/>
      </xdr:nvSpPr>
      <xdr:spPr>
        <a:xfrm>
          <a:off x="14541500" y="168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118423</xdr:rowOff>
    </xdr:from>
    <xdr:ext cx="469744" cy="259045"/>
    <xdr:sp macro="" textlink="">
      <xdr:nvSpPr>
        <xdr:cNvPr id="708" name="テキスト ボックス 707"/>
        <xdr:cNvSpPr txBox="1"/>
      </xdr:nvSpPr>
      <xdr:spPr>
        <a:xfrm>
          <a:off x="14357428" y="169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3477</xdr:rowOff>
    </xdr:from>
    <xdr:to>
      <xdr:col>72</xdr:col>
      <xdr:colOff>38100</xdr:colOff>
      <xdr:row>98</xdr:row>
      <xdr:rowOff>105077</xdr:rowOff>
    </xdr:to>
    <xdr:sp macro="" textlink="">
      <xdr:nvSpPr>
        <xdr:cNvPr id="709" name="楕円 708"/>
        <xdr:cNvSpPr/>
      </xdr:nvSpPr>
      <xdr:spPr>
        <a:xfrm>
          <a:off x="13652500" y="168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96204</xdr:rowOff>
    </xdr:from>
    <xdr:ext cx="469744" cy="259045"/>
    <xdr:sp macro="" textlink="">
      <xdr:nvSpPr>
        <xdr:cNvPr id="710" name="テキスト ボックス 709"/>
        <xdr:cNvSpPr txBox="1"/>
      </xdr:nvSpPr>
      <xdr:spPr>
        <a:xfrm>
          <a:off x="13468428" y="168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157727</xdr:rowOff>
    </xdr:from>
    <xdr:to>
      <xdr:col>67</xdr:col>
      <xdr:colOff>101600</xdr:colOff>
      <xdr:row>98</xdr:row>
      <xdr:rowOff>87877</xdr:rowOff>
    </xdr:to>
    <xdr:sp macro="" textlink="">
      <xdr:nvSpPr>
        <xdr:cNvPr id="711" name="楕円 710"/>
        <xdr:cNvSpPr/>
      </xdr:nvSpPr>
      <xdr:spPr>
        <a:xfrm>
          <a:off x="12763500" y="167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79004</xdr:rowOff>
    </xdr:from>
    <xdr:ext cx="534377" cy="259045"/>
    <xdr:sp macro="" textlink="">
      <xdr:nvSpPr>
        <xdr:cNvPr id="712" name="テキスト ボックス 711"/>
        <xdr:cNvSpPr txBox="1"/>
      </xdr:nvSpPr>
      <xdr:spPr>
        <a:xfrm>
          <a:off x="12547111" y="168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43535</xdr:rowOff>
    </xdr:from>
    <xdr:to>
      <xdr:col>116</xdr:col>
      <xdr:colOff>63500</xdr:colOff>
      <xdr:row>39</xdr:row>
      <xdr:rowOff>44450</xdr:rowOff>
    </xdr:to>
    <xdr:cxnSp macro="">
      <xdr:nvCxnSpPr>
        <xdr:cNvPr id="741" name="直線コネクタ 740"/>
        <xdr:cNvCxnSpPr/>
      </xdr:nvCxnSpPr>
      <xdr:spPr>
        <a:xfrm>
          <a:off x="21323300" y="67300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38812</xdr:rowOff>
    </xdr:from>
    <xdr:to>
      <xdr:col>111</xdr:col>
      <xdr:colOff>177800</xdr:colOff>
      <xdr:row>39</xdr:row>
      <xdr:rowOff>43535</xdr:rowOff>
    </xdr:to>
    <xdr:cxnSp macro="">
      <xdr:nvCxnSpPr>
        <xdr:cNvPr id="744" name="直線コネクタ 743"/>
        <xdr:cNvCxnSpPr/>
      </xdr:nvCxnSpPr>
      <xdr:spPr>
        <a:xfrm>
          <a:off x="20434300" y="6725362"/>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38812</xdr:rowOff>
    </xdr:from>
    <xdr:to>
      <xdr:col>107</xdr:col>
      <xdr:colOff>50800</xdr:colOff>
      <xdr:row>39</xdr:row>
      <xdr:rowOff>44450</xdr:rowOff>
    </xdr:to>
    <xdr:cxnSp macro="">
      <xdr:nvCxnSpPr>
        <xdr:cNvPr id="747" name="直線コネクタ 746"/>
        <xdr:cNvCxnSpPr/>
      </xdr:nvCxnSpPr>
      <xdr:spPr>
        <a:xfrm flipV="1">
          <a:off x="19545300" y="6725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38812</xdr:rowOff>
    </xdr:from>
    <xdr:to>
      <xdr:col>102</xdr:col>
      <xdr:colOff>114300</xdr:colOff>
      <xdr:row>39</xdr:row>
      <xdr:rowOff>44450</xdr:rowOff>
    </xdr:to>
    <xdr:cxnSp macro="">
      <xdr:nvCxnSpPr>
        <xdr:cNvPr id="750" name="直線コネクタ 749"/>
        <xdr:cNvCxnSpPr/>
      </xdr:nvCxnSpPr>
      <xdr:spPr>
        <a:xfrm>
          <a:off x="18656300" y="6725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164185</xdr:rowOff>
    </xdr:from>
    <xdr:to>
      <xdr:col>112</xdr:col>
      <xdr:colOff>38100</xdr:colOff>
      <xdr:row>39</xdr:row>
      <xdr:rowOff>94335</xdr:rowOff>
    </xdr:to>
    <xdr:sp macro="" textlink="">
      <xdr:nvSpPr>
        <xdr:cNvPr id="762" name="楕円 761"/>
        <xdr:cNvSpPr/>
      </xdr:nvSpPr>
      <xdr:spPr>
        <a:xfrm>
          <a:off x="2127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85462</xdr:rowOff>
    </xdr:from>
    <xdr:ext cx="313932" cy="259045"/>
    <xdr:sp macro="" textlink="">
      <xdr:nvSpPr>
        <xdr:cNvPr id="763" name="テキスト ボックス 762"/>
        <xdr:cNvSpPr txBox="1"/>
      </xdr:nvSpPr>
      <xdr:spPr>
        <a:xfrm>
          <a:off x="2116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159462</xdr:rowOff>
    </xdr:from>
    <xdr:to>
      <xdr:col>107</xdr:col>
      <xdr:colOff>101600</xdr:colOff>
      <xdr:row>39</xdr:row>
      <xdr:rowOff>89612</xdr:rowOff>
    </xdr:to>
    <xdr:sp macro="" textlink="">
      <xdr:nvSpPr>
        <xdr:cNvPr id="764" name="楕円 763"/>
        <xdr:cNvSpPr/>
      </xdr:nvSpPr>
      <xdr:spPr>
        <a:xfrm>
          <a:off x="20383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80739</xdr:rowOff>
    </xdr:from>
    <xdr:ext cx="313932" cy="259045"/>
    <xdr:sp macro="" textlink="">
      <xdr:nvSpPr>
        <xdr:cNvPr id="765" name="テキスト ボックス 764"/>
        <xdr:cNvSpPr txBox="1"/>
      </xdr:nvSpPr>
      <xdr:spPr>
        <a:xfrm>
          <a:off x="20277333" y="6767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159462</xdr:rowOff>
    </xdr:from>
    <xdr:to>
      <xdr:col>98</xdr:col>
      <xdr:colOff>38100</xdr:colOff>
      <xdr:row>39</xdr:row>
      <xdr:rowOff>89612</xdr:rowOff>
    </xdr:to>
    <xdr:sp macro="" textlink="">
      <xdr:nvSpPr>
        <xdr:cNvPr id="768" name="楕円 767"/>
        <xdr:cNvSpPr/>
      </xdr:nvSpPr>
      <xdr:spPr>
        <a:xfrm>
          <a:off x="18605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80739</xdr:rowOff>
    </xdr:from>
    <xdr:ext cx="313932" cy="259045"/>
    <xdr:sp macro="" textlink="">
      <xdr:nvSpPr>
        <xdr:cNvPr id="769" name="テキスト ボックス 768"/>
        <xdr:cNvSpPr txBox="1"/>
      </xdr:nvSpPr>
      <xdr:spPr>
        <a:xfrm>
          <a:off x="18499333" y="6767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127081</xdr:rowOff>
    </xdr:from>
    <xdr:to>
      <xdr:col>116</xdr:col>
      <xdr:colOff>63500</xdr:colOff>
      <xdr:row>56</xdr:row>
      <xdr:rowOff>60650</xdr:rowOff>
    </xdr:to>
    <xdr:cxnSp macro="">
      <xdr:nvCxnSpPr>
        <xdr:cNvPr id="796" name="直線コネクタ 795"/>
        <xdr:cNvCxnSpPr/>
      </xdr:nvCxnSpPr>
      <xdr:spPr>
        <a:xfrm>
          <a:off x="21323300" y="9556831"/>
          <a:ext cx="838200" cy="10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11912</xdr:rowOff>
    </xdr:from>
    <xdr:to>
      <xdr:col>111</xdr:col>
      <xdr:colOff>177800</xdr:colOff>
      <xdr:row>55</xdr:row>
      <xdr:rowOff>127081</xdr:rowOff>
    </xdr:to>
    <xdr:cxnSp macro="">
      <xdr:nvCxnSpPr>
        <xdr:cNvPr id="799" name="直線コネクタ 798"/>
        <xdr:cNvCxnSpPr/>
      </xdr:nvCxnSpPr>
      <xdr:spPr>
        <a:xfrm>
          <a:off x="20434300" y="9441662"/>
          <a:ext cx="8890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43093</xdr:rowOff>
    </xdr:from>
    <xdr:to>
      <xdr:col>107</xdr:col>
      <xdr:colOff>50800</xdr:colOff>
      <xdr:row>55</xdr:row>
      <xdr:rowOff>11912</xdr:rowOff>
    </xdr:to>
    <xdr:cxnSp macro="">
      <xdr:nvCxnSpPr>
        <xdr:cNvPr id="802" name="直線コネクタ 801"/>
        <xdr:cNvCxnSpPr/>
      </xdr:nvCxnSpPr>
      <xdr:spPr>
        <a:xfrm>
          <a:off x="19545300" y="9301393"/>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150947</xdr:rowOff>
    </xdr:from>
    <xdr:to>
      <xdr:col>102</xdr:col>
      <xdr:colOff>114300</xdr:colOff>
      <xdr:row>54</xdr:row>
      <xdr:rowOff>43093</xdr:rowOff>
    </xdr:to>
    <xdr:cxnSp macro="">
      <xdr:nvCxnSpPr>
        <xdr:cNvPr id="805" name="直線コネクタ 804"/>
        <xdr:cNvCxnSpPr/>
      </xdr:nvCxnSpPr>
      <xdr:spPr>
        <a:xfrm>
          <a:off x="18656300" y="9066347"/>
          <a:ext cx="889000" cy="23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9850</xdr:rowOff>
    </xdr:from>
    <xdr:to>
      <xdr:col>116</xdr:col>
      <xdr:colOff>114300</xdr:colOff>
      <xdr:row>56</xdr:row>
      <xdr:rowOff>111450</xdr:rowOff>
    </xdr:to>
    <xdr:sp macro="" textlink="">
      <xdr:nvSpPr>
        <xdr:cNvPr id="815" name="楕円 814"/>
        <xdr:cNvSpPr/>
      </xdr:nvSpPr>
      <xdr:spPr>
        <a:xfrm>
          <a:off x="22110700" y="96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32727</xdr:rowOff>
    </xdr:from>
    <xdr:ext cx="469744" cy="259045"/>
    <xdr:sp macro="" textlink="">
      <xdr:nvSpPr>
        <xdr:cNvPr id="816" name="貸付金該当値テキスト"/>
        <xdr:cNvSpPr txBox="1"/>
      </xdr:nvSpPr>
      <xdr:spPr>
        <a:xfrm>
          <a:off x="22212300" y="946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76281</xdr:rowOff>
    </xdr:from>
    <xdr:to>
      <xdr:col>112</xdr:col>
      <xdr:colOff>38100</xdr:colOff>
      <xdr:row>56</xdr:row>
      <xdr:rowOff>6431</xdr:rowOff>
    </xdr:to>
    <xdr:sp macro="" textlink="">
      <xdr:nvSpPr>
        <xdr:cNvPr id="817" name="楕円 816"/>
        <xdr:cNvSpPr/>
      </xdr:nvSpPr>
      <xdr:spPr>
        <a:xfrm>
          <a:off x="21272500" y="95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22958</xdr:rowOff>
    </xdr:from>
    <xdr:ext cx="534377" cy="259045"/>
    <xdr:sp macro="" textlink="">
      <xdr:nvSpPr>
        <xdr:cNvPr id="818" name="テキスト ボックス 817"/>
        <xdr:cNvSpPr txBox="1"/>
      </xdr:nvSpPr>
      <xdr:spPr>
        <a:xfrm>
          <a:off x="21056111" y="92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132562</xdr:rowOff>
    </xdr:from>
    <xdr:to>
      <xdr:col>107</xdr:col>
      <xdr:colOff>101600</xdr:colOff>
      <xdr:row>55</xdr:row>
      <xdr:rowOff>62712</xdr:rowOff>
    </xdr:to>
    <xdr:sp macro="" textlink="">
      <xdr:nvSpPr>
        <xdr:cNvPr id="819" name="楕円 818"/>
        <xdr:cNvSpPr/>
      </xdr:nvSpPr>
      <xdr:spPr>
        <a:xfrm>
          <a:off x="20383500" y="93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79239</xdr:rowOff>
    </xdr:from>
    <xdr:ext cx="534377" cy="259045"/>
    <xdr:sp macro="" textlink="">
      <xdr:nvSpPr>
        <xdr:cNvPr id="820" name="テキスト ボックス 819"/>
        <xdr:cNvSpPr txBox="1"/>
      </xdr:nvSpPr>
      <xdr:spPr>
        <a:xfrm>
          <a:off x="20167111" y="91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163743</xdr:rowOff>
    </xdr:from>
    <xdr:to>
      <xdr:col>102</xdr:col>
      <xdr:colOff>165100</xdr:colOff>
      <xdr:row>54</xdr:row>
      <xdr:rowOff>93893</xdr:rowOff>
    </xdr:to>
    <xdr:sp macro="" textlink="">
      <xdr:nvSpPr>
        <xdr:cNvPr id="821" name="楕円 820"/>
        <xdr:cNvSpPr/>
      </xdr:nvSpPr>
      <xdr:spPr>
        <a:xfrm>
          <a:off x="19494500" y="92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110420</xdr:rowOff>
    </xdr:from>
    <xdr:ext cx="534377" cy="259045"/>
    <xdr:sp macro="" textlink="">
      <xdr:nvSpPr>
        <xdr:cNvPr id="822" name="テキスト ボックス 821"/>
        <xdr:cNvSpPr txBox="1"/>
      </xdr:nvSpPr>
      <xdr:spPr>
        <a:xfrm>
          <a:off x="19278111" y="90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100147</xdr:rowOff>
    </xdr:from>
    <xdr:to>
      <xdr:col>98</xdr:col>
      <xdr:colOff>38100</xdr:colOff>
      <xdr:row>53</xdr:row>
      <xdr:rowOff>30297</xdr:rowOff>
    </xdr:to>
    <xdr:sp macro="" textlink="">
      <xdr:nvSpPr>
        <xdr:cNvPr id="823" name="楕円 822"/>
        <xdr:cNvSpPr/>
      </xdr:nvSpPr>
      <xdr:spPr>
        <a:xfrm>
          <a:off x="18605500" y="90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46824</xdr:rowOff>
    </xdr:from>
    <xdr:ext cx="534377" cy="259045"/>
    <xdr:sp macro="" textlink="">
      <xdr:nvSpPr>
        <xdr:cNvPr id="824" name="テキスト ボックス 823"/>
        <xdr:cNvSpPr txBox="1"/>
      </xdr:nvSpPr>
      <xdr:spPr>
        <a:xfrm>
          <a:off x="18389111" y="87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127780</xdr:rowOff>
    </xdr:from>
    <xdr:to>
      <xdr:col>116</xdr:col>
      <xdr:colOff>63500</xdr:colOff>
      <xdr:row>76</xdr:row>
      <xdr:rowOff>142312</xdr:rowOff>
    </xdr:to>
    <xdr:cxnSp macro="">
      <xdr:nvCxnSpPr>
        <xdr:cNvPr id="855" name="直線コネクタ 854"/>
        <xdr:cNvCxnSpPr/>
      </xdr:nvCxnSpPr>
      <xdr:spPr>
        <a:xfrm flipV="1">
          <a:off x="21323300" y="13157980"/>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137348</xdr:rowOff>
    </xdr:from>
    <xdr:to>
      <xdr:col>111</xdr:col>
      <xdr:colOff>177800</xdr:colOff>
      <xdr:row>76</xdr:row>
      <xdr:rowOff>142312</xdr:rowOff>
    </xdr:to>
    <xdr:cxnSp macro="">
      <xdr:nvCxnSpPr>
        <xdr:cNvPr id="858" name="直線コネクタ 857"/>
        <xdr:cNvCxnSpPr/>
      </xdr:nvCxnSpPr>
      <xdr:spPr>
        <a:xfrm>
          <a:off x="20434300" y="13167548"/>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117999</xdr:rowOff>
    </xdr:from>
    <xdr:to>
      <xdr:col>107</xdr:col>
      <xdr:colOff>50800</xdr:colOff>
      <xdr:row>76</xdr:row>
      <xdr:rowOff>137348</xdr:rowOff>
    </xdr:to>
    <xdr:cxnSp macro="">
      <xdr:nvCxnSpPr>
        <xdr:cNvPr id="861" name="直線コネクタ 860"/>
        <xdr:cNvCxnSpPr/>
      </xdr:nvCxnSpPr>
      <xdr:spPr>
        <a:xfrm>
          <a:off x="19545300" y="13148199"/>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117999</xdr:rowOff>
    </xdr:from>
    <xdr:to>
      <xdr:col>102</xdr:col>
      <xdr:colOff>114300</xdr:colOff>
      <xdr:row>76</xdr:row>
      <xdr:rowOff>131976</xdr:rowOff>
    </xdr:to>
    <xdr:cxnSp macro="">
      <xdr:nvCxnSpPr>
        <xdr:cNvPr id="864" name="直線コネクタ 863"/>
        <xdr:cNvCxnSpPr/>
      </xdr:nvCxnSpPr>
      <xdr:spPr>
        <a:xfrm flipV="1">
          <a:off x="18656300" y="13148199"/>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76980</xdr:rowOff>
    </xdr:from>
    <xdr:to>
      <xdr:col>116</xdr:col>
      <xdr:colOff>114300</xdr:colOff>
      <xdr:row>77</xdr:row>
      <xdr:rowOff>7130</xdr:rowOff>
    </xdr:to>
    <xdr:sp macro="" textlink="">
      <xdr:nvSpPr>
        <xdr:cNvPr id="874" name="楕円 873"/>
        <xdr:cNvSpPr/>
      </xdr:nvSpPr>
      <xdr:spPr>
        <a:xfrm>
          <a:off x="22110700" y="131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55407</xdr:rowOff>
    </xdr:from>
    <xdr:ext cx="534377" cy="259045"/>
    <xdr:sp macro="" textlink="">
      <xdr:nvSpPr>
        <xdr:cNvPr id="875" name="繰出金該当値テキスト"/>
        <xdr:cNvSpPr txBox="1"/>
      </xdr:nvSpPr>
      <xdr:spPr>
        <a:xfrm>
          <a:off x="22212300" y="130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91512</xdr:rowOff>
    </xdr:from>
    <xdr:to>
      <xdr:col>112</xdr:col>
      <xdr:colOff>38100</xdr:colOff>
      <xdr:row>77</xdr:row>
      <xdr:rowOff>21662</xdr:rowOff>
    </xdr:to>
    <xdr:sp macro="" textlink="">
      <xdr:nvSpPr>
        <xdr:cNvPr id="876" name="楕円 875"/>
        <xdr:cNvSpPr/>
      </xdr:nvSpPr>
      <xdr:spPr>
        <a:xfrm>
          <a:off x="21272500" y="131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12789</xdr:rowOff>
    </xdr:from>
    <xdr:ext cx="534377" cy="259045"/>
    <xdr:sp macro="" textlink="">
      <xdr:nvSpPr>
        <xdr:cNvPr id="877" name="テキスト ボックス 876"/>
        <xdr:cNvSpPr txBox="1"/>
      </xdr:nvSpPr>
      <xdr:spPr>
        <a:xfrm>
          <a:off x="21056111" y="132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86548</xdr:rowOff>
    </xdr:from>
    <xdr:to>
      <xdr:col>107</xdr:col>
      <xdr:colOff>101600</xdr:colOff>
      <xdr:row>77</xdr:row>
      <xdr:rowOff>16698</xdr:rowOff>
    </xdr:to>
    <xdr:sp macro="" textlink="">
      <xdr:nvSpPr>
        <xdr:cNvPr id="878" name="楕円 877"/>
        <xdr:cNvSpPr/>
      </xdr:nvSpPr>
      <xdr:spPr>
        <a:xfrm>
          <a:off x="20383500" y="131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7825</xdr:rowOff>
    </xdr:from>
    <xdr:ext cx="534377" cy="259045"/>
    <xdr:sp macro="" textlink="">
      <xdr:nvSpPr>
        <xdr:cNvPr id="879" name="テキスト ボックス 878"/>
        <xdr:cNvSpPr txBox="1"/>
      </xdr:nvSpPr>
      <xdr:spPr>
        <a:xfrm>
          <a:off x="20167111" y="1320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67199</xdr:rowOff>
    </xdr:from>
    <xdr:to>
      <xdr:col>102</xdr:col>
      <xdr:colOff>165100</xdr:colOff>
      <xdr:row>76</xdr:row>
      <xdr:rowOff>168799</xdr:rowOff>
    </xdr:to>
    <xdr:sp macro="" textlink="">
      <xdr:nvSpPr>
        <xdr:cNvPr id="880" name="楕円 879"/>
        <xdr:cNvSpPr/>
      </xdr:nvSpPr>
      <xdr:spPr>
        <a:xfrm>
          <a:off x="19494500" y="130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159926</xdr:rowOff>
    </xdr:from>
    <xdr:ext cx="534377" cy="259045"/>
    <xdr:sp macro="" textlink="">
      <xdr:nvSpPr>
        <xdr:cNvPr id="881" name="テキスト ボックス 880"/>
        <xdr:cNvSpPr txBox="1"/>
      </xdr:nvSpPr>
      <xdr:spPr>
        <a:xfrm>
          <a:off x="19278111" y="13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81176</xdr:rowOff>
    </xdr:from>
    <xdr:to>
      <xdr:col>98</xdr:col>
      <xdr:colOff>38100</xdr:colOff>
      <xdr:row>77</xdr:row>
      <xdr:rowOff>11326</xdr:rowOff>
    </xdr:to>
    <xdr:sp macro="" textlink="">
      <xdr:nvSpPr>
        <xdr:cNvPr id="882" name="楕円 881"/>
        <xdr:cNvSpPr/>
      </xdr:nvSpPr>
      <xdr:spPr>
        <a:xfrm>
          <a:off x="18605500" y="131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2453</xdr:rowOff>
    </xdr:from>
    <xdr:ext cx="534377" cy="259045"/>
    <xdr:sp macro="" textlink="">
      <xdr:nvSpPr>
        <xdr:cNvPr id="883" name="テキスト ボックス 882"/>
        <xdr:cNvSpPr txBox="1"/>
      </xdr:nvSpPr>
      <xdr:spPr>
        <a:xfrm>
          <a:off x="18389111" y="132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性質別住民一人当たりのコストは、扶助費や繰出金について類似団体内平均値を大幅に下回っているものの、人件費、物件費、補助費等、普通建設費及び貸付金などが類似団体平均値を上回っていることから、業務効率化や公共施設の長寿命化などによるトータルコスト削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・人件費：給与水準は、類似団体内平均値と同水準であるが、人口１，０００人当たりの職員数が多いことから、人件費が類似団体内平均値を上回る水準で推移している。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・物件費：総合体育館の開設に伴う運営費等の増加などにより、類似団体内平均値を若干上回った。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・補助費等：消防、ごみ処理などの広域化を図っていることから、類似団体内平均値を上回る水準で推移している。</a:t>
          </a:r>
        </a:p>
        <a:p>
          <a:r>
            <a:rPr kumimoji="1" lang="ja-JP" altLang="en-US" sz="1100">
              <a:latin typeface="ＭＳ Ｐゴシック" panose="020B0600070205080204" pitchFamily="50" charset="-128"/>
              <a:ea typeface="ＭＳ Ｐゴシック" panose="020B0600070205080204" pitchFamily="50" charset="-128"/>
            </a:rPr>
            <a:t>・普通建設費：総合体育館の建設などにより、類似団体平均値を上回った。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・貸付金：商工業振興対策として中小企業への制度融資を行っていることから、類似団体内平均値を上回る水準で推移している。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67,035
65,786
289.98
29,343,784
28,583,516
711,957
17,003,167
27,430,109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2159</xdr:rowOff>
    </xdr:from>
    <xdr:to>
      <xdr:col>24</xdr:col>
      <xdr:colOff>63500</xdr:colOff>
      <xdr:row>37</xdr:row>
      <xdr:rowOff>8636</xdr:rowOff>
    </xdr:to>
    <xdr:cxnSp macro="">
      <xdr:nvCxnSpPr>
        <xdr:cNvPr id="61" name="直線コネクタ 60"/>
        <xdr:cNvCxnSpPr/>
      </xdr:nvCxnSpPr>
      <xdr:spPr>
        <a:xfrm>
          <a:off x="3797300" y="634580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168656</xdr:rowOff>
    </xdr:from>
    <xdr:to>
      <xdr:col>19</xdr:col>
      <xdr:colOff>177800</xdr:colOff>
      <xdr:row>37</xdr:row>
      <xdr:rowOff>2159</xdr:rowOff>
    </xdr:to>
    <xdr:cxnSp macro="">
      <xdr:nvCxnSpPr>
        <xdr:cNvPr id="64" name="直線コネクタ 63"/>
        <xdr:cNvCxnSpPr/>
      </xdr:nvCxnSpPr>
      <xdr:spPr>
        <a:xfrm>
          <a:off x="2908300" y="634085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164465</xdr:rowOff>
    </xdr:from>
    <xdr:to>
      <xdr:col>15</xdr:col>
      <xdr:colOff>50800</xdr:colOff>
      <xdr:row>36</xdr:row>
      <xdr:rowOff>168656</xdr:rowOff>
    </xdr:to>
    <xdr:cxnSp macro="">
      <xdr:nvCxnSpPr>
        <xdr:cNvPr id="67" name="直線コネクタ 66"/>
        <xdr:cNvCxnSpPr/>
      </xdr:nvCxnSpPr>
      <xdr:spPr>
        <a:xfrm>
          <a:off x="2019300" y="633666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58928</xdr:rowOff>
    </xdr:from>
    <xdr:to>
      <xdr:col>10</xdr:col>
      <xdr:colOff>114300</xdr:colOff>
      <xdr:row>36</xdr:row>
      <xdr:rowOff>164465</xdr:rowOff>
    </xdr:to>
    <xdr:cxnSp macro="">
      <xdr:nvCxnSpPr>
        <xdr:cNvPr id="70" name="直線コネクタ 69"/>
        <xdr:cNvCxnSpPr/>
      </xdr:nvCxnSpPr>
      <xdr:spPr>
        <a:xfrm>
          <a:off x="1130300" y="6231128"/>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129286</xdr:rowOff>
    </xdr:from>
    <xdr:to>
      <xdr:col>24</xdr:col>
      <xdr:colOff>114300</xdr:colOff>
      <xdr:row>37</xdr:row>
      <xdr:rowOff>59436</xdr:rowOff>
    </xdr:to>
    <xdr:sp macro="" textlink="">
      <xdr:nvSpPr>
        <xdr:cNvPr id="80" name="楕円 79"/>
        <xdr:cNvSpPr/>
      </xdr:nvSpPr>
      <xdr:spPr>
        <a:xfrm>
          <a:off x="45847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469744" cy="259045"/>
    <xdr:sp macro="" textlink="">
      <xdr:nvSpPr>
        <xdr:cNvPr id="81" name="議会費該当値テキスト"/>
        <xdr:cNvSpPr txBox="1"/>
      </xdr:nvSpPr>
      <xdr:spPr>
        <a:xfrm>
          <a:off x="46863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122809</xdr:rowOff>
    </xdr:from>
    <xdr:to>
      <xdr:col>20</xdr:col>
      <xdr:colOff>38100</xdr:colOff>
      <xdr:row>37</xdr:row>
      <xdr:rowOff>52959</xdr:rowOff>
    </xdr:to>
    <xdr:sp macro="" textlink="">
      <xdr:nvSpPr>
        <xdr:cNvPr id="82" name="楕円 81"/>
        <xdr:cNvSpPr/>
      </xdr:nvSpPr>
      <xdr:spPr>
        <a:xfrm>
          <a:off x="3746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44086</xdr:rowOff>
    </xdr:from>
    <xdr:ext cx="469744" cy="259045"/>
    <xdr:sp macro="" textlink="">
      <xdr:nvSpPr>
        <xdr:cNvPr id="83" name="テキスト ボックス 82"/>
        <xdr:cNvSpPr txBox="1"/>
      </xdr:nvSpPr>
      <xdr:spPr>
        <a:xfrm>
          <a:off x="3562428" y="63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117856</xdr:rowOff>
    </xdr:from>
    <xdr:to>
      <xdr:col>15</xdr:col>
      <xdr:colOff>101600</xdr:colOff>
      <xdr:row>37</xdr:row>
      <xdr:rowOff>48006</xdr:rowOff>
    </xdr:to>
    <xdr:sp macro="" textlink="">
      <xdr:nvSpPr>
        <xdr:cNvPr id="84" name="楕円 83"/>
        <xdr:cNvSpPr/>
      </xdr:nvSpPr>
      <xdr:spPr>
        <a:xfrm>
          <a:off x="2857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39133</xdr:rowOff>
    </xdr:from>
    <xdr:ext cx="469744" cy="259045"/>
    <xdr:sp macro="" textlink="">
      <xdr:nvSpPr>
        <xdr:cNvPr id="85" name="テキスト ボックス 84"/>
        <xdr:cNvSpPr txBox="1"/>
      </xdr:nvSpPr>
      <xdr:spPr>
        <a:xfrm>
          <a:off x="2673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113665</xdr:rowOff>
    </xdr:from>
    <xdr:to>
      <xdr:col>10</xdr:col>
      <xdr:colOff>165100</xdr:colOff>
      <xdr:row>37</xdr:row>
      <xdr:rowOff>43815</xdr:rowOff>
    </xdr:to>
    <xdr:sp macro="" textlink="">
      <xdr:nvSpPr>
        <xdr:cNvPr id="86" name="楕円 85"/>
        <xdr:cNvSpPr/>
      </xdr:nvSpPr>
      <xdr:spPr>
        <a:xfrm>
          <a:off x="1968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34942</xdr:rowOff>
    </xdr:from>
    <xdr:ext cx="469744" cy="259045"/>
    <xdr:sp macro="" textlink="">
      <xdr:nvSpPr>
        <xdr:cNvPr id="87" name="テキスト ボックス 86"/>
        <xdr:cNvSpPr txBox="1"/>
      </xdr:nvSpPr>
      <xdr:spPr>
        <a:xfrm>
          <a:off x="1784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88" name="楕円 87"/>
        <xdr:cNvSpPr/>
      </xdr:nvSpPr>
      <xdr:spPr>
        <a:xfrm>
          <a:off x="1079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89" name="テキスト ボックス 88"/>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68203</xdr:rowOff>
    </xdr:from>
    <xdr:to>
      <xdr:col>24</xdr:col>
      <xdr:colOff>63500</xdr:colOff>
      <xdr:row>57</xdr:row>
      <xdr:rowOff>82641</xdr:rowOff>
    </xdr:to>
    <xdr:cxnSp macro="">
      <xdr:nvCxnSpPr>
        <xdr:cNvPr id="116" name="直線コネクタ 115"/>
        <xdr:cNvCxnSpPr/>
      </xdr:nvCxnSpPr>
      <xdr:spPr>
        <a:xfrm>
          <a:off x="3797300" y="9840853"/>
          <a:ext cx="8382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68203</xdr:rowOff>
    </xdr:from>
    <xdr:to>
      <xdr:col>19</xdr:col>
      <xdr:colOff>177800</xdr:colOff>
      <xdr:row>57</xdr:row>
      <xdr:rowOff>91310</xdr:rowOff>
    </xdr:to>
    <xdr:cxnSp macro="">
      <xdr:nvCxnSpPr>
        <xdr:cNvPr id="119" name="直線コネクタ 118"/>
        <xdr:cNvCxnSpPr/>
      </xdr:nvCxnSpPr>
      <xdr:spPr>
        <a:xfrm flipV="1">
          <a:off x="2908300" y="9840853"/>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85192</xdr:rowOff>
    </xdr:from>
    <xdr:to>
      <xdr:col>15</xdr:col>
      <xdr:colOff>50800</xdr:colOff>
      <xdr:row>57</xdr:row>
      <xdr:rowOff>91310</xdr:rowOff>
    </xdr:to>
    <xdr:cxnSp macro="">
      <xdr:nvCxnSpPr>
        <xdr:cNvPr id="122" name="直線コネクタ 121"/>
        <xdr:cNvCxnSpPr/>
      </xdr:nvCxnSpPr>
      <xdr:spPr>
        <a:xfrm>
          <a:off x="2019300" y="9857842"/>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85192</xdr:rowOff>
    </xdr:from>
    <xdr:to>
      <xdr:col>10</xdr:col>
      <xdr:colOff>114300</xdr:colOff>
      <xdr:row>57</xdr:row>
      <xdr:rowOff>86235</xdr:rowOff>
    </xdr:to>
    <xdr:cxnSp macro="">
      <xdr:nvCxnSpPr>
        <xdr:cNvPr id="125" name="直線コネクタ 124"/>
        <xdr:cNvCxnSpPr/>
      </xdr:nvCxnSpPr>
      <xdr:spPr>
        <a:xfrm flipV="1">
          <a:off x="1130300" y="9857842"/>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31841</xdr:rowOff>
    </xdr:from>
    <xdr:to>
      <xdr:col>24</xdr:col>
      <xdr:colOff>114300</xdr:colOff>
      <xdr:row>57</xdr:row>
      <xdr:rowOff>133441</xdr:rowOff>
    </xdr:to>
    <xdr:sp macro="" textlink="">
      <xdr:nvSpPr>
        <xdr:cNvPr id="135" name="楕円 134"/>
        <xdr:cNvSpPr/>
      </xdr:nvSpPr>
      <xdr:spPr>
        <a:xfrm>
          <a:off x="4584700" y="98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17403</xdr:rowOff>
    </xdr:from>
    <xdr:to>
      <xdr:col>20</xdr:col>
      <xdr:colOff>38100</xdr:colOff>
      <xdr:row>57</xdr:row>
      <xdr:rowOff>119003</xdr:rowOff>
    </xdr:to>
    <xdr:sp macro="" textlink="">
      <xdr:nvSpPr>
        <xdr:cNvPr id="137" name="楕円 136"/>
        <xdr:cNvSpPr/>
      </xdr:nvSpPr>
      <xdr:spPr>
        <a:xfrm>
          <a:off x="3746500" y="97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110130</xdr:rowOff>
    </xdr:from>
    <xdr:ext cx="534377" cy="259045"/>
    <xdr:sp macro="" textlink="">
      <xdr:nvSpPr>
        <xdr:cNvPr id="138" name="テキスト ボックス 137"/>
        <xdr:cNvSpPr txBox="1"/>
      </xdr:nvSpPr>
      <xdr:spPr>
        <a:xfrm>
          <a:off x="3530111" y="98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40510</xdr:rowOff>
    </xdr:from>
    <xdr:to>
      <xdr:col>15</xdr:col>
      <xdr:colOff>101600</xdr:colOff>
      <xdr:row>57</xdr:row>
      <xdr:rowOff>142110</xdr:rowOff>
    </xdr:to>
    <xdr:sp macro="" textlink="">
      <xdr:nvSpPr>
        <xdr:cNvPr id="139" name="楕円 138"/>
        <xdr:cNvSpPr/>
      </xdr:nvSpPr>
      <xdr:spPr>
        <a:xfrm>
          <a:off x="2857500" y="98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133237</xdr:rowOff>
    </xdr:from>
    <xdr:ext cx="534377" cy="259045"/>
    <xdr:sp macro="" textlink="">
      <xdr:nvSpPr>
        <xdr:cNvPr id="140" name="テキスト ボックス 139"/>
        <xdr:cNvSpPr txBox="1"/>
      </xdr:nvSpPr>
      <xdr:spPr>
        <a:xfrm>
          <a:off x="2641111" y="990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34392</xdr:rowOff>
    </xdr:from>
    <xdr:to>
      <xdr:col>10</xdr:col>
      <xdr:colOff>165100</xdr:colOff>
      <xdr:row>57</xdr:row>
      <xdr:rowOff>135992</xdr:rowOff>
    </xdr:to>
    <xdr:sp macro="" textlink="">
      <xdr:nvSpPr>
        <xdr:cNvPr id="141" name="楕円 140"/>
        <xdr:cNvSpPr/>
      </xdr:nvSpPr>
      <xdr:spPr>
        <a:xfrm>
          <a:off x="1968500" y="98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127119</xdr:rowOff>
    </xdr:from>
    <xdr:ext cx="534377" cy="259045"/>
    <xdr:sp macro="" textlink="">
      <xdr:nvSpPr>
        <xdr:cNvPr id="142" name="テキスト ボックス 141"/>
        <xdr:cNvSpPr txBox="1"/>
      </xdr:nvSpPr>
      <xdr:spPr>
        <a:xfrm>
          <a:off x="1752111" y="98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35435</xdr:rowOff>
    </xdr:from>
    <xdr:to>
      <xdr:col>6</xdr:col>
      <xdr:colOff>38100</xdr:colOff>
      <xdr:row>57</xdr:row>
      <xdr:rowOff>137035</xdr:rowOff>
    </xdr:to>
    <xdr:sp macro="" textlink="">
      <xdr:nvSpPr>
        <xdr:cNvPr id="143" name="楕円 142"/>
        <xdr:cNvSpPr/>
      </xdr:nvSpPr>
      <xdr:spPr>
        <a:xfrm>
          <a:off x="1079500" y="980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128162</xdr:rowOff>
    </xdr:from>
    <xdr:ext cx="534377" cy="259045"/>
    <xdr:sp macro="" textlink="">
      <xdr:nvSpPr>
        <xdr:cNvPr id="144" name="テキスト ボックス 143"/>
        <xdr:cNvSpPr txBox="1"/>
      </xdr:nvSpPr>
      <xdr:spPr>
        <a:xfrm>
          <a:off x="863111" y="99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41641</xdr:rowOff>
    </xdr:from>
    <xdr:to>
      <xdr:col>24</xdr:col>
      <xdr:colOff>63500</xdr:colOff>
      <xdr:row>76</xdr:row>
      <xdr:rowOff>169593</xdr:rowOff>
    </xdr:to>
    <xdr:cxnSp macro="">
      <xdr:nvCxnSpPr>
        <xdr:cNvPr id="176" name="直線コネクタ 175"/>
        <xdr:cNvCxnSpPr/>
      </xdr:nvCxnSpPr>
      <xdr:spPr>
        <a:xfrm flipV="1">
          <a:off x="3797300" y="13071841"/>
          <a:ext cx="838200" cy="1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169593</xdr:rowOff>
    </xdr:from>
    <xdr:to>
      <xdr:col>19</xdr:col>
      <xdr:colOff>177800</xdr:colOff>
      <xdr:row>77</xdr:row>
      <xdr:rowOff>1332</xdr:rowOff>
    </xdr:to>
    <xdr:cxnSp macro="">
      <xdr:nvCxnSpPr>
        <xdr:cNvPr id="179" name="直線コネクタ 178"/>
        <xdr:cNvCxnSpPr/>
      </xdr:nvCxnSpPr>
      <xdr:spPr>
        <a:xfrm flipV="1">
          <a:off x="2908300" y="13199793"/>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1332</xdr:rowOff>
    </xdr:from>
    <xdr:to>
      <xdr:col>15</xdr:col>
      <xdr:colOff>50800</xdr:colOff>
      <xdr:row>77</xdr:row>
      <xdr:rowOff>18335</xdr:rowOff>
    </xdr:to>
    <xdr:cxnSp macro="">
      <xdr:nvCxnSpPr>
        <xdr:cNvPr id="182" name="直線コネクタ 181"/>
        <xdr:cNvCxnSpPr/>
      </xdr:nvCxnSpPr>
      <xdr:spPr>
        <a:xfrm flipV="1">
          <a:off x="2019300" y="13202982"/>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157118</xdr:rowOff>
    </xdr:from>
    <xdr:to>
      <xdr:col>10</xdr:col>
      <xdr:colOff>114300</xdr:colOff>
      <xdr:row>77</xdr:row>
      <xdr:rowOff>18335</xdr:rowOff>
    </xdr:to>
    <xdr:cxnSp macro="">
      <xdr:nvCxnSpPr>
        <xdr:cNvPr id="185" name="直線コネクタ 184"/>
        <xdr:cNvCxnSpPr/>
      </xdr:nvCxnSpPr>
      <xdr:spPr>
        <a:xfrm>
          <a:off x="1130300" y="13187318"/>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162291</xdr:rowOff>
    </xdr:from>
    <xdr:to>
      <xdr:col>24</xdr:col>
      <xdr:colOff>114300</xdr:colOff>
      <xdr:row>76</xdr:row>
      <xdr:rowOff>92441</xdr:rowOff>
    </xdr:to>
    <xdr:sp macro="" textlink="">
      <xdr:nvSpPr>
        <xdr:cNvPr id="195" name="楕円 194"/>
        <xdr:cNvSpPr/>
      </xdr:nvSpPr>
      <xdr:spPr>
        <a:xfrm>
          <a:off x="4584700" y="130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140718</xdr:rowOff>
    </xdr:from>
    <xdr:ext cx="599010" cy="259045"/>
    <xdr:sp macro="" textlink="">
      <xdr:nvSpPr>
        <xdr:cNvPr id="196" name="民生費該当値テキスト"/>
        <xdr:cNvSpPr txBox="1"/>
      </xdr:nvSpPr>
      <xdr:spPr>
        <a:xfrm>
          <a:off x="4686300" y="1299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118793</xdr:rowOff>
    </xdr:from>
    <xdr:to>
      <xdr:col>20</xdr:col>
      <xdr:colOff>38100</xdr:colOff>
      <xdr:row>77</xdr:row>
      <xdr:rowOff>48943</xdr:rowOff>
    </xdr:to>
    <xdr:sp macro="" textlink="">
      <xdr:nvSpPr>
        <xdr:cNvPr id="197" name="楕円 196"/>
        <xdr:cNvSpPr/>
      </xdr:nvSpPr>
      <xdr:spPr>
        <a:xfrm>
          <a:off x="3746500" y="131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40070</xdr:rowOff>
    </xdr:from>
    <xdr:ext cx="599010" cy="259045"/>
    <xdr:sp macro="" textlink="">
      <xdr:nvSpPr>
        <xdr:cNvPr id="198" name="テキスト ボックス 197"/>
        <xdr:cNvSpPr txBox="1"/>
      </xdr:nvSpPr>
      <xdr:spPr>
        <a:xfrm>
          <a:off x="3497795" y="132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121982</xdr:rowOff>
    </xdr:from>
    <xdr:to>
      <xdr:col>15</xdr:col>
      <xdr:colOff>101600</xdr:colOff>
      <xdr:row>77</xdr:row>
      <xdr:rowOff>52132</xdr:rowOff>
    </xdr:to>
    <xdr:sp macro="" textlink="">
      <xdr:nvSpPr>
        <xdr:cNvPr id="199" name="楕円 198"/>
        <xdr:cNvSpPr/>
      </xdr:nvSpPr>
      <xdr:spPr>
        <a:xfrm>
          <a:off x="2857500" y="131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43259</xdr:rowOff>
    </xdr:from>
    <xdr:ext cx="599010" cy="259045"/>
    <xdr:sp macro="" textlink="">
      <xdr:nvSpPr>
        <xdr:cNvPr id="200" name="テキスト ボックス 199"/>
        <xdr:cNvSpPr txBox="1"/>
      </xdr:nvSpPr>
      <xdr:spPr>
        <a:xfrm>
          <a:off x="2608795" y="1324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138985</xdr:rowOff>
    </xdr:from>
    <xdr:to>
      <xdr:col>10</xdr:col>
      <xdr:colOff>165100</xdr:colOff>
      <xdr:row>77</xdr:row>
      <xdr:rowOff>69135</xdr:rowOff>
    </xdr:to>
    <xdr:sp macro="" textlink="">
      <xdr:nvSpPr>
        <xdr:cNvPr id="201" name="楕円 200"/>
        <xdr:cNvSpPr/>
      </xdr:nvSpPr>
      <xdr:spPr>
        <a:xfrm>
          <a:off x="1968500" y="131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60262</xdr:rowOff>
    </xdr:from>
    <xdr:ext cx="599010" cy="259045"/>
    <xdr:sp macro="" textlink="">
      <xdr:nvSpPr>
        <xdr:cNvPr id="202" name="テキスト ボックス 201"/>
        <xdr:cNvSpPr txBox="1"/>
      </xdr:nvSpPr>
      <xdr:spPr>
        <a:xfrm>
          <a:off x="1719795" y="1326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106318</xdr:rowOff>
    </xdr:from>
    <xdr:to>
      <xdr:col>6</xdr:col>
      <xdr:colOff>38100</xdr:colOff>
      <xdr:row>77</xdr:row>
      <xdr:rowOff>36468</xdr:rowOff>
    </xdr:to>
    <xdr:sp macro="" textlink="">
      <xdr:nvSpPr>
        <xdr:cNvPr id="203" name="楕円 202"/>
        <xdr:cNvSpPr/>
      </xdr:nvSpPr>
      <xdr:spPr>
        <a:xfrm>
          <a:off x="1079500" y="131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52994</xdr:rowOff>
    </xdr:from>
    <xdr:ext cx="599010" cy="259045"/>
    <xdr:sp macro="" textlink="">
      <xdr:nvSpPr>
        <xdr:cNvPr id="204" name="テキスト ボックス 203"/>
        <xdr:cNvSpPr txBox="1"/>
      </xdr:nvSpPr>
      <xdr:spPr>
        <a:xfrm>
          <a:off x="830795" y="1291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83648</xdr:rowOff>
    </xdr:from>
    <xdr:to>
      <xdr:col>24</xdr:col>
      <xdr:colOff>63500</xdr:colOff>
      <xdr:row>98</xdr:row>
      <xdr:rowOff>83784</xdr:rowOff>
    </xdr:to>
    <xdr:cxnSp macro="">
      <xdr:nvCxnSpPr>
        <xdr:cNvPr id="232" name="直線コネクタ 231"/>
        <xdr:cNvCxnSpPr/>
      </xdr:nvCxnSpPr>
      <xdr:spPr>
        <a:xfrm>
          <a:off x="3797300" y="16885748"/>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80676</xdr:rowOff>
    </xdr:from>
    <xdr:to>
      <xdr:col>19</xdr:col>
      <xdr:colOff>177800</xdr:colOff>
      <xdr:row>98</xdr:row>
      <xdr:rowOff>83648</xdr:rowOff>
    </xdr:to>
    <xdr:cxnSp macro="">
      <xdr:nvCxnSpPr>
        <xdr:cNvPr id="235" name="直線コネクタ 234"/>
        <xdr:cNvCxnSpPr/>
      </xdr:nvCxnSpPr>
      <xdr:spPr>
        <a:xfrm>
          <a:off x="2908300" y="1688277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53290</xdr:rowOff>
    </xdr:from>
    <xdr:to>
      <xdr:col>15</xdr:col>
      <xdr:colOff>50800</xdr:colOff>
      <xdr:row>98</xdr:row>
      <xdr:rowOff>80676</xdr:rowOff>
    </xdr:to>
    <xdr:cxnSp macro="">
      <xdr:nvCxnSpPr>
        <xdr:cNvPr id="238" name="直線コネクタ 237"/>
        <xdr:cNvCxnSpPr/>
      </xdr:nvCxnSpPr>
      <xdr:spPr>
        <a:xfrm>
          <a:off x="2019300" y="16855390"/>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53290</xdr:rowOff>
    </xdr:from>
    <xdr:to>
      <xdr:col>10</xdr:col>
      <xdr:colOff>114300</xdr:colOff>
      <xdr:row>98</xdr:row>
      <xdr:rowOff>69886</xdr:rowOff>
    </xdr:to>
    <xdr:cxnSp macro="">
      <xdr:nvCxnSpPr>
        <xdr:cNvPr id="241" name="直線コネクタ 240"/>
        <xdr:cNvCxnSpPr/>
      </xdr:nvCxnSpPr>
      <xdr:spPr>
        <a:xfrm flipV="1">
          <a:off x="1130300" y="16855390"/>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32984</xdr:rowOff>
    </xdr:from>
    <xdr:to>
      <xdr:col>24</xdr:col>
      <xdr:colOff>114300</xdr:colOff>
      <xdr:row>98</xdr:row>
      <xdr:rowOff>134584</xdr:rowOff>
    </xdr:to>
    <xdr:sp macro="" textlink="">
      <xdr:nvSpPr>
        <xdr:cNvPr id="251" name="楕円 250"/>
        <xdr:cNvSpPr/>
      </xdr:nvSpPr>
      <xdr:spPr>
        <a:xfrm>
          <a:off x="4584700" y="168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119361</xdr:rowOff>
    </xdr:from>
    <xdr:ext cx="534377" cy="259045"/>
    <xdr:sp macro="" textlink="">
      <xdr:nvSpPr>
        <xdr:cNvPr id="252" name="衛生費該当値テキスト"/>
        <xdr:cNvSpPr txBox="1"/>
      </xdr:nvSpPr>
      <xdr:spPr>
        <a:xfrm>
          <a:off x="4686300" y="167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32848</xdr:rowOff>
    </xdr:from>
    <xdr:to>
      <xdr:col>20</xdr:col>
      <xdr:colOff>38100</xdr:colOff>
      <xdr:row>98</xdr:row>
      <xdr:rowOff>134448</xdr:rowOff>
    </xdr:to>
    <xdr:sp macro="" textlink="">
      <xdr:nvSpPr>
        <xdr:cNvPr id="253" name="楕円 252"/>
        <xdr:cNvSpPr/>
      </xdr:nvSpPr>
      <xdr:spPr>
        <a:xfrm>
          <a:off x="3746500" y="168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125575</xdr:rowOff>
    </xdr:from>
    <xdr:ext cx="534377" cy="259045"/>
    <xdr:sp macro="" textlink="">
      <xdr:nvSpPr>
        <xdr:cNvPr id="254" name="テキスト ボックス 253"/>
        <xdr:cNvSpPr txBox="1"/>
      </xdr:nvSpPr>
      <xdr:spPr>
        <a:xfrm>
          <a:off x="3530111" y="169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29876</xdr:rowOff>
    </xdr:from>
    <xdr:to>
      <xdr:col>15</xdr:col>
      <xdr:colOff>101600</xdr:colOff>
      <xdr:row>98</xdr:row>
      <xdr:rowOff>131476</xdr:rowOff>
    </xdr:to>
    <xdr:sp macro="" textlink="">
      <xdr:nvSpPr>
        <xdr:cNvPr id="255" name="楕円 254"/>
        <xdr:cNvSpPr/>
      </xdr:nvSpPr>
      <xdr:spPr>
        <a:xfrm>
          <a:off x="2857500" y="168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122603</xdr:rowOff>
    </xdr:from>
    <xdr:ext cx="534377" cy="259045"/>
    <xdr:sp macro="" textlink="">
      <xdr:nvSpPr>
        <xdr:cNvPr id="256" name="テキスト ボックス 255"/>
        <xdr:cNvSpPr txBox="1"/>
      </xdr:nvSpPr>
      <xdr:spPr>
        <a:xfrm>
          <a:off x="2641111" y="1692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2490</xdr:rowOff>
    </xdr:from>
    <xdr:to>
      <xdr:col>10</xdr:col>
      <xdr:colOff>165100</xdr:colOff>
      <xdr:row>98</xdr:row>
      <xdr:rowOff>104090</xdr:rowOff>
    </xdr:to>
    <xdr:sp macro="" textlink="">
      <xdr:nvSpPr>
        <xdr:cNvPr id="257" name="楕円 256"/>
        <xdr:cNvSpPr/>
      </xdr:nvSpPr>
      <xdr:spPr>
        <a:xfrm>
          <a:off x="1968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95217</xdr:rowOff>
    </xdr:from>
    <xdr:ext cx="534377" cy="259045"/>
    <xdr:sp macro="" textlink="">
      <xdr:nvSpPr>
        <xdr:cNvPr id="258" name="テキスト ボックス 257"/>
        <xdr:cNvSpPr txBox="1"/>
      </xdr:nvSpPr>
      <xdr:spPr>
        <a:xfrm>
          <a:off x="1752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19086</xdr:rowOff>
    </xdr:from>
    <xdr:to>
      <xdr:col>6</xdr:col>
      <xdr:colOff>38100</xdr:colOff>
      <xdr:row>98</xdr:row>
      <xdr:rowOff>120686</xdr:rowOff>
    </xdr:to>
    <xdr:sp macro="" textlink="">
      <xdr:nvSpPr>
        <xdr:cNvPr id="259" name="楕円 258"/>
        <xdr:cNvSpPr/>
      </xdr:nvSpPr>
      <xdr:spPr>
        <a:xfrm>
          <a:off x="1079500" y="16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111813</xdr:rowOff>
    </xdr:from>
    <xdr:ext cx="534377" cy="259045"/>
    <xdr:sp macro="" textlink="">
      <xdr:nvSpPr>
        <xdr:cNvPr id="260" name="テキスト ボックス 259"/>
        <xdr:cNvSpPr txBox="1"/>
      </xdr:nvSpPr>
      <xdr:spPr>
        <a:xfrm>
          <a:off x="863111" y="16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30258</xdr:rowOff>
    </xdr:from>
    <xdr:to>
      <xdr:col>55</xdr:col>
      <xdr:colOff>0</xdr:colOff>
      <xdr:row>37</xdr:row>
      <xdr:rowOff>65748</xdr:rowOff>
    </xdr:to>
    <xdr:cxnSp macro="">
      <xdr:nvCxnSpPr>
        <xdr:cNvPr id="285" name="直線コネクタ 284"/>
        <xdr:cNvCxnSpPr/>
      </xdr:nvCxnSpPr>
      <xdr:spPr>
        <a:xfrm flipV="1">
          <a:off x="9639300" y="6373908"/>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45288</xdr:rowOff>
    </xdr:from>
    <xdr:to>
      <xdr:col>50</xdr:col>
      <xdr:colOff>114300</xdr:colOff>
      <xdr:row>37</xdr:row>
      <xdr:rowOff>65748</xdr:rowOff>
    </xdr:to>
    <xdr:cxnSp macro="">
      <xdr:nvCxnSpPr>
        <xdr:cNvPr id="288" name="直線コネクタ 287"/>
        <xdr:cNvCxnSpPr/>
      </xdr:nvCxnSpPr>
      <xdr:spPr>
        <a:xfrm>
          <a:off x="8750300" y="638893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2140</xdr:rowOff>
    </xdr:from>
    <xdr:to>
      <xdr:col>45</xdr:col>
      <xdr:colOff>177800</xdr:colOff>
      <xdr:row>37</xdr:row>
      <xdr:rowOff>45288</xdr:rowOff>
    </xdr:to>
    <xdr:cxnSp macro="">
      <xdr:nvCxnSpPr>
        <xdr:cNvPr id="291" name="直線コネクタ 290"/>
        <xdr:cNvCxnSpPr/>
      </xdr:nvCxnSpPr>
      <xdr:spPr>
        <a:xfrm>
          <a:off x="7861300" y="6345790"/>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161989</xdr:rowOff>
    </xdr:from>
    <xdr:to>
      <xdr:col>41</xdr:col>
      <xdr:colOff>50800</xdr:colOff>
      <xdr:row>37</xdr:row>
      <xdr:rowOff>2140</xdr:rowOff>
    </xdr:to>
    <xdr:cxnSp macro="">
      <xdr:nvCxnSpPr>
        <xdr:cNvPr id="294" name="直線コネクタ 293"/>
        <xdr:cNvCxnSpPr/>
      </xdr:nvCxnSpPr>
      <xdr:spPr>
        <a:xfrm>
          <a:off x="6972300" y="633418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150908</xdr:rowOff>
    </xdr:from>
    <xdr:to>
      <xdr:col>55</xdr:col>
      <xdr:colOff>50800</xdr:colOff>
      <xdr:row>37</xdr:row>
      <xdr:rowOff>81058</xdr:rowOff>
    </xdr:to>
    <xdr:sp macro="" textlink="">
      <xdr:nvSpPr>
        <xdr:cNvPr id="304" name="楕円 303"/>
        <xdr:cNvSpPr/>
      </xdr:nvSpPr>
      <xdr:spPr>
        <a:xfrm>
          <a:off x="10426700" y="63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2335</xdr:rowOff>
    </xdr:from>
    <xdr:ext cx="469744" cy="259045"/>
    <xdr:sp macro="" textlink="">
      <xdr:nvSpPr>
        <xdr:cNvPr id="305" name="労働費該当値テキスト"/>
        <xdr:cNvSpPr txBox="1"/>
      </xdr:nvSpPr>
      <xdr:spPr>
        <a:xfrm>
          <a:off x="10528300" y="617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14948</xdr:rowOff>
    </xdr:from>
    <xdr:to>
      <xdr:col>50</xdr:col>
      <xdr:colOff>165100</xdr:colOff>
      <xdr:row>37</xdr:row>
      <xdr:rowOff>116548</xdr:rowOff>
    </xdr:to>
    <xdr:sp macro="" textlink="">
      <xdr:nvSpPr>
        <xdr:cNvPr id="306" name="楕円 305"/>
        <xdr:cNvSpPr/>
      </xdr:nvSpPr>
      <xdr:spPr>
        <a:xfrm>
          <a:off x="9588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133075</xdr:rowOff>
    </xdr:from>
    <xdr:ext cx="469744" cy="259045"/>
    <xdr:sp macro="" textlink="">
      <xdr:nvSpPr>
        <xdr:cNvPr id="307" name="テキスト ボックス 306"/>
        <xdr:cNvSpPr txBox="1"/>
      </xdr:nvSpPr>
      <xdr:spPr>
        <a:xfrm>
          <a:off x="9404428" y="613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165938</xdr:rowOff>
    </xdr:from>
    <xdr:to>
      <xdr:col>46</xdr:col>
      <xdr:colOff>38100</xdr:colOff>
      <xdr:row>37</xdr:row>
      <xdr:rowOff>96088</xdr:rowOff>
    </xdr:to>
    <xdr:sp macro="" textlink="">
      <xdr:nvSpPr>
        <xdr:cNvPr id="308" name="楕円 307"/>
        <xdr:cNvSpPr/>
      </xdr:nvSpPr>
      <xdr:spPr>
        <a:xfrm>
          <a:off x="8699500" y="63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112615</xdr:rowOff>
    </xdr:from>
    <xdr:ext cx="469744" cy="259045"/>
    <xdr:sp macro="" textlink="">
      <xdr:nvSpPr>
        <xdr:cNvPr id="309" name="テキスト ボックス 308"/>
        <xdr:cNvSpPr txBox="1"/>
      </xdr:nvSpPr>
      <xdr:spPr>
        <a:xfrm>
          <a:off x="8515428" y="61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122790</xdr:rowOff>
    </xdr:from>
    <xdr:to>
      <xdr:col>41</xdr:col>
      <xdr:colOff>101600</xdr:colOff>
      <xdr:row>37</xdr:row>
      <xdr:rowOff>52940</xdr:rowOff>
    </xdr:to>
    <xdr:sp macro="" textlink="">
      <xdr:nvSpPr>
        <xdr:cNvPr id="310" name="楕円 309"/>
        <xdr:cNvSpPr/>
      </xdr:nvSpPr>
      <xdr:spPr>
        <a:xfrm>
          <a:off x="7810500" y="62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69467</xdr:rowOff>
    </xdr:from>
    <xdr:ext cx="469744" cy="259045"/>
    <xdr:sp macro="" textlink="">
      <xdr:nvSpPr>
        <xdr:cNvPr id="311" name="テキスト ボックス 310"/>
        <xdr:cNvSpPr txBox="1"/>
      </xdr:nvSpPr>
      <xdr:spPr>
        <a:xfrm>
          <a:off x="7626428" y="607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111189</xdr:rowOff>
    </xdr:from>
    <xdr:to>
      <xdr:col>36</xdr:col>
      <xdr:colOff>165100</xdr:colOff>
      <xdr:row>37</xdr:row>
      <xdr:rowOff>41339</xdr:rowOff>
    </xdr:to>
    <xdr:sp macro="" textlink="">
      <xdr:nvSpPr>
        <xdr:cNvPr id="312" name="楕円 311"/>
        <xdr:cNvSpPr/>
      </xdr:nvSpPr>
      <xdr:spPr>
        <a:xfrm>
          <a:off x="6921500" y="62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57866</xdr:rowOff>
    </xdr:from>
    <xdr:ext cx="469744" cy="259045"/>
    <xdr:sp macro="" textlink="">
      <xdr:nvSpPr>
        <xdr:cNvPr id="313" name="テキスト ボックス 312"/>
        <xdr:cNvSpPr txBox="1"/>
      </xdr:nvSpPr>
      <xdr:spPr>
        <a:xfrm>
          <a:off x="6737428" y="605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81200</xdr:rowOff>
    </xdr:from>
    <xdr:to>
      <xdr:col>55</xdr:col>
      <xdr:colOff>0</xdr:colOff>
      <xdr:row>58</xdr:row>
      <xdr:rowOff>93653</xdr:rowOff>
    </xdr:to>
    <xdr:cxnSp macro="">
      <xdr:nvCxnSpPr>
        <xdr:cNvPr id="344" name="直線コネクタ 343"/>
        <xdr:cNvCxnSpPr/>
      </xdr:nvCxnSpPr>
      <xdr:spPr>
        <a:xfrm>
          <a:off x="9639300" y="10025300"/>
          <a:ext cx="8382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81200</xdr:rowOff>
    </xdr:from>
    <xdr:to>
      <xdr:col>50</xdr:col>
      <xdr:colOff>114300</xdr:colOff>
      <xdr:row>58</xdr:row>
      <xdr:rowOff>95537</xdr:rowOff>
    </xdr:to>
    <xdr:cxnSp macro="">
      <xdr:nvCxnSpPr>
        <xdr:cNvPr id="347" name="直線コネクタ 346"/>
        <xdr:cNvCxnSpPr/>
      </xdr:nvCxnSpPr>
      <xdr:spPr>
        <a:xfrm flipV="1">
          <a:off x="8750300" y="1002530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95537</xdr:rowOff>
    </xdr:from>
    <xdr:to>
      <xdr:col>45</xdr:col>
      <xdr:colOff>177800</xdr:colOff>
      <xdr:row>58</xdr:row>
      <xdr:rowOff>103679</xdr:rowOff>
    </xdr:to>
    <xdr:cxnSp macro="">
      <xdr:nvCxnSpPr>
        <xdr:cNvPr id="350" name="直線コネクタ 349"/>
        <xdr:cNvCxnSpPr/>
      </xdr:nvCxnSpPr>
      <xdr:spPr>
        <a:xfrm flipV="1">
          <a:off x="7861300" y="10039637"/>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92554</xdr:rowOff>
    </xdr:from>
    <xdr:to>
      <xdr:col>41</xdr:col>
      <xdr:colOff>50800</xdr:colOff>
      <xdr:row>58</xdr:row>
      <xdr:rowOff>103679</xdr:rowOff>
    </xdr:to>
    <xdr:cxnSp macro="">
      <xdr:nvCxnSpPr>
        <xdr:cNvPr id="353" name="直線コネクタ 352"/>
        <xdr:cNvCxnSpPr/>
      </xdr:nvCxnSpPr>
      <xdr:spPr>
        <a:xfrm>
          <a:off x="6972300" y="10036654"/>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42853</xdr:rowOff>
    </xdr:from>
    <xdr:to>
      <xdr:col>55</xdr:col>
      <xdr:colOff>50800</xdr:colOff>
      <xdr:row>58</xdr:row>
      <xdr:rowOff>144453</xdr:rowOff>
    </xdr:to>
    <xdr:sp macro="" textlink="">
      <xdr:nvSpPr>
        <xdr:cNvPr id="363" name="楕円 362"/>
        <xdr:cNvSpPr/>
      </xdr:nvSpPr>
      <xdr:spPr>
        <a:xfrm>
          <a:off x="10426700" y="99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65730</xdr:rowOff>
    </xdr:from>
    <xdr:ext cx="534377" cy="259045"/>
    <xdr:sp macro="" textlink="">
      <xdr:nvSpPr>
        <xdr:cNvPr id="364" name="農林水産業費該当値テキスト"/>
        <xdr:cNvSpPr txBox="1"/>
      </xdr:nvSpPr>
      <xdr:spPr>
        <a:xfrm>
          <a:off x="10528300" y="983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30400</xdr:rowOff>
    </xdr:from>
    <xdr:to>
      <xdr:col>50</xdr:col>
      <xdr:colOff>165100</xdr:colOff>
      <xdr:row>58</xdr:row>
      <xdr:rowOff>132000</xdr:rowOff>
    </xdr:to>
    <xdr:sp macro="" textlink="">
      <xdr:nvSpPr>
        <xdr:cNvPr id="365" name="楕円 364"/>
        <xdr:cNvSpPr/>
      </xdr:nvSpPr>
      <xdr:spPr>
        <a:xfrm>
          <a:off x="9588500" y="99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148527</xdr:rowOff>
    </xdr:from>
    <xdr:ext cx="534377" cy="259045"/>
    <xdr:sp macro="" textlink="">
      <xdr:nvSpPr>
        <xdr:cNvPr id="366" name="テキスト ボックス 365"/>
        <xdr:cNvSpPr txBox="1"/>
      </xdr:nvSpPr>
      <xdr:spPr>
        <a:xfrm>
          <a:off x="9372111" y="974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44737</xdr:rowOff>
    </xdr:from>
    <xdr:to>
      <xdr:col>46</xdr:col>
      <xdr:colOff>38100</xdr:colOff>
      <xdr:row>58</xdr:row>
      <xdr:rowOff>146337</xdr:rowOff>
    </xdr:to>
    <xdr:sp macro="" textlink="">
      <xdr:nvSpPr>
        <xdr:cNvPr id="367" name="楕円 366"/>
        <xdr:cNvSpPr/>
      </xdr:nvSpPr>
      <xdr:spPr>
        <a:xfrm>
          <a:off x="8699500" y="99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162864</xdr:rowOff>
    </xdr:from>
    <xdr:ext cx="534377" cy="259045"/>
    <xdr:sp macro="" textlink="">
      <xdr:nvSpPr>
        <xdr:cNvPr id="368" name="テキスト ボックス 367"/>
        <xdr:cNvSpPr txBox="1"/>
      </xdr:nvSpPr>
      <xdr:spPr>
        <a:xfrm>
          <a:off x="8483111" y="97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52879</xdr:rowOff>
    </xdr:from>
    <xdr:to>
      <xdr:col>41</xdr:col>
      <xdr:colOff>101600</xdr:colOff>
      <xdr:row>58</xdr:row>
      <xdr:rowOff>154479</xdr:rowOff>
    </xdr:to>
    <xdr:sp macro="" textlink="">
      <xdr:nvSpPr>
        <xdr:cNvPr id="369" name="楕円 368"/>
        <xdr:cNvSpPr/>
      </xdr:nvSpPr>
      <xdr:spPr>
        <a:xfrm>
          <a:off x="7810500" y="99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171006</xdr:rowOff>
    </xdr:from>
    <xdr:ext cx="534377" cy="259045"/>
    <xdr:sp macro="" textlink="">
      <xdr:nvSpPr>
        <xdr:cNvPr id="370" name="テキスト ボックス 369"/>
        <xdr:cNvSpPr txBox="1"/>
      </xdr:nvSpPr>
      <xdr:spPr>
        <a:xfrm>
          <a:off x="7594111" y="977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41754</xdr:rowOff>
    </xdr:from>
    <xdr:to>
      <xdr:col>36</xdr:col>
      <xdr:colOff>165100</xdr:colOff>
      <xdr:row>58</xdr:row>
      <xdr:rowOff>143354</xdr:rowOff>
    </xdr:to>
    <xdr:sp macro="" textlink="">
      <xdr:nvSpPr>
        <xdr:cNvPr id="371" name="楕円 370"/>
        <xdr:cNvSpPr/>
      </xdr:nvSpPr>
      <xdr:spPr>
        <a:xfrm>
          <a:off x="6921500" y="99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159881</xdr:rowOff>
    </xdr:from>
    <xdr:ext cx="534377" cy="259045"/>
    <xdr:sp macro="" textlink="">
      <xdr:nvSpPr>
        <xdr:cNvPr id="372" name="テキスト ボックス 371"/>
        <xdr:cNvSpPr txBox="1"/>
      </xdr:nvSpPr>
      <xdr:spPr>
        <a:xfrm>
          <a:off x="6705111" y="97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89888</xdr:rowOff>
    </xdr:from>
    <xdr:to>
      <xdr:col>55</xdr:col>
      <xdr:colOff>0</xdr:colOff>
      <xdr:row>76</xdr:row>
      <xdr:rowOff>131127</xdr:rowOff>
    </xdr:to>
    <xdr:cxnSp macro="">
      <xdr:nvCxnSpPr>
        <xdr:cNvPr id="399" name="直線コネクタ 398"/>
        <xdr:cNvCxnSpPr/>
      </xdr:nvCxnSpPr>
      <xdr:spPr>
        <a:xfrm>
          <a:off x="9639300" y="13120088"/>
          <a:ext cx="8382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142238</xdr:rowOff>
    </xdr:from>
    <xdr:to>
      <xdr:col>50</xdr:col>
      <xdr:colOff>114300</xdr:colOff>
      <xdr:row>76</xdr:row>
      <xdr:rowOff>89888</xdr:rowOff>
    </xdr:to>
    <xdr:cxnSp macro="">
      <xdr:nvCxnSpPr>
        <xdr:cNvPr id="402" name="直線コネクタ 401"/>
        <xdr:cNvCxnSpPr/>
      </xdr:nvCxnSpPr>
      <xdr:spPr>
        <a:xfrm>
          <a:off x="8750300" y="13000988"/>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111811</xdr:rowOff>
    </xdr:from>
    <xdr:to>
      <xdr:col>45</xdr:col>
      <xdr:colOff>177800</xdr:colOff>
      <xdr:row>75</xdr:row>
      <xdr:rowOff>142238</xdr:rowOff>
    </xdr:to>
    <xdr:cxnSp macro="">
      <xdr:nvCxnSpPr>
        <xdr:cNvPr id="405" name="直線コネクタ 404"/>
        <xdr:cNvCxnSpPr/>
      </xdr:nvCxnSpPr>
      <xdr:spPr>
        <a:xfrm>
          <a:off x="7861300" y="12970561"/>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52877</xdr:rowOff>
    </xdr:from>
    <xdr:to>
      <xdr:col>41</xdr:col>
      <xdr:colOff>50800</xdr:colOff>
      <xdr:row>75</xdr:row>
      <xdr:rowOff>111811</xdr:rowOff>
    </xdr:to>
    <xdr:cxnSp macro="">
      <xdr:nvCxnSpPr>
        <xdr:cNvPr id="408" name="直線コネクタ 407"/>
        <xdr:cNvCxnSpPr/>
      </xdr:nvCxnSpPr>
      <xdr:spPr>
        <a:xfrm>
          <a:off x="6972300" y="12911627"/>
          <a:ext cx="889000" cy="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80327</xdr:rowOff>
    </xdr:from>
    <xdr:to>
      <xdr:col>55</xdr:col>
      <xdr:colOff>50800</xdr:colOff>
      <xdr:row>77</xdr:row>
      <xdr:rowOff>10477</xdr:rowOff>
    </xdr:to>
    <xdr:sp macro="" textlink="">
      <xdr:nvSpPr>
        <xdr:cNvPr id="418" name="楕円 417"/>
        <xdr:cNvSpPr/>
      </xdr:nvSpPr>
      <xdr:spPr>
        <a:xfrm>
          <a:off x="104267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103205</xdr:rowOff>
    </xdr:from>
    <xdr:ext cx="534377" cy="259045"/>
    <xdr:sp macro="" textlink="">
      <xdr:nvSpPr>
        <xdr:cNvPr id="419" name="商工費該当値テキスト"/>
        <xdr:cNvSpPr txBox="1"/>
      </xdr:nvSpPr>
      <xdr:spPr>
        <a:xfrm>
          <a:off x="10528300" y="129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39088</xdr:rowOff>
    </xdr:from>
    <xdr:to>
      <xdr:col>50</xdr:col>
      <xdr:colOff>165100</xdr:colOff>
      <xdr:row>76</xdr:row>
      <xdr:rowOff>140688</xdr:rowOff>
    </xdr:to>
    <xdr:sp macro="" textlink="">
      <xdr:nvSpPr>
        <xdr:cNvPr id="420" name="楕円 419"/>
        <xdr:cNvSpPr/>
      </xdr:nvSpPr>
      <xdr:spPr>
        <a:xfrm>
          <a:off x="9588500" y="130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157215</xdr:rowOff>
    </xdr:from>
    <xdr:ext cx="534377" cy="259045"/>
    <xdr:sp macro="" textlink="">
      <xdr:nvSpPr>
        <xdr:cNvPr id="421" name="テキスト ボックス 420"/>
        <xdr:cNvSpPr txBox="1"/>
      </xdr:nvSpPr>
      <xdr:spPr>
        <a:xfrm>
          <a:off x="9372111" y="128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91438</xdr:rowOff>
    </xdr:from>
    <xdr:to>
      <xdr:col>46</xdr:col>
      <xdr:colOff>38100</xdr:colOff>
      <xdr:row>76</xdr:row>
      <xdr:rowOff>21588</xdr:rowOff>
    </xdr:to>
    <xdr:sp macro="" textlink="">
      <xdr:nvSpPr>
        <xdr:cNvPr id="422" name="楕円 421"/>
        <xdr:cNvSpPr/>
      </xdr:nvSpPr>
      <xdr:spPr>
        <a:xfrm>
          <a:off x="8699500" y="129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38115</xdr:rowOff>
    </xdr:from>
    <xdr:ext cx="534377" cy="259045"/>
    <xdr:sp macro="" textlink="">
      <xdr:nvSpPr>
        <xdr:cNvPr id="423" name="テキスト ボックス 422"/>
        <xdr:cNvSpPr txBox="1"/>
      </xdr:nvSpPr>
      <xdr:spPr>
        <a:xfrm>
          <a:off x="8483111" y="127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61011</xdr:rowOff>
    </xdr:from>
    <xdr:to>
      <xdr:col>41</xdr:col>
      <xdr:colOff>101600</xdr:colOff>
      <xdr:row>75</xdr:row>
      <xdr:rowOff>162610</xdr:rowOff>
    </xdr:to>
    <xdr:sp macro="" textlink="">
      <xdr:nvSpPr>
        <xdr:cNvPr id="424" name="楕円 423"/>
        <xdr:cNvSpPr/>
      </xdr:nvSpPr>
      <xdr:spPr>
        <a:xfrm>
          <a:off x="78105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7688</xdr:rowOff>
    </xdr:from>
    <xdr:ext cx="534377" cy="259045"/>
    <xdr:sp macro="" textlink="">
      <xdr:nvSpPr>
        <xdr:cNvPr id="425" name="テキスト ボックス 424"/>
        <xdr:cNvSpPr txBox="1"/>
      </xdr:nvSpPr>
      <xdr:spPr>
        <a:xfrm>
          <a:off x="7594111" y="126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2077</xdr:rowOff>
    </xdr:from>
    <xdr:to>
      <xdr:col>36</xdr:col>
      <xdr:colOff>165100</xdr:colOff>
      <xdr:row>75</xdr:row>
      <xdr:rowOff>103677</xdr:rowOff>
    </xdr:to>
    <xdr:sp macro="" textlink="">
      <xdr:nvSpPr>
        <xdr:cNvPr id="426" name="楕円 425"/>
        <xdr:cNvSpPr/>
      </xdr:nvSpPr>
      <xdr:spPr>
        <a:xfrm>
          <a:off x="6921500" y="128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120204</xdr:rowOff>
    </xdr:from>
    <xdr:ext cx="534377" cy="259045"/>
    <xdr:sp macro="" textlink="">
      <xdr:nvSpPr>
        <xdr:cNvPr id="427" name="テキスト ボックス 426"/>
        <xdr:cNvSpPr txBox="1"/>
      </xdr:nvSpPr>
      <xdr:spPr>
        <a:xfrm>
          <a:off x="6705111" y="126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41055</xdr:rowOff>
    </xdr:from>
    <xdr:to>
      <xdr:col>55</xdr:col>
      <xdr:colOff>0</xdr:colOff>
      <xdr:row>98</xdr:row>
      <xdr:rowOff>65272</xdr:rowOff>
    </xdr:to>
    <xdr:cxnSp macro="">
      <xdr:nvCxnSpPr>
        <xdr:cNvPr id="456" name="直線コネクタ 455"/>
        <xdr:cNvCxnSpPr/>
      </xdr:nvCxnSpPr>
      <xdr:spPr>
        <a:xfrm>
          <a:off x="9639300" y="16843155"/>
          <a:ext cx="838200" cy="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41055</xdr:rowOff>
    </xdr:from>
    <xdr:to>
      <xdr:col>50</xdr:col>
      <xdr:colOff>114300</xdr:colOff>
      <xdr:row>98</xdr:row>
      <xdr:rowOff>46462</xdr:rowOff>
    </xdr:to>
    <xdr:cxnSp macro="">
      <xdr:nvCxnSpPr>
        <xdr:cNvPr id="459" name="直線コネクタ 458"/>
        <xdr:cNvCxnSpPr/>
      </xdr:nvCxnSpPr>
      <xdr:spPr>
        <a:xfrm flipV="1">
          <a:off x="8750300" y="16843155"/>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46462</xdr:rowOff>
    </xdr:from>
    <xdr:to>
      <xdr:col>45</xdr:col>
      <xdr:colOff>177800</xdr:colOff>
      <xdr:row>98</xdr:row>
      <xdr:rowOff>51000</xdr:rowOff>
    </xdr:to>
    <xdr:cxnSp macro="">
      <xdr:nvCxnSpPr>
        <xdr:cNvPr id="462" name="直線コネクタ 461"/>
        <xdr:cNvCxnSpPr/>
      </xdr:nvCxnSpPr>
      <xdr:spPr>
        <a:xfrm flipV="1">
          <a:off x="7861300" y="16848562"/>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34190</xdr:rowOff>
    </xdr:from>
    <xdr:to>
      <xdr:col>41</xdr:col>
      <xdr:colOff>50800</xdr:colOff>
      <xdr:row>98</xdr:row>
      <xdr:rowOff>51000</xdr:rowOff>
    </xdr:to>
    <xdr:cxnSp macro="">
      <xdr:nvCxnSpPr>
        <xdr:cNvPr id="465" name="直線コネクタ 464"/>
        <xdr:cNvCxnSpPr/>
      </xdr:nvCxnSpPr>
      <xdr:spPr>
        <a:xfrm>
          <a:off x="6972300" y="16836290"/>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14472</xdr:rowOff>
    </xdr:from>
    <xdr:to>
      <xdr:col>55</xdr:col>
      <xdr:colOff>50800</xdr:colOff>
      <xdr:row>98</xdr:row>
      <xdr:rowOff>116072</xdr:rowOff>
    </xdr:to>
    <xdr:sp macro="" textlink="">
      <xdr:nvSpPr>
        <xdr:cNvPr id="475" name="楕円 474"/>
        <xdr:cNvSpPr/>
      </xdr:nvSpPr>
      <xdr:spPr>
        <a:xfrm>
          <a:off x="10426700" y="16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161705</xdr:rowOff>
    </xdr:from>
    <xdr:to>
      <xdr:col>50</xdr:col>
      <xdr:colOff>165100</xdr:colOff>
      <xdr:row>98</xdr:row>
      <xdr:rowOff>91855</xdr:rowOff>
    </xdr:to>
    <xdr:sp macro="" textlink="">
      <xdr:nvSpPr>
        <xdr:cNvPr id="477" name="楕円 476"/>
        <xdr:cNvSpPr/>
      </xdr:nvSpPr>
      <xdr:spPr>
        <a:xfrm>
          <a:off x="9588500" y="167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108382</xdr:rowOff>
    </xdr:from>
    <xdr:ext cx="534377" cy="259045"/>
    <xdr:sp macro="" textlink="">
      <xdr:nvSpPr>
        <xdr:cNvPr id="478" name="テキスト ボックス 477"/>
        <xdr:cNvSpPr txBox="1"/>
      </xdr:nvSpPr>
      <xdr:spPr>
        <a:xfrm>
          <a:off x="9372111" y="165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167112</xdr:rowOff>
    </xdr:from>
    <xdr:to>
      <xdr:col>46</xdr:col>
      <xdr:colOff>38100</xdr:colOff>
      <xdr:row>98</xdr:row>
      <xdr:rowOff>97262</xdr:rowOff>
    </xdr:to>
    <xdr:sp macro="" textlink="">
      <xdr:nvSpPr>
        <xdr:cNvPr id="479" name="楕円 478"/>
        <xdr:cNvSpPr/>
      </xdr:nvSpPr>
      <xdr:spPr>
        <a:xfrm>
          <a:off x="8699500" y="167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88389</xdr:rowOff>
    </xdr:from>
    <xdr:ext cx="534377" cy="259045"/>
    <xdr:sp macro="" textlink="">
      <xdr:nvSpPr>
        <xdr:cNvPr id="480" name="テキスト ボックス 479"/>
        <xdr:cNvSpPr txBox="1"/>
      </xdr:nvSpPr>
      <xdr:spPr>
        <a:xfrm>
          <a:off x="8483111" y="168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xdr:rowOff>
    </xdr:from>
    <xdr:to>
      <xdr:col>41</xdr:col>
      <xdr:colOff>101600</xdr:colOff>
      <xdr:row>98</xdr:row>
      <xdr:rowOff>101800</xdr:rowOff>
    </xdr:to>
    <xdr:sp macro="" textlink="">
      <xdr:nvSpPr>
        <xdr:cNvPr id="481" name="楕円 480"/>
        <xdr:cNvSpPr/>
      </xdr:nvSpPr>
      <xdr:spPr>
        <a:xfrm>
          <a:off x="7810500" y="168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92927</xdr:rowOff>
    </xdr:from>
    <xdr:ext cx="534377" cy="259045"/>
    <xdr:sp macro="" textlink="">
      <xdr:nvSpPr>
        <xdr:cNvPr id="482" name="テキスト ボックス 481"/>
        <xdr:cNvSpPr txBox="1"/>
      </xdr:nvSpPr>
      <xdr:spPr>
        <a:xfrm>
          <a:off x="7594111" y="168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154840</xdr:rowOff>
    </xdr:from>
    <xdr:to>
      <xdr:col>36</xdr:col>
      <xdr:colOff>165100</xdr:colOff>
      <xdr:row>98</xdr:row>
      <xdr:rowOff>84990</xdr:rowOff>
    </xdr:to>
    <xdr:sp macro="" textlink="">
      <xdr:nvSpPr>
        <xdr:cNvPr id="483" name="楕円 482"/>
        <xdr:cNvSpPr/>
      </xdr:nvSpPr>
      <xdr:spPr>
        <a:xfrm>
          <a:off x="6921500" y="167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101517</xdr:rowOff>
    </xdr:from>
    <xdr:ext cx="534377" cy="259045"/>
    <xdr:sp macro="" textlink="">
      <xdr:nvSpPr>
        <xdr:cNvPr id="484" name="テキスト ボックス 483"/>
        <xdr:cNvSpPr txBox="1"/>
      </xdr:nvSpPr>
      <xdr:spPr>
        <a:xfrm>
          <a:off x="6705111" y="165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27183</xdr:rowOff>
    </xdr:from>
    <xdr:to>
      <xdr:col>85</xdr:col>
      <xdr:colOff>127000</xdr:colOff>
      <xdr:row>38</xdr:row>
      <xdr:rowOff>50088</xdr:rowOff>
    </xdr:to>
    <xdr:cxnSp macro="">
      <xdr:nvCxnSpPr>
        <xdr:cNvPr id="512" name="直線コネクタ 511"/>
        <xdr:cNvCxnSpPr/>
      </xdr:nvCxnSpPr>
      <xdr:spPr>
        <a:xfrm flipV="1">
          <a:off x="15481300" y="6542283"/>
          <a:ext cx="8382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49678</xdr:rowOff>
    </xdr:from>
    <xdr:to>
      <xdr:col>81</xdr:col>
      <xdr:colOff>50800</xdr:colOff>
      <xdr:row>38</xdr:row>
      <xdr:rowOff>50088</xdr:rowOff>
    </xdr:to>
    <xdr:cxnSp macro="">
      <xdr:nvCxnSpPr>
        <xdr:cNvPr id="515" name="直線コネクタ 514"/>
        <xdr:cNvCxnSpPr/>
      </xdr:nvCxnSpPr>
      <xdr:spPr>
        <a:xfrm>
          <a:off x="14592300" y="6564778"/>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49678</xdr:rowOff>
    </xdr:from>
    <xdr:to>
      <xdr:col>76</xdr:col>
      <xdr:colOff>114300</xdr:colOff>
      <xdr:row>38</xdr:row>
      <xdr:rowOff>50454</xdr:rowOff>
    </xdr:to>
    <xdr:cxnSp macro="">
      <xdr:nvCxnSpPr>
        <xdr:cNvPr id="518" name="直線コネクタ 517"/>
        <xdr:cNvCxnSpPr/>
      </xdr:nvCxnSpPr>
      <xdr:spPr>
        <a:xfrm flipV="1">
          <a:off x="13703300" y="6564778"/>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38522</xdr:rowOff>
    </xdr:from>
    <xdr:to>
      <xdr:col>71</xdr:col>
      <xdr:colOff>177800</xdr:colOff>
      <xdr:row>38</xdr:row>
      <xdr:rowOff>50454</xdr:rowOff>
    </xdr:to>
    <xdr:cxnSp macro="">
      <xdr:nvCxnSpPr>
        <xdr:cNvPr id="521" name="直線コネクタ 520"/>
        <xdr:cNvCxnSpPr/>
      </xdr:nvCxnSpPr>
      <xdr:spPr>
        <a:xfrm>
          <a:off x="12814300" y="6382172"/>
          <a:ext cx="889000" cy="1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147833</xdr:rowOff>
    </xdr:from>
    <xdr:to>
      <xdr:col>85</xdr:col>
      <xdr:colOff>177800</xdr:colOff>
      <xdr:row>38</xdr:row>
      <xdr:rowOff>77983</xdr:rowOff>
    </xdr:to>
    <xdr:sp macro="" textlink="">
      <xdr:nvSpPr>
        <xdr:cNvPr id="531" name="楕円 530"/>
        <xdr:cNvSpPr/>
      </xdr:nvSpPr>
      <xdr:spPr>
        <a:xfrm>
          <a:off x="16268700" y="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126260</xdr:rowOff>
    </xdr:from>
    <xdr:ext cx="534377" cy="259045"/>
    <xdr:sp macro="" textlink="">
      <xdr:nvSpPr>
        <xdr:cNvPr id="532" name="消防費該当値テキスト"/>
        <xdr:cNvSpPr txBox="1"/>
      </xdr:nvSpPr>
      <xdr:spPr>
        <a:xfrm>
          <a:off x="16370300" y="64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170738</xdr:rowOff>
    </xdr:from>
    <xdr:to>
      <xdr:col>81</xdr:col>
      <xdr:colOff>101600</xdr:colOff>
      <xdr:row>38</xdr:row>
      <xdr:rowOff>100888</xdr:rowOff>
    </xdr:to>
    <xdr:sp macro="" textlink="">
      <xdr:nvSpPr>
        <xdr:cNvPr id="533" name="楕円 532"/>
        <xdr:cNvSpPr/>
      </xdr:nvSpPr>
      <xdr:spPr>
        <a:xfrm>
          <a:off x="154305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92015</xdr:rowOff>
    </xdr:from>
    <xdr:ext cx="534377" cy="259045"/>
    <xdr:sp macro="" textlink="">
      <xdr:nvSpPr>
        <xdr:cNvPr id="534" name="テキスト ボックス 533"/>
        <xdr:cNvSpPr txBox="1"/>
      </xdr:nvSpPr>
      <xdr:spPr>
        <a:xfrm>
          <a:off x="15214111"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170328</xdr:rowOff>
    </xdr:from>
    <xdr:to>
      <xdr:col>76</xdr:col>
      <xdr:colOff>165100</xdr:colOff>
      <xdr:row>38</xdr:row>
      <xdr:rowOff>100478</xdr:rowOff>
    </xdr:to>
    <xdr:sp macro="" textlink="">
      <xdr:nvSpPr>
        <xdr:cNvPr id="535" name="楕円 534"/>
        <xdr:cNvSpPr/>
      </xdr:nvSpPr>
      <xdr:spPr>
        <a:xfrm>
          <a:off x="14541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91605</xdr:rowOff>
    </xdr:from>
    <xdr:ext cx="534377" cy="259045"/>
    <xdr:sp macro="" textlink="">
      <xdr:nvSpPr>
        <xdr:cNvPr id="536" name="テキスト ボックス 535"/>
        <xdr:cNvSpPr txBox="1"/>
      </xdr:nvSpPr>
      <xdr:spPr>
        <a:xfrm>
          <a:off x="14325111" y="66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171104</xdr:rowOff>
    </xdr:from>
    <xdr:to>
      <xdr:col>72</xdr:col>
      <xdr:colOff>38100</xdr:colOff>
      <xdr:row>38</xdr:row>
      <xdr:rowOff>101254</xdr:rowOff>
    </xdr:to>
    <xdr:sp macro="" textlink="">
      <xdr:nvSpPr>
        <xdr:cNvPr id="537" name="楕円 536"/>
        <xdr:cNvSpPr/>
      </xdr:nvSpPr>
      <xdr:spPr>
        <a:xfrm>
          <a:off x="13652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92381</xdr:rowOff>
    </xdr:from>
    <xdr:ext cx="534377" cy="259045"/>
    <xdr:sp macro="" textlink="">
      <xdr:nvSpPr>
        <xdr:cNvPr id="538" name="テキスト ボックス 537"/>
        <xdr:cNvSpPr txBox="1"/>
      </xdr:nvSpPr>
      <xdr:spPr>
        <a:xfrm>
          <a:off x="13436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159172</xdr:rowOff>
    </xdr:from>
    <xdr:to>
      <xdr:col>67</xdr:col>
      <xdr:colOff>101600</xdr:colOff>
      <xdr:row>37</xdr:row>
      <xdr:rowOff>89322</xdr:rowOff>
    </xdr:to>
    <xdr:sp macro="" textlink="">
      <xdr:nvSpPr>
        <xdr:cNvPr id="539" name="楕円 538"/>
        <xdr:cNvSpPr/>
      </xdr:nvSpPr>
      <xdr:spPr>
        <a:xfrm>
          <a:off x="12763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80449</xdr:rowOff>
    </xdr:from>
    <xdr:ext cx="534377" cy="259045"/>
    <xdr:sp macro="" textlink="">
      <xdr:nvSpPr>
        <xdr:cNvPr id="540" name="テキスト ボックス 539"/>
        <xdr:cNvSpPr txBox="1"/>
      </xdr:nvSpPr>
      <xdr:spPr>
        <a:xfrm>
          <a:off x="12547111" y="642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1413</xdr:rowOff>
    </xdr:from>
    <xdr:to>
      <xdr:col>85</xdr:col>
      <xdr:colOff>127000</xdr:colOff>
      <xdr:row>56</xdr:row>
      <xdr:rowOff>151359</xdr:rowOff>
    </xdr:to>
    <xdr:cxnSp macro="">
      <xdr:nvCxnSpPr>
        <xdr:cNvPr id="572" name="直線コネクタ 571"/>
        <xdr:cNvCxnSpPr/>
      </xdr:nvCxnSpPr>
      <xdr:spPr>
        <a:xfrm flipV="1">
          <a:off x="15481300" y="9259713"/>
          <a:ext cx="838200" cy="49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151359</xdr:rowOff>
    </xdr:from>
    <xdr:to>
      <xdr:col>81</xdr:col>
      <xdr:colOff>50800</xdr:colOff>
      <xdr:row>57</xdr:row>
      <xdr:rowOff>8092</xdr:rowOff>
    </xdr:to>
    <xdr:cxnSp macro="">
      <xdr:nvCxnSpPr>
        <xdr:cNvPr id="575" name="直線コネクタ 574"/>
        <xdr:cNvCxnSpPr/>
      </xdr:nvCxnSpPr>
      <xdr:spPr>
        <a:xfrm flipV="1">
          <a:off x="14592300" y="9752559"/>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74712</xdr:rowOff>
    </xdr:from>
    <xdr:to>
      <xdr:col>76</xdr:col>
      <xdr:colOff>114300</xdr:colOff>
      <xdr:row>57</xdr:row>
      <xdr:rowOff>8092</xdr:rowOff>
    </xdr:to>
    <xdr:cxnSp macro="">
      <xdr:nvCxnSpPr>
        <xdr:cNvPr id="578" name="直線コネクタ 577"/>
        <xdr:cNvCxnSpPr/>
      </xdr:nvCxnSpPr>
      <xdr:spPr>
        <a:xfrm>
          <a:off x="13703300" y="9675912"/>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74712</xdr:rowOff>
    </xdr:from>
    <xdr:to>
      <xdr:col>71</xdr:col>
      <xdr:colOff>177800</xdr:colOff>
      <xdr:row>57</xdr:row>
      <xdr:rowOff>34071</xdr:rowOff>
    </xdr:to>
    <xdr:cxnSp macro="">
      <xdr:nvCxnSpPr>
        <xdr:cNvPr id="581" name="直線コネクタ 580"/>
        <xdr:cNvCxnSpPr/>
      </xdr:nvCxnSpPr>
      <xdr:spPr>
        <a:xfrm flipV="1">
          <a:off x="12814300" y="9675912"/>
          <a:ext cx="88900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122063</xdr:rowOff>
    </xdr:from>
    <xdr:to>
      <xdr:col>85</xdr:col>
      <xdr:colOff>177800</xdr:colOff>
      <xdr:row>54</xdr:row>
      <xdr:rowOff>52213</xdr:rowOff>
    </xdr:to>
    <xdr:sp macro="" textlink="">
      <xdr:nvSpPr>
        <xdr:cNvPr id="591" name="楕円 590"/>
        <xdr:cNvSpPr/>
      </xdr:nvSpPr>
      <xdr:spPr>
        <a:xfrm>
          <a:off x="16268700" y="92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144940</xdr:rowOff>
    </xdr:from>
    <xdr:ext cx="534377" cy="259045"/>
    <xdr:sp macro="" textlink="">
      <xdr:nvSpPr>
        <xdr:cNvPr id="592" name="教育費該当値テキスト"/>
        <xdr:cNvSpPr txBox="1"/>
      </xdr:nvSpPr>
      <xdr:spPr>
        <a:xfrm>
          <a:off x="16370300" y="90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100559</xdr:rowOff>
    </xdr:from>
    <xdr:to>
      <xdr:col>81</xdr:col>
      <xdr:colOff>101600</xdr:colOff>
      <xdr:row>57</xdr:row>
      <xdr:rowOff>30709</xdr:rowOff>
    </xdr:to>
    <xdr:sp macro="" textlink="">
      <xdr:nvSpPr>
        <xdr:cNvPr id="593" name="楕円 592"/>
        <xdr:cNvSpPr/>
      </xdr:nvSpPr>
      <xdr:spPr>
        <a:xfrm>
          <a:off x="15430500" y="970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47236</xdr:rowOff>
    </xdr:from>
    <xdr:ext cx="534377" cy="259045"/>
    <xdr:sp macro="" textlink="">
      <xdr:nvSpPr>
        <xdr:cNvPr id="594" name="テキスト ボックス 593"/>
        <xdr:cNvSpPr txBox="1"/>
      </xdr:nvSpPr>
      <xdr:spPr>
        <a:xfrm>
          <a:off x="15214111" y="94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128742</xdr:rowOff>
    </xdr:from>
    <xdr:to>
      <xdr:col>76</xdr:col>
      <xdr:colOff>165100</xdr:colOff>
      <xdr:row>57</xdr:row>
      <xdr:rowOff>58892</xdr:rowOff>
    </xdr:to>
    <xdr:sp macro="" textlink="">
      <xdr:nvSpPr>
        <xdr:cNvPr id="595" name="楕円 594"/>
        <xdr:cNvSpPr/>
      </xdr:nvSpPr>
      <xdr:spPr>
        <a:xfrm>
          <a:off x="14541500" y="97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75419</xdr:rowOff>
    </xdr:from>
    <xdr:ext cx="534377" cy="259045"/>
    <xdr:sp macro="" textlink="">
      <xdr:nvSpPr>
        <xdr:cNvPr id="596" name="テキスト ボックス 595"/>
        <xdr:cNvSpPr txBox="1"/>
      </xdr:nvSpPr>
      <xdr:spPr>
        <a:xfrm>
          <a:off x="14325111" y="95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23912</xdr:rowOff>
    </xdr:from>
    <xdr:to>
      <xdr:col>72</xdr:col>
      <xdr:colOff>38100</xdr:colOff>
      <xdr:row>56</xdr:row>
      <xdr:rowOff>125512</xdr:rowOff>
    </xdr:to>
    <xdr:sp macro="" textlink="">
      <xdr:nvSpPr>
        <xdr:cNvPr id="597" name="楕円 596"/>
        <xdr:cNvSpPr/>
      </xdr:nvSpPr>
      <xdr:spPr>
        <a:xfrm>
          <a:off x="13652500" y="96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142039</xdr:rowOff>
    </xdr:from>
    <xdr:ext cx="534377" cy="259045"/>
    <xdr:sp macro="" textlink="">
      <xdr:nvSpPr>
        <xdr:cNvPr id="598" name="テキスト ボックス 597"/>
        <xdr:cNvSpPr txBox="1"/>
      </xdr:nvSpPr>
      <xdr:spPr>
        <a:xfrm>
          <a:off x="13436111" y="9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154721</xdr:rowOff>
    </xdr:from>
    <xdr:to>
      <xdr:col>67</xdr:col>
      <xdr:colOff>101600</xdr:colOff>
      <xdr:row>57</xdr:row>
      <xdr:rowOff>84871</xdr:rowOff>
    </xdr:to>
    <xdr:sp macro="" textlink="">
      <xdr:nvSpPr>
        <xdr:cNvPr id="599" name="楕円 598"/>
        <xdr:cNvSpPr/>
      </xdr:nvSpPr>
      <xdr:spPr>
        <a:xfrm>
          <a:off x="12763500" y="97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75998</xdr:rowOff>
    </xdr:from>
    <xdr:ext cx="534377" cy="259045"/>
    <xdr:sp macro="" textlink="">
      <xdr:nvSpPr>
        <xdr:cNvPr id="600" name="テキスト ボックス 599"/>
        <xdr:cNvSpPr txBox="1"/>
      </xdr:nvSpPr>
      <xdr:spPr>
        <a:xfrm>
          <a:off x="12547111" y="98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28029</xdr:rowOff>
    </xdr:from>
    <xdr:to>
      <xdr:col>85</xdr:col>
      <xdr:colOff>127000</xdr:colOff>
      <xdr:row>79</xdr:row>
      <xdr:rowOff>41644</xdr:rowOff>
    </xdr:to>
    <xdr:cxnSp macro="">
      <xdr:nvCxnSpPr>
        <xdr:cNvPr id="629" name="直線コネクタ 628"/>
        <xdr:cNvCxnSpPr/>
      </xdr:nvCxnSpPr>
      <xdr:spPr>
        <a:xfrm>
          <a:off x="15481300" y="13572579"/>
          <a:ext cx="8382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28029</xdr:rowOff>
    </xdr:from>
    <xdr:to>
      <xdr:col>81</xdr:col>
      <xdr:colOff>50800</xdr:colOff>
      <xdr:row>79</xdr:row>
      <xdr:rowOff>37325</xdr:rowOff>
    </xdr:to>
    <xdr:cxnSp macro="">
      <xdr:nvCxnSpPr>
        <xdr:cNvPr id="632" name="直線コネクタ 631"/>
        <xdr:cNvCxnSpPr/>
      </xdr:nvCxnSpPr>
      <xdr:spPr>
        <a:xfrm flipV="1">
          <a:off x="14592300" y="13572579"/>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37325</xdr:rowOff>
    </xdr:from>
    <xdr:to>
      <xdr:col>76</xdr:col>
      <xdr:colOff>114300</xdr:colOff>
      <xdr:row>79</xdr:row>
      <xdr:rowOff>38684</xdr:rowOff>
    </xdr:to>
    <xdr:cxnSp macro="">
      <xdr:nvCxnSpPr>
        <xdr:cNvPr id="635" name="直線コネクタ 634"/>
        <xdr:cNvCxnSpPr/>
      </xdr:nvCxnSpPr>
      <xdr:spPr>
        <a:xfrm flipV="1">
          <a:off x="13703300" y="13581875"/>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38684</xdr:rowOff>
    </xdr:from>
    <xdr:to>
      <xdr:col>71</xdr:col>
      <xdr:colOff>177800</xdr:colOff>
      <xdr:row>79</xdr:row>
      <xdr:rowOff>44005</xdr:rowOff>
    </xdr:to>
    <xdr:cxnSp macro="">
      <xdr:nvCxnSpPr>
        <xdr:cNvPr id="638" name="直線コネクタ 637"/>
        <xdr:cNvCxnSpPr/>
      </xdr:nvCxnSpPr>
      <xdr:spPr>
        <a:xfrm flipV="1">
          <a:off x="12814300" y="13583234"/>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162294</xdr:rowOff>
    </xdr:from>
    <xdr:to>
      <xdr:col>85</xdr:col>
      <xdr:colOff>177800</xdr:colOff>
      <xdr:row>79</xdr:row>
      <xdr:rowOff>92444</xdr:rowOff>
    </xdr:to>
    <xdr:sp macro="" textlink="">
      <xdr:nvSpPr>
        <xdr:cNvPr id="648" name="楕円 647"/>
        <xdr:cNvSpPr/>
      </xdr:nvSpPr>
      <xdr:spPr>
        <a:xfrm>
          <a:off x="16268700" y="135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378565" cy="259045"/>
    <xdr:sp macro="" textlink="">
      <xdr:nvSpPr>
        <xdr:cNvPr id="649" name="災害復旧費該当値テキスト"/>
        <xdr:cNvSpPr txBox="1"/>
      </xdr:nvSpPr>
      <xdr:spPr>
        <a:xfrm>
          <a:off x="16370300" y="1347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148679</xdr:rowOff>
    </xdr:from>
    <xdr:to>
      <xdr:col>81</xdr:col>
      <xdr:colOff>101600</xdr:colOff>
      <xdr:row>79</xdr:row>
      <xdr:rowOff>78829</xdr:rowOff>
    </xdr:to>
    <xdr:sp macro="" textlink="">
      <xdr:nvSpPr>
        <xdr:cNvPr id="650" name="楕円 649"/>
        <xdr:cNvSpPr/>
      </xdr:nvSpPr>
      <xdr:spPr>
        <a:xfrm>
          <a:off x="154305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69956</xdr:rowOff>
    </xdr:from>
    <xdr:ext cx="469744" cy="259045"/>
    <xdr:sp macro="" textlink="">
      <xdr:nvSpPr>
        <xdr:cNvPr id="651" name="テキスト ボックス 650"/>
        <xdr:cNvSpPr txBox="1"/>
      </xdr:nvSpPr>
      <xdr:spPr>
        <a:xfrm>
          <a:off x="15246428" y="136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157975</xdr:rowOff>
    </xdr:from>
    <xdr:to>
      <xdr:col>76</xdr:col>
      <xdr:colOff>165100</xdr:colOff>
      <xdr:row>79</xdr:row>
      <xdr:rowOff>88125</xdr:rowOff>
    </xdr:to>
    <xdr:sp macro="" textlink="">
      <xdr:nvSpPr>
        <xdr:cNvPr id="652" name="楕円 651"/>
        <xdr:cNvSpPr/>
      </xdr:nvSpPr>
      <xdr:spPr>
        <a:xfrm>
          <a:off x="14541500" y="135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79252</xdr:rowOff>
    </xdr:from>
    <xdr:ext cx="378565" cy="259045"/>
    <xdr:sp macro="" textlink="">
      <xdr:nvSpPr>
        <xdr:cNvPr id="653" name="テキスト ボックス 652"/>
        <xdr:cNvSpPr txBox="1"/>
      </xdr:nvSpPr>
      <xdr:spPr>
        <a:xfrm>
          <a:off x="14403017" y="1362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159334</xdr:rowOff>
    </xdr:from>
    <xdr:to>
      <xdr:col>72</xdr:col>
      <xdr:colOff>38100</xdr:colOff>
      <xdr:row>79</xdr:row>
      <xdr:rowOff>89484</xdr:rowOff>
    </xdr:to>
    <xdr:sp macro="" textlink="">
      <xdr:nvSpPr>
        <xdr:cNvPr id="654" name="楕円 653"/>
        <xdr:cNvSpPr/>
      </xdr:nvSpPr>
      <xdr:spPr>
        <a:xfrm>
          <a:off x="13652500" y="135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80611</xdr:rowOff>
    </xdr:from>
    <xdr:ext cx="378565" cy="259045"/>
    <xdr:sp macro="" textlink="">
      <xdr:nvSpPr>
        <xdr:cNvPr id="655" name="テキスト ボックス 654"/>
        <xdr:cNvSpPr txBox="1"/>
      </xdr:nvSpPr>
      <xdr:spPr>
        <a:xfrm>
          <a:off x="13514017" y="13625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164655</xdr:rowOff>
    </xdr:from>
    <xdr:to>
      <xdr:col>67</xdr:col>
      <xdr:colOff>101600</xdr:colOff>
      <xdr:row>79</xdr:row>
      <xdr:rowOff>94805</xdr:rowOff>
    </xdr:to>
    <xdr:sp macro="" textlink="">
      <xdr:nvSpPr>
        <xdr:cNvPr id="656" name="楕円 655"/>
        <xdr:cNvSpPr/>
      </xdr:nvSpPr>
      <xdr:spPr>
        <a:xfrm>
          <a:off x="12763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85932</xdr:rowOff>
    </xdr:from>
    <xdr:ext cx="313932" cy="259045"/>
    <xdr:sp macro="" textlink="">
      <xdr:nvSpPr>
        <xdr:cNvPr id="657" name="テキスト ボックス 656"/>
        <xdr:cNvSpPr txBox="1"/>
      </xdr:nvSpPr>
      <xdr:spPr>
        <a:xfrm>
          <a:off x="12657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77798</xdr:rowOff>
    </xdr:from>
    <xdr:to>
      <xdr:col>85</xdr:col>
      <xdr:colOff>127000</xdr:colOff>
      <xdr:row>95</xdr:row>
      <xdr:rowOff>78239</xdr:rowOff>
    </xdr:to>
    <xdr:cxnSp macro="">
      <xdr:nvCxnSpPr>
        <xdr:cNvPr id="688" name="直線コネクタ 687"/>
        <xdr:cNvCxnSpPr/>
      </xdr:nvCxnSpPr>
      <xdr:spPr>
        <a:xfrm>
          <a:off x="15481300" y="16365548"/>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66858</xdr:rowOff>
    </xdr:from>
    <xdr:to>
      <xdr:col>81</xdr:col>
      <xdr:colOff>50800</xdr:colOff>
      <xdr:row>95</xdr:row>
      <xdr:rowOff>77798</xdr:rowOff>
    </xdr:to>
    <xdr:cxnSp macro="">
      <xdr:nvCxnSpPr>
        <xdr:cNvPr id="691" name="直線コネクタ 690"/>
        <xdr:cNvCxnSpPr/>
      </xdr:nvCxnSpPr>
      <xdr:spPr>
        <a:xfrm>
          <a:off x="14592300" y="16354608"/>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45582</xdr:rowOff>
    </xdr:from>
    <xdr:to>
      <xdr:col>76</xdr:col>
      <xdr:colOff>114300</xdr:colOff>
      <xdr:row>95</xdr:row>
      <xdr:rowOff>66858</xdr:rowOff>
    </xdr:to>
    <xdr:cxnSp macro="">
      <xdr:nvCxnSpPr>
        <xdr:cNvPr id="694" name="直線コネクタ 693"/>
        <xdr:cNvCxnSpPr/>
      </xdr:nvCxnSpPr>
      <xdr:spPr>
        <a:xfrm>
          <a:off x="13703300" y="1633333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26347</xdr:rowOff>
    </xdr:from>
    <xdr:to>
      <xdr:col>71</xdr:col>
      <xdr:colOff>177800</xdr:colOff>
      <xdr:row>95</xdr:row>
      <xdr:rowOff>45582</xdr:rowOff>
    </xdr:to>
    <xdr:cxnSp macro="">
      <xdr:nvCxnSpPr>
        <xdr:cNvPr id="697" name="直線コネクタ 696"/>
        <xdr:cNvCxnSpPr/>
      </xdr:nvCxnSpPr>
      <xdr:spPr>
        <a:xfrm>
          <a:off x="12814300" y="16314097"/>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27439</xdr:rowOff>
    </xdr:from>
    <xdr:to>
      <xdr:col>85</xdr:col>
      <xdr:colOff>177800</xdr:colOff>
      <xdr:row>95</xdr:row>
      <xdr:rowOff>129039</xdr:rowOff>
    </xdr:to>
    <xdr:sp macro="" textlink="">
      <xdr:nvSpPr>
        <xdr:cNvPr id="707" name="楕円 706"/>
        <xdr:cNvSpPr/>
      </xdr:nvSpPr>
      <xdr:spPr>
        <a:xfrm>
          <a:off x="16268700" y="163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50316</xdr:rowOff>
    </xdr:from>
    <xdr:ext cx="534377" cy="259045"/>
    <xdr:sp macro="" textlink="">
      <xdr:nvSpPr>
        <xdr:cNvPr id="708" name="公債費該当値テキスト"/>
        <xdr:cNvSpPr txBox="1"/>
      </xdr:nvSpPr>
      <xdr:spPr>
        <a:xfrm>
          <a:off x="16370300" y="161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26998</xdr:rowOff>
    </xdr:from>
    <xdr:to>
      <xdr:col>81</xdr:col>
      <xdr:colOff>101600</xdr:colOff>
      <xdr:row>95</xdr:row>
      <xdr:rowOff>128598</xdr:rowOff>
    </xdr:to>
    <xdr:sp macro="" textlink="">
      <xdr:nvSpPr>
        <xdr:cNvPr id="709" name="楕円 708"/>
        <xdr:cNvSpPr/>
      </xdr:nvSpPr>
      <xdr:spPr>
        <a:xfrm>
          <a:off x="15430500" y="163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145125</xdr:rowOff>
    </xdr:from>
    <xdr:ext cx="534377" cy="259045"/>
    <xdr:sp macro="" textlink="">
      <xdr:nvSpPr>
        <xdr:cNvPr id="710" name="テキスト ボックス 709"/>
        <xdr:cNvSpPr txBox="1"/>
      </xdr:nvSpPr>
      <xdr:spPr>
        <a:xfrm>
          <a:off x="15214111" y="160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16058</xdr:rowOff>
    </xdr:from>
    <xdr:to>
      <xdr:col>76</xdr:col>
      <xdr:colOff>165100</xdr:colOff>
      <xdr:row>95</xdr:row>
      <xdr:rowOff>117658</xdr:rowOff>
    </xdr:to>
    <xdr:sp macro="" textlink="">
      <xdr:nvSpPr>
        <xdr:cNvPr id="711" name="楕円 710"/>
        <xdr:cNvSpPr/>
      </xdr:nvSpPr>
      <xdr:spPr>
        <a:xfrm>
          <a:off x="14541500" y="16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134185</xdr:rowOff>
    </xdr:from>
    <xdr:ext cx="534377" cy="259045"/>
    <xdr:sp macro="" textlink="">
      <xdr:nvSpPr>
        <xdr:cNvPr id="712" name="テキスト ボックス 711"/>
        <xdr:cNvSpPr txBox="1"/>
      </xdr:nvSpPr>
      <xdr:spPr>
        <a:xfrm>
          <a:off x="14325111" y="160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166232</xdr:rowOff>
    </xdr:from>
    <xdr:to>
      <xdr:col>72</xdr:col>
      <xdr:colOff>38100</xdr:colOff>
      <xdr:row>95</xdr:row>
      <xdr:rowOff>96382</xdr:rowOff>
    </xdr:to>
    <xdr:sp macro="" textlink="">
      <xdr:nvSpPr>
        <xdr:cNvPr id="713" name="楕円 712"/>
        <xdr:cNvSpPr/>
      </xdr:nvSpPr>
      <xdr:spPr>
        <a:xfrm>
          <a:off x="13652500" y="162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112909</xdr:rowOff>
    </xdr:from>
    <xdr:ext cx="534377" cy="259045"/>
    <xdr:sp macro="" textlink="">
      <xdr:nvSpPr>
        <xdr:cNvPr id="714" name="テキスト ボックス 713"/>
        <xdr:cNvSpPr txBox="1"/>
      </xdr:nvSpPr>
      <xdr:spPr>
        <a:xfrm>
          <a:off x="13436111" y="160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146997</xdr:rowOff>
    </xdr:from>
    <xdr:to>
      <xdr:col>67</xdr:col>
      <xdr:colOff>101600</xdr:colOff>
      <xdr:row>95</xdr:row>
      <xdr:rowOff>77147</xdr:rowOff>
    </xdr:to>
    <xdr:sp macro="" textlink="">
      <xdr:nvSpPr>
        <xdr:cNvPr id="715" name="楕円 714"/>
        <xdr:cNvSpPr/>
      </xdr:nvSpPr>
      <xdr:spPr>
        <a:xfrm>
          <a:off x="12763500" y="162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93674</xdr:rowOff>
    </xdr:from>
    <xdr:ext cx="534377" cy="259045"/>
    <xdr:sp macro="" textlink="">
      <xdr:nvSpPr>
        <xdr:cNvPr id="716" name="テキスト ボックス 715"/>
        <xdr:cNvSpPr txBox="1"/>
      </xdr:nvSpPr>
      <xdr:spPr>
        <a:xfrm>
          <a:off x="12547111" y="16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本市の目的別住民一人当たりのコストは、衛生費や消防費などが類似団体内平均値を下回っているものの、労働費、農林水産業費、商工費及び教育費などが平均値を上回っている。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・労働費：テレワークの推進などにより類似団体内平均値を上回っている。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・農林水産業費：松食い虫被害対策や森林資源の活用事業、森林整備を積極的に行っていることから、類似団体内平均値を上回っている。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・商工費：中小企業の制度融資を行っていることから、類似団体内平均値を上回る水準で推移している。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・教育費：総合体育館の建設などに伴い、類似団体内平均値を大きく上回った。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令和元年度の歳出決算額は前年度対比６．９％増となったものの、歳入決算額も６．７％増となったことから、実質収支額が前年度より増加するとともに、実質単年度収支についても黒字となった。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また、財政調整基金残高についても、２年連続で増加し、過去最高水準となった。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令和元年度は、水道事業会計、一般会計、農業集落排水事業会計及び国民健康保険事業特別会計で黒字額が増加しており、連結ベースでの黒字額についても前年度より増加している。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29343784</v>
      </c>
      <c r="BO4" s="431"/>
      <c r="BP4" s="431"/>
      <c r="BQ4" s="431"/>
      <c r="BR4" s="431"/>
      <c r="BS4" s="431"/>
      <c r="BT4" s="431"/>
      <c r="BU4" s="432"/>
      <c r="BV4" s="430">
        <v>27504935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4.2</v>
      </c>
      <c r="CU4" s="437"/>
      <c r="CV4" s="437"/>
      <c r="CW4" s="437"/>
      <c r="CX4" s="437"/>
      <c r="CY4" s="437"/>
      <c r="CZ4" s="437"/>
      <c r="DA4" s="438"/>
      <c r="DB4" s="436">
        <v>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28583516</v>
      </c>
      <c r="BO5" s="468"/>
      <c r="BP5" s="468"/>
      <c r="BQ5" s="468"/>
      <c r="BR5" s="468"/>
      <c r="BS5" s="468"/>
      <c r="BT5" s="468"/>
      <c r="BU5" s="469"/>
      <c r="BV5" s="467">
        <v>26744241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89.8</v>
      </c>
      <c r="CU5" s="465"/>
      <c r="CV5" s="465"/>
      <c r="CW5" s="465"/>
      <c r="CX5" s="465"/>
      <c r="CY5" s="465"/>
      <c r="CZ5" s="465"/>
      <c r="DA5" s="466"/>
      <c r="DB5" s="464">
        <v>89.5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760268</v>
      </c>
      <c r="BO6" s="468"/>
      <c r="BP6" s="468"/>
      <c r="BQ6" s="468"/>
      <c r="BR6" s="468"/>
      <c r="BS6" s="468"/>
      <c r="BT6" s="468"/>
      <c r="BU6" s="469"/>
      <c r="BV6" s="467">
        <v>760694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95.2</v>
      </c>
      <c r="CU6" s="505"/>
      <c r="CV6" s="505"/>
      <c r="CW6" s="505"/>
      <c r="CX6" s="505"/>
      <c r="CY6" s="505"/>
      <c r="CZ6" s="505"/>
      <c r="DA6" s="506"/>
      <c r="DB6" s="504">
        <v>96.8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48311</v>
      </c>
      <c r="BO7" s="468"/>
      <c r="BP7" s="468"/>
      <c r="BQ7" s="468"/>
      <c r="BR7" s="468"/>
      <c r="BS7" s="468"/>
      <c r="BT7" s="468"/>
      <c r="BU7" s="469"/>
      <c r="BV7" s="467">
        <v>253447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17003167</v>
      </c>
      <c r="CU7" s="468"/>
      <c r="CV7" s="468"/>
      <c r="CW7" s="468"/>
      <c r="CX7" s="468"/>
      <c r="CY7" s="468"/>
      <c r="CZ7" s="468"/>
      <c r="DA7" s="469"/>
      <c r="DB7" s="467">
        <v>16854930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711957</v>
      </c>
      <c r="BO8" s="468"/>
      <c r="BP8" s="468"/>
      <c r="BQ8" s="468"/>
      <c r="BR8" s="468"/>
      <c r="BS8" s="468"/>
      <c r="BT8" s="468"/>
      <c r="BU8" s="469"/>
      <c r="BV8" s="467">
        <v>507247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0.65</v>
      </c>
      <c r="CU8" s="508"/>
      <c r="CV8" s="508"/>
      <c r="CW8" s="508"/>
      <c r="CX8" s="508"/>
      <c r="CY8" s="508"/>
      <c r="CZ8" s="508"/>
      <c r="DA8" s="509"/>
      <c r="DB8" s="507">
        <v>0.66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67135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204710</v>
      </c>
      <c r="BO9" s="468"/>
      <c r="BP9" s="468"/>
      <c r="BQ9" s="468"/>
      <c r="BR9" s="468"/>
      <c r="BS9" s="468"/>
      <c r="BT9" s="468"/>
      <c r="BU9" s="469"/>
      <c r="BV9" s="467">
        <v>97138</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14.7</v>
      </c>
      <c r="CU9" s="465"/>
      <c r="CV9" s="465"/>
      <c r="CW9" s="465"/>
      <c r="CX9" s="465"/>
      <c r="CY9" s="465"/>
      <c r="CZ9" s="465"/>
      <c r="DA9" s="466"/>
      <c r="DB9" s="464">
        <v>15.1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67670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268677</v>
      </c>
      <c r="BO10" s="468"/>
      <c r="BP10" s="468"/>
      <c r="BQ10" s="468"/>
      <c r="BR10" s="468"/>
      <c r="BS10" s="468"/>
      <c r="BT10" s="468"/>
      <c r="BU10" s="469"/>
      <c r="BV10" s="467">
        <v>219424</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67035</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65786</v>
      </c>
      <c r="S13" s="552"/>
      <c r="T13" s="552"/>
      <c r="U13" s="552"/>
      <c r="V13" s="553"/>
      <c r="W13" s="483" t="s">
        <v>141</v>
      </c>
      <c r="X13" s="484"/>
      <c r="Y13" s="484"/>
      <c r="Z13" s="484"/>
      <c r="AA13" s="484"/>
      <c r="AB13" s="474"/>
      <c r="AC13" s="518">
        <v>2729</v>
      </c>
      <c r="AD13" s="519"/>
      <c r="AE13" s="519"/>
      <c r="AF13" s="519"/>
      <c r="AG13" s="561"/>
      <c r="AH13" s="518">
        <v>2973</v>
      </c>
      <c r="AI13" s="519"/>
      <c r="AJ13" s="519"/>
      <c r="AK13" s="519"/>
      <c r="AL13" s="520"/>
      <c r="AM13" s="496" t="s">
        <v>142</v>
      </c>
      <c r="AN13" s="497"/>
      <c r="AO13" s="497"/>
      <c r="AP13" s="497"/>
      <c r="AQ13" s="497"/>
      <c r="AR13" s="497"/>
      <c r="AS13" s="497"/>
      <c r="AT13" s="498"/>
      <c r="AU13" s="499" t="s">
        <v>121</v>
      </c>
      <c r="AV13" s="500"/>
      <c r="AW13" s="500"/>
      <c r="AX13" s="500"/>
      <c r="AY13" s="501" t="s">
        <v>143</v>
      </c>
      <c r="AZ13" s="502"/>
      <c r="BA13" s="502"/>
      <c r="BB13" s="502"/>
      <c r="BC13" s="502"/>
      <c r="BD13" s="502"/>
      <c r="BE13" s="502"/>
      <c r="BF13" s="502"/>
      <c r="BG13" s="502"/>
      <c r="BH13" s="502"/>
      <c r="BI13" s="502"/>
      <c r="BJ13" s="502"/>
      <c r="BK13" s="502"/>
      <c r="BL13" s="502"/>
      <c r="BM13" s="503"/>
      <c r="BN13" s="467">
        <v>473387</v>
      </c>
      <c r="BO13" s="468"/>
      <c r="BP13" s="468"/>
      <c r="BQ13" s="468"/>
      <c r="BR13" s="468"/>
      <c r="BS13" s="468"/>
      <c r="BT13" s="468"/>
      <c r="BU13" s="469"/>
      <c r="BV13" s="467">
        <v>316562</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6.2</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67379</v>
      </c>
      <c r="S14" s="552"/>
      <c r="T14" s="552"/>
      <c r="U14" s="552"/>
      <c r="V14" s="553"/>
      <c r="W14" s="457"/>
      <c r="X14" s="458"/>
      <c r="Y14" s="458"/>
      <c r="Z14" s="458"/>
      <c r="AA14" s="458"/>
      <c r="AB14" s="447"/>
      <c r="AC14" s="554">
        <v>7.7</v>
      </c>
      <c r="AD14" s="555"/>
      <c r="AE14" s="555"/>
      <c r="AF14" s="555"/>
      <c r="AG14" s="556"/>
      <c r="AH14" s="554">
        <v>8.4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25.7</v>
      </c>
      <c r="CU14" s="566"/>
      <c r="CV14" s="566"/>
      <c r="CW14" s="566"/>
      <c r="CX14" s="566"/>
      <c r="CY14" s="566"/>
      <c r="CZ14" s="566"/>
      <c r="DA14" s="567"/>
      <c r="DB14" s="565">
        <v>26.8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66153</v>
      </c>
      <c r="S15" s="552"/>
      <c r="T15" s="552"/>
      <c r="U15" s="552"/>
      <c r="V15" s="553"/>
      <c r="W15" s="483" t="s">
        <v>148</v>
      </c>
      <c r="X15" s="484"/>
      <c r="Y15" s="484"/>
      <c r="Z15" s="484"/>
      <c r="AA15" s="484"/>
      <c r="AB15" s="474"/>
      <c r="AC15" s="518">
        <v>11832</v>
      </c>
      <c r="AD15" s="519"/>
      <c r="AE15" s="519"/>
      <c r="AF15" s="519"/>
      <c r="AG15" s="561"/>
      <c r="AH15" s="518">
        <v>11533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8800204</v>
      </c>
      <c r="BO15" s="431"/>
      <c r="BP15" s="431"/>
      <c r="BQ15" s="431"/>
      <c r="BR15" s="431"/>
      <c r="BS15" s="431"/>
      <c r="BT15" s="431"/>
      <c r="BU15" s="432"/>
      <c r="BV15" s="430">
        <v>8335716</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33.5</v>
      </c>
      <c r="AD16" s="555"/>
      <c r="AE16" s="555"/>
      <c r="AF16" s="555"/>
      <c r="AG16" s="556"/>
      <c r="AH16" s="554">
        <v>32.6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13525646</v>
      </c>
      <c r="BO16" s="468"/>
      <c r="BP16" s="468"/>
      <c r="BQ16" s="468"/>
      <c r="BR16" s="468"/>
      <c r="BS16" s="468"/>
      <c r="BT16" s="468"/>
      <c r="BU16" s="469"/>
      <c r="BV16" s="467">
        <v>13213509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20716</v>
      </c>
      <c r="AD17" s="519"/>
      <c r="AE17" s="519"/>
      <c r="AF17" s="519"/>
      <c r="AG17" s="561"/>
      <c r="AH17" s="518">
        <v>20877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11210403</v>
      </c>
      <c r="BO17" s="468"/>
      <c r="BP17" s="468"/>
      <c r="BQ17" s="468"/>
      <c r="BR17" s="468"/>
      <c r="BS17" s="468"/>
      <c r="BT17" s="468"/>
      <c r="BU17" s="469"/>
      <c r="BV17" s="467">
        <v>10613020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289.98</v>
      </c>
      <c r="M18" s="583"/>
      <c r="N18" s="583"/>
      <c r="O18" s="583"/>
      <c r="P18" s="583"/>
      <c r="Q18" s="583"/>
      <c r="R18" s="584"/>
      <c r="S18" s="584"/>
      <c r="T18" s="584"/>
      <c r="U18" s="584"/>
      <c r="V18" s="585"/>
      <c r="W18" s="485"/>
      <c r="X18" s="486"/>
      <c r="Y18" s="486"/>
      <c r="Z18" s="486"/>
      <c r="AA18" s="486"/>
      <c r="AB18" s="477"/>
      <c r="AC18" s="586">
        <v>58.7</v>
      </c>
      <c r="AD18" s="587"/>
      <c r="AE18" s="587"/>
      <c r="AF18" s="587"/>
      <c r="AG18" s="588"/>
      <c r="AH18" s="586">
        <v>59</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15648219</v>
      </c>
      <c r="BO18" s="468"/>
      <c r="BP18" s="468"/>
      <c r="BQ18" s="468"/>
      <c r="BR18" s="468"/>
      <c r="BS18" s="468"/>
      <c r="BT18" s="468"/>
      <c r="BU18" s="469"/>
      <c r="BV18" s="467">
        <v>15565835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232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19362210</v>
      </c>
      <c r="BO19" s="468"/>
      <c r="BP19" s="468"/>
      <c r="BQ19" s="468"/>
      <c r="BR19" s="468"/>
      <c r="BS19" s="468"/>
      <c r="BT19" s="468"/>
      <c r="BU19" s="469"/>
      <c r="BV19" s="467">
        <v>19013534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26350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27430109</v>
      </c>
      <c r="BO23" s="468"/>
      <c r="BP23" s="468"/>
      <c r="BQ23" s="468"/>
      <c r="BR23" s="468"/>
      <c r="BS23" s="468"/>
      <c r="BT23" s="468"/>
      <c r="BU23" s="469"/>
      <c r="BV23" s="467">
        <v>26396478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9140</v>
      </c>
      <c r="R24" s="519"/>
      <c r="S24" s="519"/>
      <c r="T24" s="519"/>
      <c r="U24" s="519"/>
      <c r="V24" s="561"/>
      <c r="W24" s="620"/>
      <c r="X24" s="608"/>
      <c r="Y24" s="609"/>
      <c r="Z24" s="517" t="s">
        <v>172</v>
      </c>
      <c r="AA24" s="497"/>
      <c r="AB24" s="497"/>
      <c r="AC24" s="497"/>
      <c r="AD24" s="497"/>
      <c r="AE24" s="497"/>
      <c r="AF24" s="497"/>
      <c r="AG24" s="498"/>
      <c r="AH24" s="518">
        <v>514</v>
      </c>
      <c r="AI24" s="519"/>
      <c r="AJ24" s="519"/>
      <c r="AK24" s="519"/>
      <c r="AL24" s="561"/>
      <c r="AM24" s="518">
        <v>1497282</v>
      </c>
      <c r="AN24" s="519"/>
      <c r="AO24" s="519"/>
      <c r="AP24" s="519"/>
      <c r="AQ24" s="519"/>
      <c r="AR24" s="561"/>
      <c r="AS24" s="518">
        <v>2913</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15785061</v>
      </c>
      <c r="BO24" s="468"/>
      <c r="BP24" s="468"/>
      <c r="BQ24" s="468"/>
      <c r="BR24" s="468"/>
      <c r="BS24" s="468"/>
      <c r="BT24" s="468"/>
      <c r="BU24" s="469"/>
      <c r="BV24" s="467">
        <v>14811357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7560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130</v>
      </c>
      <c r="AN25" s="519"/>
      <c r="AO25" s="519"/>
      <c r="AP25" s="519"/>
      <c r="AQ25" s="519"/>
      <c r="AR25" s="561"/>
      <c r="AS25" s="518" t="s">
        <v>130</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6086049</v>
      </c>
      <c r="BO25" s="431"/>
      <c r="BP25" s="431"/>
      <c r="BQ25" s="431"/>
      <c r="BR25" s="431"/>
      <c r="BS25" s="431"/>
      <c r="BT25" s="431"/>
      <c r="BU25" s="432"/>
      <c r="BV25" s="430">
        <v>5555257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6310</v>
      </c>
      <c r="R26" s="519"/>
      <c r="S26" s="519"/>
      <c r="T26" s="519"/>
      <c r="U26" s="519"/>
      <c r="V26" s="561"/>
      <c r="W26" s="620"/>
      <c r="X26" s="608"/>
      <c r="Y26" s="609"/>
      <c r="Z26" s="517" t="s">
        <v>179</v>
      </c>
      <c r="AA26" s="630"/>
      <c r="AB26" s="630"/>
      <c r="AC26" s="630"/>
      <c r="AD26" s="630"/>
      <c r="AE26" s="630"/>
      <c r="AF26" s="630"/>
      <c r="AG26" s="631"/>
      <c r="AH26" s="518">
        <v>18</v>
      </c>
      <c r="AI26" s="519"/>
      <c r="AJ26" s="519"/>
      <c r="AK26" s="519"/>
      <c r="AL26" s="561"/>
      <c r="AM26" s="518">
        <v>53496</v>
      </c>
      <c r="AN26" s="519"/>
      <c r="AO26" s="519"/>
      <c r="AP26" s="519"/>
      <c r="AQ26" s="519"/>
      <c r="AR26" s="561"/>
      <c r="AS26" s="518">
        <v>2972</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181</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4880</v>
      </c>
      <c r="R27" s="519"/>
      <c r="S27" s="519"/>
      <c r="T27" s="519"/>
      <c r="U27" s="519"/>
      <c r="V27" s="561"/>
      <c r="W27" s="620"/>
      <c r="X27" s="608"/>
      <c r="Y27" s="609"/>
      <c r="Z27" s="517" t="s">
        <v>183</v>
      </c>
      <c r="AA27" s="497"/>
      <c r="AB27" s="497"/>
      <c r="AC27" s="497"/>
      <c r="AD27" s="497"/>
      <c r="AE27" s="497"/>
      <c r="AF27" s="497"/>
      <c r="AG27" s="498"/>
      <c r="AH27" s="518">
        <v>4</v>
      </c>
      <c r="AI27" s="519"/>
      <c r="AJ27" s="519"/>
      <c r="AK27" s="519"/>
      <c r="AL27" s="561"/>
      <c r="AM27" s="518">
        <v>16344</v>
      </c>
      <c r="AN27" s="519"/>
      <c r="AO27" s="519"/>
      <c r="AP27" s="519"/>
      <c r="AQ27" s="519"/>
      <c r="AR27" s="561"/>
      <c r="AS27" s="518">
        <v>4086</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7646</v>
      </c>
      <c r="BO27" s="644"/>
      <c r="BP27" s="644"/>
      <c r="BQ27" s="644"/>
      <c r="BR27" s="644"/>
      <c r="BS27" s="644"/>
      <c r="BT27" s="644"/>
      <c r="BU27" s="645"/>
      <c r="BV27" s="643">
        <v>7630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4250</v>
      </c>
      <c r="R28" s="519"/>
      <c r="S28" s="519"/>
      <c r="T28" s="519"/>
      <c r="U28" s="519"/>
      <c r="V28" s="561"/>
      <c r="W28" s="620"/>
      <c r="X28" s="608"/>
      <c r="Y28" s="609"/>
      <c r="Z28" s="517" t="s">
        <v>186</v>
      </c>
      <c r="AA28" s="497"/>
      <c r="AB28" s="497"/>
      <c r="AC28" s="497"/>
      <c r="AD28" s="497"/>
      <c r="AE28" s="497"/>
      <c r="AF28" s="497"/>
      <c r="AG28" s="498"/>
      <c r="AH28" s="518" t="s">
        <v>181</v>
      </c>
      <c r="AI28" s="519"/>
      <c r="AJ28" s="519"/>
      <c r="AK28" s="519"/>
      <c r="AL28" s="561"/>
      <c r="AM28" s="518" t="s">
        <v>181</v>
      </c>
      <c r="AN28" s="519"/>
      <c r="AO28" s="519"/>
      <c r="AP28" s="519"/>
      <c r="AQ28" s="519"/>
      <c r="AR28" s="561"/>
      <c r="AS28" s="518" t="s">
        <v>176</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4125135</v>
      </c>
      <c r="BO28" s="431"/>
      <c r="BP28" s="431"/>
      <c r="BQ28" s="431"/>
      <c r="BR28" s="431"/>
      <c r="BS28" s="431"/>
      <c r="BT28" s="431"/>
      <c r="BU28" s="432"/>
      <c r="BV28" s="430">
        <v>3856458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16</v>
      </c>
      <c r="M29" s="519"/>
      <c r="N29" s="519"/>
      <c r="O29" s="519"/>
      <c r="P29" s="561"/>
      <c r="Q29" s="518">
        <v>4020</v>
      </c>
      <c r="R29" s="519"/>
      <c r="S29" s="519"/>
      <c r="T29" s="519"/>
      <c r="U29" s="519"/>
      <c r="V29" s="561"/>
      <c r="W29" s="621"/>
      <c r="X29" s="622"/>
      <c r="Y29" s="623"/>
      <c r="Z29" s="517" t="s">
        <v>189</v>
      </c>
      <c r="AA29" s="497"/>
      <c r="AB29" s="497"/>
      <c r="AC29" s="497"/>
      <c r="AD29" s="497"/>
      <c r="AE29" s="497"/>
      <c r="AF29" s="497"/>
      <c r="AG29" s="498"/>
      <c r="AH29" s="518">
        <v>518</v>
      </c>
      <c r="AI29" s="519"/>
      <c r="AJ29" s="519"/>
      <c r="AK29" s="519"/>
      <c r="AL29" s="561"/>
      <c r="AM29" s="518">
        <v>1513626</v>
      </c>
      <c r="AN29" s="519"/>
      <c r="AO29" s="519"/>
      <c r="AP29" s="519"/>
      <c r="AQ29" s="519"/>
      <c r="AR29" s="561"/>
      <c r="AS29" s="518">
        <v>2922</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230043</v>
      </c>
      <c r="BO29" s="468"/>
      <c r="BP29" s="468"/>
      <c r="BQ29" s="468"/>
      <c r="BR29" s="468"/>
      <c r="BS29" s="468"/>
      <c r="BT29" s="468"/>
      <c r="BU29" s="469"/>
      <c r="BV29" s="467">
        <v>229799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2811805</v>
      </c>
      <c r="BO30" s="644"/>
      <c r="BP30" s="644"/>
      <c r="BQ30" s="644"/>
      <c r="BR30" s="644"/>
      <c r="BS30" s="644"/>
      <c r="BT30" s="644"/>
      <c r="BU30" s="645"/>
      <c r="BV30" s="643">
        <v>2706875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198</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塩尻市国民健康保険事業特別会計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塩尻市水道事業会計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松本広域連合（一般会計）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塩尻市土地開発公社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塩尻市奨学資金貸与事業特別会計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塩尻市介護保険事業特別会計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塩尻市下水道事業会計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松本広域連合（松本地域ふるさと基金事業特別会計）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一般財団法人　塩尻市振興公社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塩尻市国民健康保険楢川診療所事業特別会計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塩尻市農業集落排水事業会計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長野県市町村自治振興組合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一般財団法人　塩尻市文化振興事業団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塩尻市後期高齢者医療事業特別会計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長野県後期高齢者医療広域連合（一般会計）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一般財団法人　塩尻筑南勤労者福祉サービスセンター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長野県後期高齢者医療広域連合（後期高齢者医療事業特別会計）</v>
      </c>
      <c r="BZ38" s="657"/>
      <c r="CA38" s="657"/>
      <c r="CB38" s="657"/>
      <c r="CC38" s="657"/>
      <c r="CD38" s="657"/>
      <c r="CE38" s="657"/>
      <c r="CF38" s="657"/>
      <c r="CG38" s="657"/>
      <c r="CH38" s="657"/>
      <c r="CI38" s="657"/>
      <c r="CJ38" s="657"/>
      <c r="CK38" s="657"/>
      <c r="CL38" s="657"/>
      <c r="CM38" s="657"/>
      <c r="CN38" s="214"/>
      <c r="CO38" s="656">
        <f t="shared" si="3"/>
        <v>24</v>
      </c>
      <c r="CP38" s="656"/>
      <c r="CQ38" s="657" t="str">
        <f>IF('各会計、関係団体の財政状況及び健全化判断比率'!BS11="","",'各会計、関係団体の財政状況及び健全化判断比率'!BS11)</f>
        <v>株式会社　信州ファーム</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辰野町塩尻市小学校組合</v>
      </c>
      <c r="BZ39" s="657"/>
      <c r="CA39" s="657"/>
      <c r="CB39" s="657"/>
      <c r="CC39" s="657"/>
      <c r="CD39" s="657"/>
      <c r="CE39" s="657"/>
      <c r="CF39" s="657"/>
      <c r="CG39" s="657"/>
      <c r="CH39" s="657"/>
      <c r="CI39" s="657"/>
      <c r="CJ39" s="657"/>
      <c r="CK39" s="657"/>
      <c r="CL39" s="657"/>
      <c r="CM39" s="657"/>
      <c r="CN39" s="214"/>
      <c r="CO39" s="656">
        <f t="shared" si="3"/>
        <v>25</v>
      </c>
      <c r="CP39" s="656"/>
      <c r="CQ39" s="657" t="str">
        <f>IF('各会計、関係団体の財政状況及び健全化判断比率'!BS12="","",'各会計、関係団体の財政状況及び健全化判断比率'!BS12)</f>
        <v>一般社団法人　塩尻市農業公社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松塩安筑老人福祉施設組合</v>
      </c>
      <c r="BZ40" s="657"/>
      <c r="CA40" s="657"/>
      <c r="CB40" s="657"/>
      <c r="CC40" s="657"/>
      <c r="CD40" s="657"/>
      <c r="CE40" s="657"/>
      <c r="CF40" s="657"/>
      <c r="CG40" s="657"/>
      <c r="CH40" s="657"/>
      <c r="CI40" s="657"/>
      <c r="CJ40" s="657"/>
      <c r="CK40" s="657"/>
      <c r="CL40" s="657"/>
      <c r="CM40" s="657"/>
      <c r="CN40" s="214"/>
      <c r="CO40" s="656">
        <f t="shared" si="3"/>
        <v>26</v>
      </c>
      <c r="CP40" s="656"/>
      <c r="CQ40" s="657" t="str">
        <f>IF('各会計、関係団体の財政状況及び健全化判断比率'!BS13="","",'各会計、関係団体の財政状況及び健全化判断比率'!BS13)</f>
        <v>一般財団法人　塩尻・木曽地域地場産業振興センター</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塩尻市辰野町中学校組合</v>
      </c>
      <c r="BZ41" s="657"/>
      <c r="CA41" s="657"/>
      <c r="CB41" s="657"/>
      <c r="CC41" s="657"/>
      <c r="CD41" s="657"/>
      <c r="CE41" s="657"/>
      <c r="CF41" s="657"/>
      <c r="CG41" s="657"/>
      <c r="CH41" s="657"/>
      <c r="CI41" s="657"/>
      <c r="CJ41" s="657"/>
      <c r="CK41" s="657"/>
      <c r="CL41" s="657"/>
      <c r="CM41" s="657"/>
      <c r="CN41" s="214"/>
      <c r="CO41" s="656">
        <f t="shared" si="3"/>
        <v>27</v>
      </c>
      <c r="CP41" s="656"/>
      <c r="CQ41" s="657" t="str">
        <f>IF('各会計、関係団体の財政状況及び健全化判断比率'!BS14="","",'各会計、関係団体の財政状況及び健全化判断比率'!BS14)</f>
        <v>一般財団法人　塩尻市森林公社</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松塩筑木曽老人福祉施設組合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松塩地区広域施設組合（一般会計）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KuoxCZctZ1xVBVpZ68V0Xz+znmW2VRV2EqAMvsGIQRyDNG7hBlbqLups6iPsDuA0013A9b4BDFoJqMkBxmTmBA==" saltValue="XtNtIj4GAdVa/7/8dyc0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574</v>
      </c>
      <c r="D34" s="1248"/>
      <c r="E34" s="1249"/>
      <c r="F34" s="32">
        <v>5.73</v>
      </c>
      <c r="G34" s="33">
        <v>5.52</v>
      </c>
      <c r="H34" s="33">
        <v>4.84</v>
      </c>
      <c r="I34" s="33">
        <v>5.09</v>
      </c>
      <c r="J34" s="34">
        <v>6.29</v>
      </c>
      <c r="K34" s="22"/>
      <c r="L34" s="22"/>
      <c r="M34" s="22"/>
      <c r="N34" s="22"/>
      <c r="O34" s="22"/>
      <c r="P34" s="22"/>
    </row>
    <row r="35" spans="1:16" ht="39" customHeight="1" x14ac:dyDescent="0.15">
      <c r="A35" s="22"/>
      <c r="B35" s="35"/>
      <c r="C35" s="1242" t="s">
        <v>575</v>
      </c>
      <c r="D35" s="1243"/>
      <c r="E35" s="1244"/>
      <c r="F35" s="36">
        <v>5.23</v>
      </c>
      <c r="G35" s="37">
        <v>2.88</v>
      </c>
      <c r="H35" s="37">
        <v>2.44</v>
      </c>
      <c r="I35" s="37">
        <v>3</v>
      </c>
      <c r="J35" s="38">
        <v>4.17</v>
      </c>
      <c r="K35" s="22"/>
      <c r="L35" s="22"/>
      <c r="M35" s="22"/>
      <c r="N35" s="22"/>
      <c r="O35" s="22"/>
      <c r="P35" s="22"/>
    </row>
    <row r="36" spans="1:16" ht="39" customHeight="1" x14ac:dyDescent="0.15">
      <c r="A36" s="22"/>
      <c r="B36" s="35"/>
      <c r="C36" s="1242" t="s">
        <v>576</v>
      </c>
      <c r="D36" s="1243"/>
      <c r="E36" s="1244"/>
      <c r="F36" s="36">
        <v>4.1500000000000004</v>
      </c>
      <c r="G36" s="37">
        <v>3.74</v>
      </c>
      <c r="H36" s="37">
        <v>3.53</v>
      </c>
      <c r="I36" s="37">
        <v>3.41</v>
      </c>
      <c r="J36" s="38">
        <v>3.13</v>
      </c>
      <c r="K36" s="22"/>
      <c r="L36" s="22"/>
      <c r="M36" s="22"/>
      <c r="N36" s="22"/>
      <c r="O36" s="22"/>
      <c r="P36" s="22"/>
    </row>
    <row r="37" spans="1:16" ht="39" customHeight="1" x14ac:dyDescent="0.15">
      <c r="A37" s="22"/>
      <c r="B37" s="35"/>
      <c r="C37" s="1242" t="s">
        <v>577</v>
      </c>
      <c r="D37" s="1243"/>
      <c r="E37" s="1244"/>
      <c r="F37" s="36">
        <v>0.46</v>
      </c>
      <c r="G37" s="37">
        <v>0.39</v>
      </c>
      <c r="H37" s="37">
        <v>0.34</v>
      </c>
      <c r="I37" s="37">
        <v>0.43</v>
      </c>
      <c r="J37" s="38">
        <v>0.59</v>
      </c>
      <c r="K37" s="22"/>
      <c r="L37" s="22"/>
      <c r="M37" s="22"/>
      <c r="N37" s="22"/>
      <c r="O37" s="22"/>
      <c r="P37" s="22"/>
    </row>
    <row r="38" spans="1:16" ht="39" customHeight="1" x14ac:dyDescent="0.15">
      <c r="A38" s="22"/>
      <c r="B38" s="35"/>
      <c r="C38" s="1242" t="s">
        <v>578</v>
      </c>
      <c r="D38" s="1243"/>
      <c r="E38" s="1244"/>
      <c r="F38" s="36">
        <v>0.75</v>
      </c>
      <c r="G38" s="37">
        <v>0.75</v>
      </c>
      <c r="H38" s="37">
        <v>0.46</v>
      </c>
      <c r="I38" s="37">
        <v>0.52</v>
      </c>
      <c r="J38" s="38">
        <v>0.47</v>
      </c>
      <c r="K38" s="22"/>
      <c r="L38" s="22"/>
      <c r="M38" s="22"/>
      <c r="N38" s="22"/>
      <c r="O38" s="22"/>
      <c r="P38" s="22"/>
    </row>
    <row r="39" spans="1:16" ht="39" customHeight="1" x14ac:dyDescent="0.15">
      <c r="A39" s="22"/>
      <c r="B39" s="35"/>
      <c r="C39" s="1242" t="s">
        <v>579</v>
      </c>
      <c r="D39" s="1243"/>
      <c r="E39" s="1244"/>
      <c r="F39" s="36">
        <v>0.59</v>
      </c>
      <c r="G39" s="37">
        <v>1.81</v>
      </c>
      <c r="H39" s="37">
        <v>1.04</v>
      </c>
      <c r="I39" s="37">
        <v>0.18</v>
      </c>
      <c r="J39" s="38">
        <v>0.46</v>
      </c>
      <c r="K39" s="22"/>
      <c r="L39" s="22"/>
      <c r="M39" s="22"/>
      <c r="N39" s="22"/>
      <c r="O39" s="22"/>
      <c r="P39" s="22"/>
    </row>
    <row r="40" spans="1:16" ht="39" customHeight="1" x14ac:dyDescent="0.15">
      <c r="A40" s="22"/>
      <c r="B40" s="35"/>
      <c r="C40" s="1242" t="s">
        <v>580</v>
      </c>
      <c r="D40" s="1243"/>
      <c r="E40" s="1244"/>
      <c r="F40" s="36">
        <v>0.11</v>
      </c>
      <c r="G40" s="37">
        <v>0.12</v>
      </c>
      <c r="H40" s="37">
        <v>0.13</v>
      </c>
      <c r="I40" s="37">
        <v>0.13</v>
      </c>
      <c r="J40" s="38">
        <v>0.13</v>
      </c>
      <c r="K40" s="22"/>
      <c r="L40" s="22"/>
      <c r="M40" s="22"/>
      <c r="N40" s="22"/>
      <c r="O40" s="22"/>
      <c r="P40" s="22"/>
    </row>
    <row r="41" spans="1:16" ht="39" customHeight="1" x14ac:dyDescent="0.15">
      <c r="A41" s="22"/>
      <c r="B41" s="35"/>
      <c r="C41" s="1242" t="s">
        <v>581</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582</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583</v>
      </c>
      <c r="D43" s="1246"/>
      <c r="E43" s="1247"/>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miCpq1Od10gWyGb55IBmbeeCsESjTUXCjhpAaDCxJWnlGplcjGblaMPSwx1JQqTA26GRJuW7Chz0gGkYFG68w==" saltValue="aqI/Vj9Vh0WXnNRSedlZ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3093</v>
      </c>
      <c r="L45" s="60">
        <v>3057</v>
      </c>
      <c r="M45" s="60">
        <v>2966</v>
      </c>
      <c r="N45" s="60">
        <v>2917</v>
      </c>
      <c r="O45" s="61">
        <v>2900</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15">
      <c r="A47" s="48"/>
      <c r="B47" s="1252"/>
      <c r="C47" s="1253"/>
      <c r="D47" s="62"/>
      <c r="E47" s="1258" t="s">
        <v>13</v>
      </c>
      <c r="F47" s="1258"/>
      <c r="G47" s="1258"/>
      <c r="H47" s="1258"/>
      <c r="I47" s="1258"/>
      <c r="J47" s="1259"/>
      <c r="K47" s="63">
        <v>7</v>
      </c>
      <c r="L47" s="64" t="s">
        <v>525</v>
      </c>
      <c r="M47" s="64" t="s">
        <v>525</v>
      </c>
      <c r="N47" s="64" t="s">
        <v>525</v>
      </c>
      <c r="O47" s="65" t="s">
        <v>525</v>
      </c>
      <c r="P47" s="48"/>
      <c r="Q47" s="48"/>
      <c r="R47" s="48"/>
      <c r="S47" s="48"/>
      <c r="T47" s="48"/>
      <c r="U47" s="48"/>
    </row>
    <row r="48" spans="1:21" ht="30.75" customHeight="1" x14ac:dyDescent="0.15">
      <c r="A48" s="48"/>
      <c r="B48" s="1252"/>
      <c r="C48" s="1253"/>
      <c r="D48" s="62"/>
      <c r="E48" s="1258" t="s">
        <v>14</v>
      </c>
      <c r="F48" s="1258"/>
      <c r="G48" s="1258"/>
      <c r="H48" s="1258"/>
      <c r="I48" s="1258"/>
      <c r="J48" s="1259"/>
      <c r="K48" s="63">
        <v>1141</v>
      </c>
      <c r="L48" s="64">
        <v>1142</v>
      </c>
      <c r="M48" s="64">
        <v>1142</v>
      </c>
      <c r="N48" s="64">
        <v>1088</v>
      </c>
      <c r="O48" s="65">
        <v>1077</v>
      </c>
      <c r="P48" s="48"/>
      <c r="Q48" s="48"/>
      <c r="R48" s="48"/>
      <c r="S48" s="48"/>
      <c r="T48" s="48"/>
      <c r="U48" s="48"/>
    </row>
    <row r="49" spans="1:21" ht="30.75" customHeight="1" x14ac:dyDescent="0.15">
      <c r="A49" s="48"/>
      <c r="B49" s="1252"/>
      <c r="C49" s="1253"/>
      <c r="D49" s="62"/>
      <c r="E49" s="1258" t="s">
        <v>15</v>
      </c>
      <c r="F49" s="1258"/>
      <c r="G49" s="1258"/>
      <c r="H49" s="1258"/>
      <c r="I49" s="1258"/>
      <c r="J49" s="1259"/>
      <c r="K49" s="63">
        <v>161</v>
      </c>
      <c r="L49" s="64">
        <v>160</v>
      </c>
      <c r="M49" s="64">
        <v>163</v>
      </c>
      <c r="N49" s="64">
        <v>151</v>
      </c>
      <c r="O49" s="65">
        <v>123</v>
      </c>
      <c r="P49" s="48"/>
      <c r="Q49" s="48"/>
      <c r="R49" s="48"/>
      <c r="S49" s="48"/>
      <c r="T49" s="48"/>
      <c r="U49" s="48"/>
    </row>
    <row r="50" spans="1:21" ht="30.75" customHeight="1" x14ac:dyDescent="0.15">
      <c r="A50" s="48"/>
      <c r="B50" s="1252"/>
      <c r="C50" s="1253"/>
      <c r="D50" s="62"/>
      <c r="E50" s="1258" t="s">
        <v>16</v>
      </c>
      <c r="F50" s="1258"/>
      <c r="G50" s="1258"/>
      <c r="H50" s="1258"/>
      <c r="I50" s="1258"/>
      <c r="J50" s="1259"/>
      <c r="K50" s="63">
        <v>63</v>
      </c>
      <c r="L50" s="64">
        <v>59</v>
      </c>
      <c r="M50" s="64">
        <v>53</v>
      </c>
      <c r="N50" s="64">
        <v>49</v>
      </c>
      <c r="O50" s="65">
        <v>44</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t="s">
        <v>525</v>
      </c>
      <c r="O51" s="65" t="s">
        <v>525</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3430</v>
      </c>
      <c r="L52" s="64">
        <v>3388</v>
      </c>
      <c r="M52" s="64">
        <v>3414</v>
      </c>
      <c r="N52" s="64">
        <v>3363</v>
      </c>
      <c r="O52" s="65">
        <v>3312</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1035</v>
      </c>
      <c r="L53" s="69">
        <v>1030</v>
      </c>
      <c r="M53" s="69">
        <v>910</v>
      </c>
      <c r="N53" s="69">
        <v>842</v>
      </c>
      <c r="O53" s="70">
        <v>832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24</v>
      </c>
      <c r="C57" s="1267"/>
      <c r="D57" s="1270" t="s">
        <v>25</v>
      </c>
      <c r="E57" s="1271"/>
      <c r="F57" s="1271"/>
      <c r="G57" s="1271"/>
      <c r="H57" s="1271"/>
      <c r="I57" s="1271"/>
      <c r="J57" s="1272"/>
      <c r="K57" s="83">
        <v>200</v>
      </c>
      <c r="L57" s="84" t="s">
        <v>606</v>
      </c>
      <c r="M57" s="84" t="s">
        <v>606</v>
      </c>
      <c r="N57" s="84" t="s">
        <v>606</v>
      </c>
      <c r="O57" s="85" t="s">
        <v>606</v>
      </c>
    </row>
    <row r="58" spans="1:21" ht="31.5" customHeight="1" thickBot="1" x14ac:dyDescent="0.2">
      <c r="B58" s="1268"/>
      <c r="C58" s="1269"/>
      <c r="D58" s="1273" t="s">
        <v>26</v>
      </c>
      <c r="E58" s="1274"/>
      <c r="F58" s="1274"/>
      <c r="G58" s="1274"/>
      <c r="H58" s="1274"/>
      <c r="I58" s="1274"/>
      <c r="J58" s="1275"/>
      <c r="K58" s="86">
        <v>40</v>
      </c>
      <c r="L58" s="87" t="s">
        <v>606</v>
      </c>
      <c r="M58" s="87" t="s">
        <v>606</v>
      </c>
      <c r="N58" s="87" t="s">
        <v>606</v>
      </c>
      <c r="O58" s="88" t="s">
        <v>606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lyo8mLRY9FWrLnxM+9JQuFGeaCS7rTy0KPJlvB23G0SYev03uecakjYO3aT+n+75M9bM5LtvD9Vo0kSH7/PA==" saltValue="pRk7nxs0ClTDAq28noB7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76" t="s">
        <v>29</v>
      </c>
      <c r="C41" s="1277"/>
      <c r="D41" s="102"/>
      <c r="E41" s="1282" t="s">
        <v>30</v>
      </c>
      <c r="F41" s="1282"/>
      <c r="G41" s="1282"/>
      <c r="H41" s="1283"/>
      <c r="I41" s="103">
        <v>27754</v>
      </c>
      <c r="J41" s="104">
        <v>27121</v>
      </c>
      <c r="K41" s="104">
        <v>26475</v>
      </c>
      <c r="L41" s="104">
        <v>26396</v>
      </c>
      <c r="M41" s="105">
        <v>27430</v>
      </c>
    </row>
    <row r="42" spans="2:13" ht="27.75" customHeight="1" x14ac:dyDescent="0.15">
      <c r="B42" s="1278"/>
      <c r="C42" s="1279"/>
      <c r="D42" s="106"/>
      <c r="E42" s="1284" t="s">
        <v>31</v>
      </c>
      <c r="F42" s="1284"/>
      <c r="G42" s="1284"/>
      <c r="H42" s="1285"/>
      <c r="I42" s="107">
        <v>565</v>
      </c>
      <c r="J42" s="108">
        <v>510</v>
      </c>
      <c r="K42" s="108">
        <v>452</v>
      </c>
      <c r="L42" s="108">
        <v>407</v>
      </c>
      <c r="M42" s="109">
        <v>366</v>
      </c>
    </row>
    <row r="43" spans="2:13" ht="27.75" customHeight="1" x14ac:dyDescent="0.15">
      <c r="B43" s="1278"/>
      <c r="C43" s="1279"/>
      <c r="D43" s="106"/>
      <c r="E43" s="1284" t="s">
        <v>32</v>
      </c>
      <c r="F43" s="1284"/>
      <c r="G43" s="1284"/>
      <c r="H43" s="1285"/>
      <c r="I43" s="107">
        <v>15149</v>
      </c>
      <c r="J43" s="108">
        <v>14402</v>
      </c>
      <c r="K43" s="108">
        <v>13652</v>
      </c>
      <c r="L43" s="108">
        <v>12805</v>
      </c>
      <c r="M43" s="109">
        <v>11896</v>
      </c>
    </row>
    <row r="44" spans="2:13" ht="27.75" customHeight="1" x14ac:dyDescent="0.15">
      <c r="B44" s="1278"/>
      <c r="C44" s="1279"/>
      <c r="D44" s="106"/>
      <c r="E44" s="1284" t="s">
        <v>33</v>
      </c>
      <c r="F44" s="1284"/>
      <c r="G44" s="1284"/>
      <c r="H44" s="1285"/>
      <c r="I44" s="107">
        <v>890</v>
      </c>
      <c r="J44" s="108">
        <v>792</v>
      </c>
      <c r="K44" s="108">
        <v>705</v>
      </c>
      <c r="L44" s="108">
        <v>590</v>
      </c>
      <c r="M44" s="109">
        <v>522</v>
      </c>
    </row>
    <row r="45" spans="2:13" ht="27.75" customHeight="1" x14ac:dyDescent="0.15">
      <c r="B45" s="1278"/>
      <c r="C45" s="1279"/>
      <c r="D45" s="106"/>
      <c r="E45" s="1284" t="s">
        <v>34</v>
      </c>
      <c r="F45" s="1284"/>
      <c r="G45" s="1284"/>
      <c r="H45" s="1285"/>
      <c r="I45" s="107">
        <v>3927</v>
      </c>
      <c r="J45" s="108">
        <v>3741</v>
      </c>
      <c r="K45" s="108">
        <v>3734</v>
      </c>
      <c r="L45" s="108">
        <v>3442</v>
      </c>
      <c r="M45" s="109">
        <v>3444</v>
      </c>
    </row>
    <row r="46" spans="2:13" ht="27.75" customHeight="1" x14ac:dyDescent="0.15">
      <c r="B46" s="1278"/>
      <c r="C46" s="1279"/>
      <c r="D46" s="110"/>
      <c r="E46" s="1284" t="s">
        <v>35</v>
      </c>
      <c r="F46" s="1284"/>
      <c r="G46" s="1284"/>
      <c r="H46" s="1285"/>
      <c r="I46" s="107">
        <v>98</v>
      </c>
      <c r="J46" s="108">
        <v>50</v>
      </c>
      <c r="K46" s="108">
        <v>162</v>
      </c>
      <c r="L46" s="108">
        <v>176</v>
      </c>
      <c r="M46" s="109">
        <v>172</v>
      </c>
    </row>
    <row r="47" spans="2:13" ht="27.75" customHeight="1" x14ac:dyDescent="0.15">
      <c r="B47" s="1278"/>
      <c r="C47" s="1279"/>
      <c r="D47" s="111"/>
      <c r="E47" s="1286" t="s">
        <v>36</v>
      </c>
      <c r="F47" s="1287"/>
      <c r="G47" s="1287"/>
      <c r="H47" s="1288"/>
      <c r="I47" s="107" t="s">
        <v>525</v>
      </c>
      <c r="J47" s="108" t="s">
        <v>525</v>
      </c>
      <c r="K47" s="108" t="s">
        <v>525</v>
      </c>
      <c r="L47" s="108" t="s">
        <v>525</v>
      </c>
      <c r="M47" s="109" t="s">
        <v>525</v>
      </c>
    </row>
    <row r="48" spans="2:13" ht="27.75" customHeight="1" x14ac:dyDescent="0.15">
      <c r="B48" s="1278"/>
      <c r="C48" s="1279"/>
      <c r="D48" s="106"/>
      <c r="E48" s="1284" t="s">
        <v>37</v>
      </c>
      <c r="F48" s="1284"/>
      <c r="G48" s="1284"/>
      <c r="H48" s="1285"/>
      <c r="I48" s="107" t="s">
        <v>525</v>
      </c>
      <c r="J48" s="108" t="s">
        <v>525</v>
      </c>
      <c r="K48" s="108" t="s">
        <v>525</v>
      </c>
      <c r="L48" s="108" t="s">
        <v>525</v>
      </c>
      <c r="M48" s="109" t="s">
        <v>525</v>
      </c>
    </row>
    <row r="49" spans="2:13" ht="27.75" customHeight="1" x14ac:dyDescent="0.15">
      <c r="B49" s="1280"/>
      <c r="C49" s="1281"/>
      <c r="D49" s="106"/>
      <c r="E49" s="1284" t="s">
        <v>38</v>
      </c>
      <c r="F49" s="1284"/>
      <c r="G49" s="1284"/>
      <c r="H49" s="1285"/>
      <c r="I49" s="107" t="s">
        <v>525</v>
      </c>
      <c r="J49" s="108" t="s">
        <v>525</v>
      </c>
      <c r="K49" s="108" t="s">
        <v>525</v>
      </c>
      <c r="L49" s="108" t="s">
        <v>525</v>
      </c>
      <c r="M49" s="109" t="s">
        <v>525</v>
      </c>
    </row>
    <row r="50" spans="2:13" ht="27.75" customHeight="1" x14ac:dyDescent="0.15">
      <c r="B50" s="1289" t="s">
        <v>39</v>
      </c>
      <c r="C50" s="1290"/>
      <c r="D50" s="112"/>
      <c r="E50" s="1284" t="s">
        <v>40</v>
      </c>
      <c r="F50" s="1284"/>
      <c r="G50" s="1284"/>
      <c r="H50" s="1285"/>
      <c r="I50" s="107">
        <v>5447</v>
      </c>
      <c r="J50" s="108">
        <v>5616</v>
      </c>
      <c r="K50" s="108">
        <v>5755</v>
      </c>
      <c r="L50" s="108">
        <v>6301</v>
      </c>
      <c r="M50" s="109">
        <v>6524</v>
      </c>
    </row>
    <row r="51" spans="2:13" ht="27.75" customHeight="1" x14ac:dyDescent="0.15">
      <c r="B51" s="1278"/>
      <c r="C51" s="1279"/>
      <c r="D51" s="106"/>
      <c r="E51" s="1284" t="s">
        <v>41</v>
      </c>
      <c r="F51" s="1284"/>
      <c r="G51" s="1284"/>
      <c r="H51" s="1285"/>
      <c r="I51" s="107">
        <v>3864</v>
      </c>
      <c r="J51" s="108">
        <v>3435</v>
      </c>
      <c r="K51" s="108">
        <v>3308</v>
      </c>
      <c r="L51" s="108">
        <v>3282</v>
      </c>
      <c r="M51" s="109">
        <v>3363</v>
      </c>
    </row>
    <row r="52" spans="2:13" ht="27.75" customHeight="1" x14ac:dyDescent="0.15">
      <c r="B52" s="1280"/>
      <c r="C52" s="1281"/>
      <c r="D52" s="106"/>
      <c r="E52" s="1284" t="s">
        <v>42</v>
      </c>
      <c r="F52" s="1284"/>
      <c r="G52" s="1284"/>
      <c r="H52" s="1285"/>
      <c r="I52" s="107">
        <v>33029</v>
      </c>
      <c r="J52" s="108">
        <v>31825</v>
      </c>
      <c r="K52" s="108">
        <v>30850</v>
      </c>
      <c r="L52" s="108">
        <v>30498</v>
      </c>
      <c r="M52" s="109">
        <v>30313</v>
      </c>
    </row>
    <row r="53" spans="2:13" ht="27.75" customHeight="1" thickBot="1" x14ac:dyDescent="0.2">
      <c r="B53" s="1291" t="s">
        <v>43</v>
      </c>
      <c r="C53" s="1292"/>
      <c r="D53" s="113"/>
      <c r="E53" s="1293" t="s">
        <v>44</v>
      </c>
      <c r="F53" s="1293"/>
      <c r="G53" s="1293"/>
      <c r="H53" s="1294"/>
      <c r="I53" s="114">
        <v>6043</v>
      </c>
      <c r="J53" s="115">
        <v>5739</v>
      </c>
      <c r="K53" s="115">
        <v>5266</v>
      </c>
      <c r="L53" s="115">
        <v>3736</v>
      </c>
      <c r="M53" s="116">
        <v>3630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tIVPj8ng5mu4a3vJCrQn1ug885tFSMIOi2owR75bpSB9KoNuYEZo6e9L+UE6uC4VGPiVRynd710OrYPNAQwdw==" saltValue="hThsM+4QH57jQEEkHwY7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47</v>
      </c>
      <c r="D55" s="1303"/>
      <c r="E55" s="1304"/>
      <c r="F55" s="128">
        <v>3637</v>
      </c>
      <c r="G55" s="128">
        <v>3856</v>
      </c>
      <c r="H55" s="129">
        <v>4125</v>
      </c>
    </row>
    <row r="56" spans="2:8" ht="52.5" customHeight="1" x14ac:dyDescent="0.15">
      <c r="B56" s="130"/>
      <c r="C56" s="1305" t="s">
        <v>48</v>
      </c>
      <c r="D56" s="1305"/>
      <c r="E56" s="1306"/>
      <c r="F56" s="131">
        <v>229</v>
      </c>
      <c r="G56" s="131">
        <v>230</v>
      </c>
      <c r="H56" s="132">
        <v>230</v>
      </c>
    </row>
    <row r="57" spans="2:8" ht="53.25" customHeight="1" x14ac:dyDescent="0.15">
      <c r="B57" s="130"/>
      <c r="C57" s="1307" t="s">
        <v>49</v>
      </c>
      <c r="D57" s="1307"/>
      <c r="E57" s="1308"/>
      <c r="F57" s="133">
        <v>2427</v>
      </c>
      <c r="G57" s="133">
        <v>2707</v>
      </c>
      <c r="H57" s="134">
        <v>2812</v>
      </c>
    </row>
    <row r="58" spans="2:8" ht="45.75" customHeight="1" x14ac:dyDescent="0.15">
      <c r="B58" s="135"/>
      <c r="C58" s="1295" t="s">
        <v>607</v>
      </c>
      <c r="D58" s="1296"/>
      <c r="E58" s="1297"/>
      <c r="F58" s="136">
        <v>1498</v>
      </c>
      <c r="G58" s="136">
        <v>1461</v>
      </c>
      <c r="H58" s="137">
        <v>1460</v>
      </c>
    </row>
    <row r="59" spans="2:8" ht="45.75" customHeight="1" x14ac:dyDescent="0.15">
      <c r="B59" s="135"/>
      <c r="C59" s="1295" t="s">
        <v>608</v>
      </c>
      <c r="D59" s="1296"/>
      <c r="E59" s="1297"/>
      <c r="F59" s="136">
        <v>263</v>
      </c>
      <c r="G59" s="136">
        <v>264</v>
      </c>
      <c r="H59" s="137">
        <v>264</v>
      </c>
    </row>
    <row r="60" spans="2:8" ht="45.75" customHeight="1" x14ac:dyDescent="0.15">
      <c r="B60" s="135"/>
      <c r="C60" s="1295" t="s">
        <v>609</v>
      </c>
      <c r="D60" s="1296"/>
      <c r="E60" s="1297"/>
      <c r="F60" s="136">
        <v>171</v>
      </c>
      <c r="G60" s="136">
        <v>400</v>
      </c>
      <c r="H60" s="137">
        <v>401</v>
      </c>
    </row>
    <row r="61" spans="2:8" ht="45.75" customHeight="1" x14ac:dyDescent="0.15">
      <c r="B61" s="135"/>
      <c r="C61" s="1295" t="s">
        <v>610</v>
      </c>
      <c r="D61" s="1296"/>
      <c r="E61" s="1297"/>
      <c r="F61" s="136">
        <v>136</v>
      </c>
      <c r="G61" s="136">
        <v>176</v>
      </c>
      <c r="H61" s="137">
        <v>212</v>
      </c>
    </row>
    <row r="62" spans="2:8" ht="45.75" customHeight="1" thickBot="1" x14ac:dyDescent="0.2">
      <c r="B62" s="138"/>
      <c r="C62" s="1298" t="s">
        <v>611</v>
      </c>
      <c r="D62" s="1299"/>
      <c r="E62" s="1300"/>
      <c r="F62" s="139">
        <v>120</v>
      </c>
      <c r="G62" s="139">
        <v>151</v>
      </c>
      <c r="H62" s="140">
        <v>195</v>
      </c>
    </row>
    <row r="63" spans="2:8" ht="52.5" customHeight="1" thickBot="1" x14ac:dyDescent="0.2">
      <c r="B63" s="141"/>
      <c r="C63" s="1301" t="s">
        <v>50</v>
      </c>
      <c r="D63" s="1301"/>
      <c r="E63" s="1302"/>
      <c r="F63" s="142">
        <v>6293</v>
      </c>
      <c r="G63" s="142">
        <v>6793</v>
      </c>
      <c r="H63" s="143">
        <v>7167</v>
      </c>
    </row>
    <row r="64" spans="2:8" ht="15" customHeight="1" x14ac:dyDescent="0.15"/>
  </sheetData>
  <sheetProtection algorithmName="SHA-512" hashValue="phBSpNyzMcOxJJX4WAySjI5mGQ0TDHBDEmpTDT7XMLqRkZE+hiZffYy51VJAkjETf7aB108HvdO0uDAi4sKZjQ==" saltValue="jQUTl++h5H7o1YclGbwO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3" sqref="AN73:BA7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567</v>
      </c>
      <c r="BQ50" s="1315"/>
      <c r="BR50" s="1315"/>
      <c r="BS50" s="1315"/>
      <c r="BT50" s="1315"/>
      <c r="BU50" s="1315"/>
      <c r="BV50" s="1315"/>
      <c r="BW50" s="1315"/>
      <c r="BX50" s="1315" t="s">
        <v>568</v>
      </c>
      <c r="BY50" s="1315"/>
      <c r="BZ50" s="1315"/>
      <c r="CA50" s="1315"/>
      <c r="CB50" s="1315"/>
      <c r="CC50" s="1315"/>
      <c r="CD50" s="1315"/>
      <c r="CE50" s="1315"/>
      <c r="CF50" s="1315" t="s">
        <v>569</v>
      </c>
      <c r="CG50" s="1315"/>
      <c r="CH50" s="1315"/>
      <c r="CI50" s="1315"/>
      <c r="CJ50" s="1315"/>
      <c r="CK50" s="1315"/>
      <c r="CL50" s="1315"/>
      <c r="CM50" s="1315"/>
      <c r="CN50" s="1315" t="s">
        <v>570</v>
      </c>
      <c r="CO50" s="1315"/>
      <c r="CP50" s="1315"/>
      <c r="CQ50" s="1315"/>
      <c r="CR50" s="1315"/>
      <c r="CS50" s="1315"/>
      <c r="CT50" s="1315"/>
      <c r="CU50" s="1315"/>
      <c r="CV50" s="1315" t="s">
        <v>571</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632</v>
      </c>
      <c r="AO51" s="1314"/>
      <c r="AP51" s="1314"/>
      <c r="AQ51" s="1314"/>
      <c r="AR51" s="1314"/>
      <c r="AS51" s="1314"/>
      <c r="AT51" s="1314"/>
      <c r="AU51" s="1314"/>
      <c r="AV51" s="1314"/>
      <c r="AW51" s="1314"/>
      <c r="AX51" s="1314"/>
      <c r="AY51" s="1314"/>
      <c r="AZ51" s="1314"/>
      <c r="BA51" s="1314"/>
      <c r="BB51" s="1314" t="s">
        <v>633</v>
      </c>
      <c r="BC51" s="1314"/>
      <c r="BD51" s="1314"/>
      <c r="BE51" s="1314"/>
      <c r="BF51" s="1314"/>
      <c r="BG51" s="1314"/>
      <c r="BH51" s="1314"/>
      <c r="BI51" s="1314"/>
      <c r="BJ51" s="1314"/>
      <c r="BK51" s="1314"/>
      <c r="BL51" s="1314"/>
      <c r="BM51" s="1314"/>
      <c r="BN51" s="1314"/>
      <c r="BO51" s="1314"/>
      <c r="BP51" s="1311">
        <v>43.7</v>
      </c>
      <c r="BQ51" s="1311"/>
      <c r="BR51" s="1311"/>
      <c r="BS51" s="1311"/>
      <c r="BT51" s="1311"/>
      <c r="BU51" s="1311"/>
      <c r="BV51" s="1311"/>
      <c r="BW51" s="1311"/>
      <c r="BX51" s="1311">
        <v>41.8</v>
      </c>
      <c r="BY51" s="1311"/>
      <c r="BZ51" s="1311"/>
      <c r="CA51" s="1311"/>
      <c r="CB51" s="1311"/>
      <c r="CC51" s="1311"/>
      <c r="CD51" s="1311"/>
      <c r="CE51" s="1311"/>
      <c r="CF51" s="1311">
        <v>38.299999999999997</v>
      </c>
      <c r="CG51" s="1311"/>
      <c r="CH51" s="1311"/>
      <c r="CI51" s="1311"/>
      <c r="CJ51" s="1311"/>
      <c r="CK51" s="1311"/>
      <c r="CL51" s="1311"/>
      <c r="CM51" s="1311"/>
      <c r="CN51" s="1311">
        <v>26.8</v>
      </c>
      <c r="CO51" s="1311"/>
      <c r="CP51" s="1311"/>
      <c r="CQ51" s="1311"/>
      <c r="CR51" s="1311"/>
      <c r="CS51" s="1311"/>
      <c r="CT51" s="1311"/>
      <c r="CU51" s="1311"/>
      <c r="CV51" s="1311">
        <v>25.7</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634</v>
      </c>
      <c r="BC53" s="1314"/>
      <c r="BD53" s="1314"/>
      <c r="BE53" s="1314"/>
      <c r="BF53" s="1314"/>
      <c r="BG53" s="1314"/>
      <c r="BH53" s="1314"/>
      <c r="BI53" s="1314"/>
      <c r="BJ53" s="1314"/>
      <c r="BK53" s="1314"/>
      <c r="BL53" s="1314"/>
      <c r="BM53" s="1314"/>
      <c r="BN53" s="1314"/>
      <c r="BO53" s="1314"/>
      <c r="BP53" s="1311">
        <v>48.8</v>
      </c>
      <c r="BQ53" s="1311"/>
      <c r="BR53" s="1311"/>
      <c r="BS53" s="1311"/>
      <c r="BT53" s="1311"/>
      <c r="BU53" s="1311"/>
      <c r="BV53" s="1311"/>
      <c r="BW53" s="1311"/>
      <c r="BX53" s="1311">
        <v>50.3</v>
      </c>
      <c r="BY53" s="1311"/>
      <c r="BZ53" s="1311"/>
      <c r="CA53" s="1311"/>
      <c r="CB53" s="1311"/>
      <c r="CC53" s="1311"/>
      <c r="CD53" s="1311"/>
      <c r="CE53" s="1311"/>
      <c r="CF53" s="1311">
        <v>52</v>
      </c>
      <c r="CG53" s="1311"/>
      <c r="CH53" s="1311"/>
      <c r="CI53" s="1311"/>
      <c r="CJ53" s="1311"/>
      <c r="CK53" s="1311"/>
      <c r="CL53" s="1311"/>
      <c r="CM53" s="1311"/>
      <c r="CN53" s="1311">
        <v>53.8</v>
      </c>
      <c r="CO53" s="1311"/>
      <c r="CP53" s="1311"/>
      <c r="CQ53" s="1311"/>
      <c r="CR53" s="1311"/>
      <c r="CS53" s="1311"/>
      <c r="CT53" s="1311"/>
      <c r="CU53" s="1311"/>
      <c r="CV53" s="1311">
        <v>54.3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635</v>
      </c>
      <c r="AO55" s="1315"/>
      <c r="AP55" s="1315"/>
      <c r="AQ55" s="1315"/>
      <c r="AR55" s="1315"/>
      <c r="AS55" s="1315"/>
      <c r="AT55" s="1315"/>
      <c r="AU55" s="1315"/>
      <c r="AV55" s="1315"/>
      <c r="AW55" s="1315"/>
      <c r="AX55" s="1315"/>
      <c r="AY55" s="1315"/>
      <c r="AZ55" s="1315"/>
      <c r="BA55" s="1315"/>
      <c r="BB55" s="1314" t="s">
        <v>633</v>
      </c>
      <c r="BC55" s="1314"/>
      <c r="BD55" s="1314"/>
      <c r="BE55" s="1314"/>
      <c r="BF55" s="1314"/>
      <c r="BG55" s="1314"/>
      <c r="BH55" s="1314"/>
      <c r="BI55" s="1314"/>
      <c r="BJ55" s="1314"/>
      <c r="BK55" s="1314"/>
      <c r="BL55" s="1314"/>
      <c r="BM55" s="1314"/>
      <c r="BN55" s="1314"/>
      <c r="BO55" s="1314"/>
      <c r="BP55" s="1311">
        <v>37.299999999999997</v>
      </c>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634</v>
      </c>
      <c r="BC57" s="1314"/>
      <c r="BD57" s="1314"/>
      <c r="BE57" s="1314"/>
      <c r="BF57" s="1314"/>
      <c r="BG57" s="1314"/>
      <c r="BH57" s="1314"/>
      <c r="BI57" s="1314"/>
      <c r="BJ57" s="1314"/>
      <c r="BK57" s="1314"/>
      <c r="BL57" s="1314"/>
      <c r="BM57" s="1314"/>
      <c r="BN57" s="1314"/>
      <c r="BO57" s="1314"/>
      <c r="BP57" s="1311">
        <v>55.2</v>
      </c>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636</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567</v>
      </c>
      <c r="BQ72" s="1315"/>
      <c r="BR72" s="1315"/>
      <c r="BS72" s="1315"/>
      <c r="BT72" s="1315"/>
      <c r="BU72" s="1315"/>
      <c r="BV72" s="1315"/>
      <c r="BW72" s="1315"/>
      <c r="BX72" s="1315" t="s">
        <v>568</v>
      </c>
      <c r="BY72" s="1315"/>
      <c r="BZ72" s="1315"/>
      <c r="CA72" s="1315"/>
      <c r="CB72" s="1315"/>
      <c r="CC72" s="1315"/>
      <c r="CD72" s="1315"/>
      <c r="CE72" s="1315"/>
      <c r="CF72" s="1315" t="s">
        <v>569</v>
      </c>
      <c r="CG72" s="1315"/>
      <c r="CH72" s="1315"/>
      <c r="CI72" s="1315"/>
      <c r="CJ72" s="1315"/>
      <c r="CK72" s="1315"/>
      <c r="CL72" s="1315"/>
      <c r="CM72" s="1315"/>
      <c r="CN72" s="1315" t="s">
        <v>570</v>
      </c>
      <c r="CO72" s="1315"/>
      <c r="CP72" s="1315"/>
      <c r="CQ72" s="1315"/>
      <c r="CR72" s="1315"/>
      <c r="CS72" s="1315"/>
      <c r="CT72" s="1315"/>
      <c r="CU72" s="1315"/>
      <c r="CV72" s="1315" t="s">
        <v>571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632</v>
      </c>
      <c r="AO73" s="1314"/>
      <c r="AP73" s="1314"/>
      <c r="AQ73" s="1314"/>
      <c r="AR73" s="1314"/>
      <c r="AS73" s="1314"/>
      <c r="AT73" s="1314"/>
      <c r="AU73" s="1314"/>
      <c r="AV73" s="1314"/>
      <c r="AW73" s="1314"/>
      <c r="AX73" s="1314"/>
      <c r="AY73" s="1314"/>
      <c r="AZ73" s="1314"/>
      <c r="BA73" s="1314"/>
      <c r="BB73" s="1314" t="s">
        <v>633</v>
      </c>
      <c r="BC73" s="1314"/>
      <c r="BD73" s="1314"/>
      <c r="BE73" s="1314"/>
      <c r="BF73" s="1314"/>
      <c r="BG73" s="1314"/>
      <c r="BH73" s="1314"/>
      <c r="BI73" s="1314"/>
      <c r="BJ73" s="1314"/>
      <c r="BK73" s="1314"/>
      <c r="BL73" s="1314"/>
      <c r="BM73" s="1314"/>
      <c r="BN73" s="1314"/>
      <c r="BO73" s="1314"/>
      <c r="BP73" s="1311">
        <v>43.7</v>
      </c>
      <c r="BQ73" s="1311"/>
      <c r="BR73" s="1311"/>
      <c r="BS73" s="1311"/>
      <c r="BT73" s="1311"/>
      <c r="BU73" s="1311"/>
      <c r="BV73" s="1311"/>
      <c r="BW73" s="1311"/>
      <c r="BX73" s="1311">
        <v>41.8</v>
      </c>
      <c r="BY73" s="1311"/>
      <c r="BZ73" s="1311"/>
      <c r="CA73" s="1311"/>
      <c r="CB73" s="1311"/>
      <c r="CC73" s="1311"/>
      <c r="CD73" s="1311"/>
      <c r="CE73" s="1311"/>
      <c r="CF73" s="1311">
        <v>38.299999999999997</v>
      </c>
      <c r="CG73" s="1311"/>
      <c r="CH73" s="1311"/>
      <c r="CI73" s="1311"/>
      <c r="CJ73" s="1311"/>
      <c r="CK73" s="1311"/>
      <c r="CL73" s="1311"/>
      <c r="CM73" s="1311"/>
      <c r="CN73" s="1311">
        <v>26.8</v>
      </c>
      <c r="CO73" s="1311"/>
      <c r="CP73" s="1311"/>
      <c r="CQ73" s="1311"/>
      <c r="CR73" s="1311"/>
      <c r="CS73" s="1311"/>
      <c r="CT73" s="1311"/>
      <c r="CU73" s="1311"/>
      <c r="CV73" s="1311">
        <v>25.7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637</v>
      </c>
      <c r="BC75" s="1314"/>
      <c r="BD75" s="1314"/>
      <c r="BE75" s="1314"/>
      <c r="BF75" s="1314"/>
      <c r="BG75" s="1314"/>
      <c r="BH75" s="1314"/>
      <c r="BI75" s="1314"/>
      <c r="BJ75" s="1314"/>
      <c r="BK75" s="1314"/>
      <c r="BL75" s="1314"/>
      <c r="BM75" s="1314"/>
      <c r="BN75" s="1314"/>
      <c r="BO75" s="1314"/>
      <c r="BP75" s="1311">
        <v>7.2</v>
      </c>
      <c r="BQ75" s="1311"/>
      <c r="BR75" s="1311"/>
      <c r="BS75" s="1311"/>
      <c r="BT75" s="1311"/>
      <c r="BU75" s="1311"/>
      <c r="BV75" s="1311"/>
      <c r="BW75" s="1311"/>
      <c r="BX75" s="1311">
        <v>7.3</v>
      </c>
      <c r="BY75" s="1311"/>
      <c r="BZ75" s="1311"/>
      <c r="CA75" s="1311"/>
      <c r="CB75" s="1311"/>
      <c r="CC75" s="1311"/>
      <c r="CD75" s="1311"/>
      <c r="CE75" s="1311"/>
      <c r="CF75" s="1311">
        <v>7.2</v>
      </c>
      <c r="CG75" s="1311"/>
      <c r="CH75" s="1311"/>
      <c r="CI75" s="1311"/>
      <c r="CJ75" s="1311"/>
      <c r="CK75" s="1311"/>
      <c r="CL75" s="1311"/>
      <c r="CM75" s="1311"/>
      <c r="CN75" s="1311">
        <v>6.7</v>
      </c>
      <c r="CO75" s="1311"/>
      <c r="CP75" s="1311"/>
      <c r="CQ75" s="1311"/>
      <c r="CR75" s="1311"/>
      <c r="CS75" s="1311"/>
      <c r="CT75" s="1311"/>
      <c r="CU75" s="1311"/>
      <c r="CV75" s="1311">
        <v>6.2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635</v>
      </c>
      <c r="AO77" s="1315"/>
      <c r="AP77" s="1315"/>
      <c r="AQ77" s="1315"/>
      <c r="AR77" s="1315"/>
      <c r="AS77" s="1315"/>
      <c r="AT77" s="1315"/>
      <c r="AU77" s="1315"/>
      <c r="AV77" s="1315"/>
      <c r="AW77" s="1315"/>
      <c r="AX77" s="1315"/>
      <c r="AY77" s="1315"/>
      <c r="AZ77" s="1315"/>
      <c r="BA77" s="1315"/>
      <c r="BB77" s="1314" t="s">
        <v>633</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637</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CZ9mL+awkVK7zObAfSpgKu/NDvhf9kD+4itYv/or/qgrBCdPylmtUNmnkbWgjlUA9ci32cjhi9BHEB/NKFqHg==" saltValue="okhNi7CnsNixJ3acJpn24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t+/JnLI/K8AaP6N5Bp4D9fzysTf2E09yYvGq18hbRifuUy+TBdUNFrbRzQlZPFA0RfYaNmOjj2ilI4krI0xsQ==" saltValue="K0KWKhk4vGKUXsVs0wZhf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E80" sqref="AE8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W/ndV1ZmsmbMRnOh+MKhK1l1Y4SQ+NM75RzfuoGWI5l01QDd9/S00ZaRbzq6Gs8JdMmwdscr0ZNN6bXoR3Qgbg==" saltValue="OQKJymmgkl8SyM+tt/8rs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46515</v>
      </c>
      <c r="E3" s="162"/>
      <c r="F3" s="163">
        <v>54227</v>
      </c>
      <c r="G3" s="164"/>
      <c r="H3" s="165"/>
    </row>
    <row r="4" spans="1:8" x14ac:dyDescent="0.15">
      <c r="A4" s="166"/>
      <c r="B4" s="167"/>
      <c r="C4" s="168"/>
      <c r="D4" s="169">
        <v>26590</v>
      </c>
      <c r="E4" s="170"/>
      <c r="F4" s="171">
        <v>29694</v>
      </c>
      <c r="G4" s="172"/>
      <c r="H4" s="173"/>
    </row>
    <row r="5" spans="1:8" x14ac:dyDescent="0.15">
      <c r="A5" s="154" t="s">
        <v>559</v>
      </c>
      <c r="B5" s="159"/>
      <c r="C5" s="160"/>
      <c r="D5" s="161">
        <v>40816</v>
      </c>
      <c r="E5" s="162"/>
      <c r="F5" s="163">
        <v>57295</v>
      </c>
      <c r="G5" s="164"/>
      <c r="H5" s="165"/>
    </row>
    <row r="6" spans="1:8" x14ac:dyDescent="0.15">
      <c r="A6" s="166"/>
      <c r="B6" s="167"/>
      <c r="C6" s="168"/>
      <c r="D6" s="169">
        <v>18336</v>
      </c>
      <c r="E6" s="170"/>
      <c r="F6" s="171">
        <v>32771</v>
      </c>
      <c r="G6" s="172"/>
      <c r="H6" s="173"/>
    </row>
    <row r="7" spans="1:8" x14ac:dyDescent="0.15">
      <c r="A7" s="154" t="s">
        <v>560</v>
      </c>
      <c r="B7" s="159"/>
      <c r="C7" s="160"/>
      <c r="D7" s="161">
        <v>39389</v>
      </c>
      <c r="E7" s="162"/>
      <c r="F7" s="163">
        <v>54110</v>
      </c>
      <c r="G7" s="164"/>
      <c r="H7" s="165"/>
    </row>
    <row r="8" spans="1:8" x14ac:dyDescent="0.15">
      <c r="A8" s="166"/>
      <c r="B8" s="167"/>
      <c r="C8" s="168"/>
      <c r="D8" s="169">
        <v>20284</v>
      </c>
      <c r="E8" s="170"/>
      <c r="F8" s="171">
        <v>30620</v>
      </c>
      <c r="G8" s="172"/>
      <c r="H8" s="173"/>
    </row>
    <row r="9" spans="1:8" x14ac:dyDescent="0.15">
      <c r="A9" s="154" t="s">
        <v>561</v>
      </c>
      <c r="B9" s="159"/>
      <c r="C9" s="160"/>
      <c r="D9" s="161">
        <v>45118</v>
      </c>
      <c r="E9" s="162"/>
      <c r="F9" s="163">
        <v>54684</v>
      </c>
      <c r="G9" s="164"/>
      <c r="H9" s="165"/>
    </row>
    <row r="10" spans="1:8" x14ac:dyDescent="0.15">
      <c r="A10" s="166"/>
      <c r="B10" s="167"/>
      <c r="C10" s="168"/>
      <c r="D10" s="169">
        <v>24540</v>
      </c>
      <c r="E10" s="170"/>
      <c r="F10" s="171">
        <v>32829</v>
      </c>
      <c r="G10" s="172"/>
      <c r="H10" s="173"/>
    </row>
    <row r="11" spans="1:8" x14ac:dyDescent="0.15">
      <c r="A11" s="154" t="s">
        <v>562</v>
      </c>
      <c r="B11" s="159"/>
      <c r="C11" s="160"/>
      <c r="D11" s="161">
        <v>75517</v>
      </c>
      <c r="E11" s="162"/>
      <c r="F11" s="163">
        <v>62383</v>
      </c>
      <c r="G11" s="164"/>
      <c r="H11" s="165"/>
    </row>
    <row r="12" spans="1:8" x14ac:dyDescent="0.15">
      <c r="A12" s="166"/>
      <c r="B12" s="167"/>
      <c r="C12" s="174"/>
      <c r="D12" s="169">
        <v>32000</v>
      </c>
      <c r="E12" s="170"/>
      <c r="F12" s="171">
        <v>35325</v>
      </c>
      <c r="G12" s="172"/>
      <c r="H12" s="173"/>
    </row>
    <row r="13" spans="1:8" x14ac:dyDescent="0.15">
      <c r="A13" s="154"/>
      <c r="B13" s="159"/>
      <c r="C13" s="175"/>
      <c r="D13" s="176">
        <v>49471</v>
      </c>
      <c r="E13" s="177"/>
      <c r="F13" s="178">
        <v>56540</v>
      </c>
      <c r="G13" s="179"/>
      <c r="H13" s="165"/>
    </row>
    <row r="14" spans="1:8" x14ac:dyDescent="0.15">
      <c r="A14" s="166"/>
      <c r="B14" s="167"/>
      <c r="C14" s="168"/>
      <c r="D14" s="169">
        <v>24350</v>
      </c>
      <c r="E14" s="170"/>
      <c r="F14" s="171">
        <v>32248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5.24</v>
      </c>
      <c r="C19" s="180">
        <f>ROUND(VALUE(SUBSTITUTE(実質収支比率等に係る経年分析!G$48,"▲","-")),2)</f>
        <v>2.89</v>
      </c>
      <c r="D19" s="180">
        <f>ROUND(VALUE(SUBSTITUTE(実質収支比率等に係る経年分析!H$48,"▲","-")),2)</f>
        <v>2.4500000000000002</v>
      </c>
      <c r="E19" s="180">
        <f>ROUND(VALUE(SUBSTITUTE(実質収支比率等に係る経年分析!I$48,"▲","-")),2)</f>
        <v>3.01</v>
      </c>
      <c r="F19" s="180">
        <f>ROUND(VALUE(SUBSTITUTE(実質収支比率等に係る経年分析!J$48,"▲","-")),2)</f>
        <v>4.1900000000000004</v>
      </c>
    </row>
    <row r="20" spans="1:11" x14ac:dyDescent="0.15">
      <c r="A20" s="180" t="s">
        <v>54</v>
      </c>
      <c r="B20" s="180">
        <f>ROUND(VALUE(SUBSTITUTE(実質収支比率等に係る経年分析!F$47,"▲","-")),2)</f>
        <v>22.49</v>
      </c>
      <c r="C20" s="180">
        <f>ROUND(VALUE(SUBSTITUTE(実質収支比率等に係る経年分析!G$47,"▲","-")),2)</f>
        <v>22.69</v>
      </c>
      <c r="D20" s="180">
        <f>ROUND(VALUE(SUBSTITUTE(実質収支比率等に係る経年分析!H$47,"▲","-")),2)</f>
        <v>21.73</v>
      </c>
      <c r="E20" s="180">
        <f>ROUND(VALUE(SUBSTITUTE(実質収支比率等に係る経年分析!I$47,"▲","-")),2)</f>
        <v>22.88</v>
      </c>
      <c r="F20" s="180">
        <f>ROUND(VALUE(SUBSTITUTE(実質収支比率等に係る経年分析!J$47,"▲","-")),2)</f>
        <v>24.26</v>
      </c>
    </row>
    <row r="21" spans="1:11" x14ac:dyDescent="0.15">
      <c r="A21" s="180" t="s">
        <v>55</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-2.35</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1.88</v>
      </c>
      <c r="F21" s="180">
        <f>IF(ISNUMBER(VALUE(SUBSTITUTE(実質収支比率等に係る経年分析!J$49,"▲","-"))),ROUND(VALUE(SUBSTITUTE(実質収支比率等に係る経年分析!J$49,"▲","-")),2),NA())</f>
        <v>2.78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塩尻市奨学資金貸与事業特別会計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塩尻市後期高齢者医療事業特別会計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塩尻市国民健康保険事業特別会計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15">
      <c r="A32" s="181" t="str">
        <f>IF(連結実質赤字比率に係る赤字・黒字の構成分析!C$38="",NA(),連結実質赤字比率に係る赤字・黒字の構成分析!C$38)</f>
        <v>塩尻市介護保険事業特別会計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塩尻市農業集落排水事業会計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塩尻市下水道事業会計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4.1500000000000004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4.17</v>
      </c>
    </row>
    <row r="36" spans="1:16" x14ac:dyDescent="0.15">
      <c r="A36" s="181" t="str">
        <f>IF(連結実質赤字比率に係る赤字・黒字の構成分析!C$34="",NA(),連結実質赤字比率に係る赤字・黒字の構成分析!C$34)</f>
        <v>塩尻市水道事業会計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3430</v>
      </c>
      <c r="E42" s="182"/>
      <c r="F42" s="182"/>
      <c r="G42" s="182">
        <f>'実質公債費比率（分子）の構造'!L$52</f>
        <v>3388</v>
      </c>
      <c r="H42" s="182"/>
      <c r="I42" s="182"/>
      <c r="J42" s="182">
        <f>'実質公債費比率（分子）の構造'!M$52</f>
        <v>3414</v>
      </c>
      <c r="K42" s="182"/>
      <c r="L42" s="182"/>
      <c r="M42" s="182">
        <f>'実質公債費比率（分子）の構造'!N$52</f>
        <v>3363</v>
      </c>
      <c r="N42" s="182"/>
      <c r="O42" s="182"/>
      <c r="P42" s="182">
        <f>'実質公債費比率（分子）の構造'!O$52</f>
        <v>3312</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63</v>
      </c>
      <c r="C44" s="182"/>
      <c r="D44" s="182"/>
      <c r="E44" s="182">
        <f>'実質公債費比率（分子）の構造'!L$50</f>
        <v>59</v>
      </c>
      <c r="F44" s="182"/>
      <c r="G44" s="182"/>
      <c r="H44" s="182">
        <f>'実質公債費比率（分子）の構造'!M$50</f>
        <v>53</v>
      </c>
      <c r="I44" s="182"/>
      <c r="J44" s="182"/>
      <c r="K44" s="182">
        <f>'実質公債費比率（分子）の構造'!N$50</f>
        <v>49</v>
      </c>
      <c r="L44" s="182"/>
      <c r="M44" s="182"/>
      <c r="N44" s="182">
        <f>'実質公債費比率（分子）の構造'!O$50</f>
        <v>44</v>
      </c>
      <c r="O44" s="182"/>
      <c r="P44" s="182"/>
    </row>
    <row r="45" spans="1:16" x14ac:dyDescent="0.15">
      <c r="A45" s="182" t="s">
        <v>65</v>
      </c>
      <c r="B45" s="182">
        <f>'実質公債費比率（分子）の構造'!K$49</f>
        <v>161</v>
      </c>
      <c r="C45" s="182"/>
      <c r="D45" s="182"/>
      <c r="E45" s="182">
        <f>'実質公債費比率（分子）の構造'!L$49</f>
        <v>160</v>
      </c>
      <c r="F45" s="182"/>
      <c r="G45" s="182"/>
      <c r="H45" s="182">
        <f>'実質公債費比率（分子）の構造'!M$49</f>
        <v>163</v>
      </c>
      <c r="I45" s="182"/>
      <c r="J45" s="182"/>
      <c r="K45" s="182">
        <f>'実質公債費比率（分子）の構造'!N$49</f>
        <v>151</v>
      </c>
      <c r="L45" s="182"/>
      <c r="M45" s="182"/>
      <c r="N45" s="182">
        <f>'実質公債費比率（分子）の構造'!O$49</f>
        <v>123</v>
      </c>
      <c r="O45" s="182"/>
      <c r="P45" s="182"/>
    </row>
    <row r="46" spans="1:16" x14ac:dyDescent="0.15">
      <c r="A46" s="182" t="s">
        <v>66</v>
      </c>
      <c r="B46" s="182">
        <f>'実質公債費比率（分子）の構造'!K$48</f>
        <v>1141</v>
      </c>
      <c r="C46" s="182"/>
      <c r="D46" s="182"/>
      <c r="E46" s="182">
        <f>'実質公債費比率（分子）の構造'!L$48</f>
        <v>1142</v>
      </c>
      <c r="F46" s="182"/>
      <c r="G46" s="182"/>
      <c r="H46" s="182">
        <f>'実質公債費比率（分子）の構造'!M$48</f>
        <v>1142</v>
      </c>
      <c r="I46" s="182"/>
      <c r="J46" s="182"/>
      <c r="K46" s="182">
        <f>'実質公債費比率（分子）の構造'!N$48</f>
        <v>1088</v>
      </c>
      <c r="L46" s="182"/>
      <c r="M46" s="182"/>
      <c r="N46" s="182">
        <f>'実質公債費比率（分子）の構造'!O$48</f>
        <v>1077</v>
      </c>
      <c r="O46" s="182"/>
      <c r="P46" s="182"/>
    </row>
    <row r="47" spans="1:16" x14ac:dyDescent="0.15">
      <c r="A47" s="182" t="s">
        <v>67</v>
      </c>
      <c r="B47" s="182">
        <f>'実質公債費比率（分子）の構造'!K$47</f>
        <v>7</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3093</v>
      </c>
      <c r="C49" s="182"/>
      <c r="D49" s="182"/>
      <c r="E49" s="182">
        <f>'実質公債費比率（分子）の構造'!L$45</f>
        <v>3057</v>
      </c>
      <c r="F49" s="182"/>
      <c r="G49" s="182"/>
      <c r="H49" s="182">
        <f>'実質公債費比率（分子）の構造'!M$45</f>
        <v>2966</v>
      </c>
      <c r="I49" s="182"/>
      <c r="J49" s="182"/>
      <c r="K49" s="182">
        <f>'実質公債費比率（分子）の構造'!N$45</f>
        <v>2917</v>
      </c>
      <c r="L49" s="182"/>
      <c r="M49" s="182"/>
      <c r="N49" s="182">
        <f>'実質公債費比率（分子）の構造'!O$45</f>
        <v>2900</v>
      </c>
      <c r="O49" s="182"/>
      <c r="P49" s="182"/>
    </row>
    <row r="50" spans="1:16" x14ac:dyDescent="0.15">
      <c r="A50" s="182" t="s">
        <v>70</v>
      </c>
      <c r="B50" s="182" t="e">
        <f>NA()</f>
        <v>#N/A</v>
      </c>
      <c r="C50" s="182">
        <f>IF(ISNUMBER('実質公債費比率（分子）の構造'!K$53),'実質公債費比率（分子）の構造'!K$53,NA())</f>
        <v>1035</v>
      </c>
      <c r="D50" s="182" t="e">
        <f>NA()</f>
        <v>#N/A</v>
      </c>
      <c r="E50" s="182" t="e">
        <f>NA()</f>
        <v>#N/A</v>
      </c>
      <c r="F50" s="182">
        <f>IF(ISNUMBER('実質公債費比率（分子）の構造'!L$53),'実質公債費比率（分子）の構造'!L$53,NA())</f>
        <v>1030</v>
      </c>
      <c r="G50" s="182" t="e">
        <f>NA()</f>
        <v>#N/A</v>
      </c>
      <c r="H50" s="182" t="e">
        <f>NA()</f>
        <v>#N/A</v>
      </c>
      <c r="I50" s="182">
        <f>IF(ISNUMBER('実質公債費比率（分子）の構造'!M$53),'実質公債費比率（分子）の構造'!M$53,NA())</f>
        <v>910</v>
      </c>
      <c r="J50" s="182" t="e">
        <f>NA()</f>
        <v>#N/A</v>
      </c>
      <c r="K50" s="182" t="e">
        <f>NA()</f>
        <v>#N/A</v>
      </c>
      <c r="L50" s="182">
        <f>IF(ISNUMBER('実質公債費比率（分子）の構造'!N$53),'実質公債費比率（分子）の構造'!N$53,NA())</f>
        <v>842</v>
      </c>
      <c r="M50" s="182" t="e">
        <f>NA()</f>
        <v>#N/A</v>
      </c>
      <c r="N50" s="182" t="e">
        <f>NA()</f>
        <v>#N/A</v>
      </c>
      <c r="O50" s="182">
        <f>IF(ISNUMBER('実質公債費比率（分子）の構造'!O$53),'実質公債費比率（分子）の構造'!O$53,NA())</f>
        <v>832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33029</v>
      </c>
      <c r="E56" s="181"/>
      <c r="F56" s="181"/>
      <c r="G56" s="181">
        <f>'将来負担比率（分子）の構造'!J$52</f>
        <v>31825</v>
      </c>
      <c r="H56" s="181"/>
      <c r="I56" s="181"/>
      <c r="J56" s="181">
        <f>'将来負担比率（分子）の構造'!K$52</f>
        <v>30850</v>
      </c>
      <c r="K56" s="181"/>
      <c r="L56" s="181"/>
      <c r="M56" s="181">
        <f>'将来負担比率（分子）の構造'!L$52</f>
        <v>30498</v>
      </c>
      <c r="N56" s="181"/>
      <c r="O56" s="181"/>
      <c r="P56" s="181">
        <f>'将来負担比率（分子）の構造'!M$52</f>
        <v>30313</v>
      </c>
    </row>
    <row r="57" spans="1:16" x14ac:dyDescent="0.15">
      <c r="A57" s="181" t="s">
        <v>41</v>
      </c>
      <c r="B57" s="181"/>
      <c r="C57" s="181"/>
      <c r="D57" s="181">
        <f>'将来負担比率（分子）の構造'!I$51</f>
        <v>3864</v>
      </c>
      <c r="E57" s="181"/>
      <c r="F57" s="181"/>
      <c r="G57" s="181">
        <f>'将来負担比率（分子）の構造'!J$51</f>
        <v>3435</v>
      </c>
      <c r="H57" s="181"/>
      <c r="I57" s="181"/>
      <c r="J57" s="181">
        <f>'将来負担比率（分子）の構造'!K$51</f>
        <v>3308</v>
      </c>
      <c r="K57" s="181"/>
      <c r="L57" s="181"/>
      <c r="M57" s="181">
        <f>'将来負担比率（分子）の構造'!L$51</f>
        <v>3282</v>
      </c>
      <c r="N57" s="181"/>
      <c r="O57" s="181"/>
      <c r="P57" s="181">
        <f>'将来負担比率（分子）の構造'!M$51</f>
        <v>3363</v>
      </c>
    </row>
    <row r="58" spans="1:16" x14ac:dyDescent="0.15">
      <c r="A58" s="181" t="s">
        <v>40</v>
      </c>
      <c r="B58" s="181"/>
      <c r="C58" s="181"/>
      <c r="D58" s="181">
        <f>'将来負担比率（分子）の構造'!I$50</f>
        <v>5447</v>
      </c>
      <c r="E58" s="181"/>
      <c r="F58" s="181"/>
      <c r="G58" s="181">
        <f>'将来負担比率（分子）の構造'!J$50</f>
        <v>5616</v>
      </c>
      <c r="H58" s="181"/>
      <c r="I58" s="181"/>
      <c r="J58" s="181">
        <f>'将来負担比率（分子）の構造'!K$50</f>
        <v>5755</v>
      </c>
      <c r="K58" s="181"/>
      <c r="L58" s="181"/>
      <c r="M58" s="181">
        <f>'将来負担比率（分子）の構造'!L$50</f>
        <v>6301</v>
      </c>
      <c r="N58" s="181"/>
      <c r="O58" s="181"/>
      <c r="P58" s="181">
        <f>'将来負担比率（分子）の構造'!M$50</f>
        <v>6524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98</v>
      </c>
      <c r="C61" s="181"/>
      <c r="D61" s="181"/>
      <c r="E61" s="181">
        <f>'将来負担比率（分子）の構造'!J$46</f>
        <v>50</v>
      </c>
      <c r="F61" s="181"/>
      <c r="G61" s="181"/>
      <c r="H61" s="181">
        <f>'将来負担比率（分子）の構造'!K$46</f>
        <v>162</v>
      </c>
      <c r="I61" s="181"/>
      <c r="J61" s="181"/>
      <c r="K61" s="181">
        <f>'将来負担比率（分子）の構造'!L$46</f>
        <v>176</v>
      </c>
      <c r="L61" s="181"/>
      <c r="M61" s="181"/>
      <c r="N61" s="181">
        <f>'将来負担比率（分子）の構造'!M$46</f>
        <v>172</v>
      </c>
      <c r="O61" s="181"/>
      <c r="P61" s="181"/>
    </row>
    <row r="62" spans="1:16" x14ac:dyDescent="0.15">
      <c r="A62" s="181" t="s">
        <v>34</v>
      </c>
      <c r="B62" s="181">
        <f>'将来負担比率（分子）の構造'!I$45</f>
        <v>3927</v>
      </c>
      <c r="C62" s="181"/>
      <c r="D62" s="181"/>
      <c r="E62" s="181">
        <f>'将来負担比率（分子）の構造'!J$45</f>
        <v>3741</v>
      </c>
      <c r="F62" s="181"/>
      <c r="G62" s="181"/>
      <c r="H62" s="181">
        <f>'将来負担比率（分子）の構造'!K$45</f>
        <v>3734</v>
      </c>
      <c r="I62" s="181"/>
      <c r="J62" s="181"/>
      <c r="K62" s="181">
        <f>'将来負担比率（分子）の構造'!L$45</f>
        <v>3442</v>
      </c>
      <c r="L62" s="181"/>
      <c r="M62" s="181"/>
      <c r="N62" s="181">
        <f>'将来負担比率（分子）の構造'!M$45</f>
        <v>3444</v>
      </c>
      <c r="O62" s="181"/>
      <c r="P62" s="181"/>
    </row>
    <row r="63" spans="1:16" x14ac:dyDescent="0.15">
      <c r="A63" s="181" t="s">
        <v>33</v>
      </c>
      <c r="B63" s="181">
        <f>'将来負担比率（分子）の構造'!I$44</f>
        <v>890</v>
      </c>
      <c r="C63" s="181"/>
      <c r="D63" s="181"/>
      <c r="E63" s="181">
        <f>'将来負担比率（分子）の構造'!J$44</f>
        <v>792</v>
      </c>
      <c r="F63" s="181"/>
      <c r="G63" s="181"/>
      <c r="H63" s="181">
        <f>'将来負担比率（分子）の構造'!K$44</f>
        <v>705</v>
      </c>
      <c r="I63" s="181"/>
      <c r="J63" s="181"/>
      <c r="K63" s="181">
        <f>'将来負担比率（分子）の構造'!L$44</f>
        <v>590</v>
      </c>
      <c r="L63" s="181"/>
      <c r="M63" s="181"/>
      <c r="N63" s="181">
        <f>'将来負担比率（分子）の構造'!M$44</f>
        <v>522</v>
      </c>
      <c r="O63" s="181"/>
      <c r="P63" s="181"/>
    </row>
    <row r="64" spans="1:16" x14ac:dyDescent="0.15">
      <c r="A64" s="181" t="s">
        <v>32</v>
      </c>
      <c r="B64" s="181">
        <f>'将来負担比率（分子）の構造'!I$43</f>
        <v>15149</v>
      </c>
      <c r="C64" s="181"/>
      <c r="D64" s="181"/>
      <c r="E64" s="181">
        <f>'将来負担比率（分子）の構造'!J$43</f>
        <v>14402</v>
      </c>
      <c r="F64" s="181"/>
      <c r="G64" s="181"/>
      <c r="H64" s="181">
        <f>'将来負担比率（分子）の構造'!K$43</f>
        <v>13652</v>
      </c>
      <c r="I64" s="181"/>
      <c r="J64" s="181"/>
      <c r="K64" s="181">
        <f>'将来負担比率（分子）の構造'!L$43</f>
        <v>12805</v>
      </c>
      <c r="L64" s="181"/>
      <c r="M64" s="181"/>
      <c r="N64" s="181">
        <f>'将来負担比率（分子）の構造'!M$43</f>
        <v>11896</v>
      </c>
      <c r="O64" s="181"/>
      <c r="P64" s="181"/>
    </row>
    <row r="65" spans="1:16" x14ac:dyDescent="0.15">
      <c r="A65" s="181" t="s">
        <v>31</v>
      </c>
      <c r="B65" s="181">
        <f>'将来負担比率（分子）の構造'!I$42</f>
        <v>565</v>
      </c>
      <c r="C65" s="181"/>
      <c r="D65" s="181"/>
      <c r="E65" s="181">
        <f>'将来負担比率（分子）の構造'!J$42</f>
        <v>510</v>
      </c>
      <c r="F65" s="181"/>
      <c r="G65" s="181"/>
      <c r="H65" s="181">
        <f>'将来負担比率（分子）の構造'!K$42</f>
        <v>452</v>
      </c>
      <c r="I65" s="181"/>
      <c r="J65" s="181"/>
      <c r="K65" s="181">
        <f>'将来負担比率（分子）の構造'!L$42</f>
        <v>407</v>
      </c>
      <c r="L65" s="181"/>
      <c r="M65" s="181"/>
      <c r="N65" s="181">
        <f>'将来負担比率（分子）の構造'!M$42</f>
        <v>366</v>
      </c>
      <c r="O65" s="181"/>
      <c r="P65" s="181"/>
    </row>
    <row r="66" spans="1:16" x14ac:dyDescent="0.15">
      <c r="A66" s="181" t="s">
        <v>30</v>
      </c>
      <c r="B66" s="181">
        <f>'将来負担比率（分子）の構造'!I$41</f>
        <v>27754</v>
      </c>
      <c r="C66" s="181"/>
      <c r="D66" s="181"/>
      <c r="E66" s="181">
        <f>'将来負担比率（分子）の構造'!J$41</f>
        <v>27121</v>
      </c>
      <c r="F66" s="181"/>
      <c r="G66" s="181"/>
      <c r="H66" s="181">
        <f>'将来負担比率（分子）の構造'!K$41</f>
        <v>26475</v>
      </c>
      <c r="I66" s="181"/>
      <c r="J66" s="181"/>
      <c r="K66" s="181">
        <f>'将来負担比率（分子）の構造'!L$41</f>
        <v>26396</v>
      </c>
      <c r="L66" s="181"/>
      <c r="M66" s="181"/>
      <c r="N66" s="181">
        <f>'将来負担比率（分子）の構造'!M$41</f>
        <v>27430</v>
      </c>
      <c r="O66" s="181"/>
      <c r="P66" s="181"/>
    </row>
    <row r="67" spans="1:16" x14ac:dyDescent="0.15">
      <c r="A67" s="181" t="s">
        <v>74</v>
      </c>
      <c r="B67" s="181" t="e">
        <f>NA()</f>
        <v>#N/A</v>
      </c>
      <c r="C67" s="181">
        <f>IF(ISNUMBER('将来負担比率（分子）の構造'!I$53), IF('将来負担比率（分子）の構造'!I$53 &lt; 0, 0, '将来負担比率（分子）の構造'!I$53), NA())</f>
        <v>6043</v>
      </c>
      <c r="D67" s="181" t="e">
        <f>NA()</f>
        <v>#N/A</v>
      </c>
      <c r="E67" s="181" t="e">
        <f>NA()</f>
        <v>#N/A</v>
      </c>
      <c r="F67" s="181">
        <f>IF(ISNUMBER('将来負担比率（分子）の構造'!J$53), IF('将来負担比率（分子）の構造'!J$53 &lt; 0, 0, '将来負担比率（分子）の構造'!J$53), NA())</f>
        <v>5739</v>
      </c>
      <c r="G67" s="181" t="e">
        <f>NA()</f>
        <v>#N/A</v>
      </c>
      <c r="H67" s="181" t="e">
        <f>NA()</f>
        <v>#N/A</v>
      </c>
      <c r="I67" s="181">
        <f>IF(ISNUMBER('将来負担比率（分子）の構造'!K$53), IF('将来負担比率（分子）の構造'!K$53 &lt; 0, 0, '将来負担比率（分子）の構造'!K$53), NA())</f>
        <v>5266</v>
      </c>
      <c r="J67" s="181" t="e">
        <f>NA()</f>
        <v>#N/A</v>
      </c>
      <c r="K67" s="181" t="e">
        <f>NA()</f>
        <v>#N/A</v>
      </c>
      <c r="L67" s="181">
        <f>IF(ISNUMBER('将来負担比率（分子）の構造'!L$53), IF('将来負担比率（分子）の構造'!L$53 &lt; 0, 0, '将来負担比率（分子）の構造'!L$53), NA())</f>
        <v>3736</v>
      </c>
      <c r="M67" s="181" t="e">
        <f>NA()</f>
        <v>#N/A</v>
      </c>
      <c r="N67" s="181" t="e">
        <f>NA()</f>
        <v>#N/A</v>
      </c>
      <c r="O67" s="181">
        <f>IF(ISNUMBER('将来負担比率（分子）の構造'!M$53), IF('将来負担比率（分子）の構造'!M$53 &lt; 0, 0, '将来負担比率（分子）の構造'!M$53), NA())</f>
        <v>3630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3637</v>
      </c>
      <c r="C72" s="185">
        <f>基金残高に係る経年分析!G55</f>
        <v>3856</v>
      </c>
      <c r="D72" s="185">
        <f>基金残高に係る経年分析!H55</f>
        <v>4125</v>
      </c>
    </row>
    <row r="73" spans="1:16" x14ac:dyDescent="0.15">
      <c r="A73" s="184" t="s">
        <v>77</v>
      </c>
      <c r="B73" s="185">
        <f>基金残高に係る経年分析!F56</f>
        <v>229</v>
      </c>
      <c r="C73" s="185">
        <f>基金残高に係る経年分析!G56</f>
        <v>230</v>
      </c>
      <c r="D73" s="185">
        <f>基金残高に係る経年分析!H56</f>
        <v>230</v>
      </c>
    </row>
    <row r="74" spans="1:16" x14ac:dyDescent="0.15">
      <c r="A74" s="184" t="s">
        <v>78</v>
      </c>
      <c r="B74" s="185">
        <f>基金残高に係る経年分析!F57</f>
        <v>2427</v>
      </c>
      <c r="C74" s="185">
        <f>基金残高に係る経年分析!G57</f>
        <v>2707</v>
      </c>
      <c r="D74" s="185">
        <f>基金残高に係る経年分析!H57</f>
        <v>2812</v>
      </c>
    </row>
  </sheetData>
  <sheetProtection algorithmName="SHA-512" hashValue="JWdFc6olkgVYJRVGo/pVZcvJJIvQIy2FNbCd/qRLX/TO3ZRgWgZuPwQg1H2Fq8kblzeN3/Liddh303HT7zXpfA==" saltValue="avUVio8D84mZ8dNZT7I0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10106874</v>
      </c>
      <c r="S5" s="673"/>
      <c r="T5" s="673"/>
      <c r="U5" s="673"/>
      <c r="V5" s="673"/>
      <c r="W5" s="673"/>
      <c r="X5" s="673"/>
      <c r="Y5" s="674"/>
      <c r="Z5" s="675">
        <v>34.4</v>
      </c>
      <c r="AA5" s="675"/>
      <c r="AB5" s="675"/>
      <c r="AC5" s="675"/>
      <c r="AD5" s="676">
        <v>9720517</v>
      </c>
      <c r="AE5" s="676"/>
      <c r="AF5" s="676"/>
      <c r="AG5" s="676"/>
      <c r="AH5" s="676"/>
      <c r="AI5" s="676"/>
      <c r="AJ5" s="676"/>
      <c r="AK5" s="676"/>
      <c r="AL5" s="677">
        <v>59.1</v>
      </c>
      <c r="AM5" s="678"/>
      <c r="AN5" s="678"/>
      <c r="AO5" s="679"/>
      <c r="AP5" s="669" t="s">
        <v>230</v>
      </c>
      <c r="AQ5" s="670"/>
      <c r="AR5" s="670"/>
      <c r="AS5" s="670"/>
      <c r="AT5" s="670"/>
      <c r="AU5" s="670"/>
      <c r="AV5" s="670"/>
      <c r="AW5" s="670"/>
      <c r="AX5" s="670"/>
      <c r="AY5" s="670"/>
      <c r="AZ5" s="670"/>
      <c r="BA5" s="670"/>
      <c r="BB5" s="670"/>
      <c r="BC5" s="670"/>
      <c r="BD5" s="670"/>
      <c r="BE5" s="670"/>
      <c r="BF5" s="671"/>
      <c r="BG5" s="683">
        <v>9719782</v>
      </c>
      <c r="BH5" s="684"/>
      <c r="BI5" s="684"/>
      <c r="BJ5" s="684"/>
      <c r="BK5" s="684"/>
      <c r="BL5" s="684"/>
      <c r="BM5" s="684"/>
      <c r="BN5" s="685"/>
      <c r="BO5" s="686">
        <v>96.2</v>
      </c>
      <c r="BP5" s="686"/>
      <c r="BQ5" s="686"/>
      <c r="BR5" s="686"/>
      <c r="BS5" s="687">
        <v>81208</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277562</v>
      </c>
      <c r="S6" s="684"/>
      <c r="T6" s="684"/>
      <c r="U6" s="684"/>
      <c r="V6" s="684"/>
      <c r="W6" s="684"/>
      <c r="X6" s="684"/>
      <c r="Y6" s="685"/>
      <c r="Z6" s="686">
        <v>0.9</v>
      </c>
      <c r="AA6" s="686"/>
      <c r="AB6" s="686"/>
      <c r="AC6" s="686"/>
      <c r="AD6" s="687">
        <v>277562</v>
      </c>
      <c r="AE6" s="687"/>
      <c r="AF6" s="687"/>
      <c r="AG6" s="687"/>
      <c r="AH6" s="687"/>
      <c r="AI6" s="687"/>
      <c r="AJ6" s="687"/>
      <c r="AK6" s="687"/>
      <c r="AL6" s="688">
        <v>1.7</v>
      </c>
      <c r="AM6" s="689"/>
      <c r="AN6" s="689"/>
      <c r="AO6" s="690"/>
      <c r="AP6" s="680" t="s">
        <v>235</v>
      </c>
      <c r="AQ6" s="681"/>
      <c r="AR6" s="681"/>
      <c r="AS6" s="681"/>
      <c r="AT6" s="681"/>
      <c r="AU6" s="681"/>
      <c r="AV6" s="681"/>
      <c r="AW6" s="681"/>
      <c r="AX6" s="681"/>
      <c r="AY6" s="681"/>
      <c r="AZ6" s="681"/>
      <c r="BA6" s="681"/>
      <c r="BB6" s="681"/>
      <c r="BC6" s="681"/>
      <c r="BD6" s="681"/>
      <c r="BE6" s="681"/>
      <c r="BF6" s="682"/>
      <c r="BG6" s="683">
        <v>9719782</v>
      </c>
      <c r="BH6" s="684"/>
      <c r="BI6" s="684"/>
      <c r="BJ6" s="684"/>
      <c r="BK6" s="684"/>
      <c r="BL6" s="684"/>
      <c r="BM6" s="684"/>
      <c r="BN6" s="685"/>
      <c r="BO6" s="686">
        <v>96.2</v>
      </c>
      <c r="BP6" s="686"/>
      <c r="BQ6" s="686"/>
      <c r="BR6" s="686"/>
      <c r="BS6" s="687">
        <v>81208</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200695</v>
      </c>
      <c r="CS6" s="684"/>
      <c r="CT6" s="684"/>
      <c r="CU6" s="684"/>
      <c r="CV6" s="684"/>
      <c r="CW6" s="684"/>
      <c r="CX6" s="684"/>
      <c r="CY6" s="685"/>
      <c r="CZ6" s="677">
        <v>0.7</v>
      </c>
      <c r="DA6" s="678"/>
      <c r="DB6" s="678"/>
      <c r="DC6" s="697"/>
      <c r="DD6" s="692" t="s">
        <v>237</v>
      </c>
      <c r="DE6" s="684"/>
      <c r="DF6" s="684"/>
      <c r="DG6" s="684"/>
      <c r="DH6" s="684"/>
      <c r="DI6" s="684"/>
      <c r="DJ6" s="684"/>
      <c r="DK6" s="684"/>
      <c r="DL6" s="684"/>
      <c r="DM6" s="684"/>
      <c r="DN6" s="684"/>
      <c r="DO6" s="684"/>
      <c r="DP6" s="685"/>
      <c r="DQ6" s="692">
        <v>200695</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8497</v>
      </c>
      <c r="S7" s="684"/>
      <c r="T7" s="684"/>
      <c r="U7" s="684"/>
      <c r="V7" s="684"/>
      <c r="W7" s="684"/>
      <c r="X7" s="684"/>
      <c r="Y7" s="685"/>
      <c r="Z7" s="686">
        <v>0</v>
      </c>
      <c r="AA7" s="686"/>
      <c r="AB7" s="686"/>
      <c r="AC7" s="686"/>
      <c r="AD7" s="687">
        <v>8497</v>
      </c>
      <c r="AE7" s="687"/>
      <c r="AF7" s="687"/>
      <c r="AG7" s="687"/>
      <c r="AH7" s="687"/>
      <c r="AI7" s="687"/>
      <c r="AJ7" s="687"/>
      <c r="AK7" s="687"/>
      <c r="AL7" s="688">
        <v>0.1</v>
      </c>
      <c r="AM7" s="689"/>
      <c r="AN7" s="689"/>
      <c r="AO7" s="690"/>
      <c r="AP7" s="680" t="s">
        <v>239</v>
      </c>
      <c r="AQ7" s="681"/>
      <c r="AR7" s="681"/>
      <c r="AS7" s="681"/>
      <c r="AT7" s="681"/>
      <c r="AU7" s="681"/>
      <c r="AV7" s="681"/>
      <c r="AW7" s="681"/>
      <c r="AX7" s="681"/>
      <c r="AY7" s="681"/>
      <c r="AZ7" s="681"/>
      <c r="BA7" s="681"/>
      <c r="BB7" s="681"/>
      <c r="BC7" s="681"/>
      <c r="BD7" s="681"/>
      <c r="BE7" s="681"/>
      <c r="BF7" s="682"/>
      <c r="BG7" s="683">
        <v>4346258</v>
      </c>
      <c r="BH7" s="684"/>
      <c r="BI7" s="684"/>
      <c r="BJ7" s="684"/>
      <c r="BK7" s="684"/>
      <c r="BL7" s="684"/>
      <c r="BM7" s="684"/>
      <c r="BN7" s="685"/>
      <c r="BO7" s="686">
        <v>43</v>
      </c>
      <c r="BP7" s="686"/>
      <c r="BQ7" s="686"/>
      <c r="BR7" s="686"/>
      <c r="BS7" s="687">
        <v>81208</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3350416</v>
      </c>
      <c r="CS7" s="684"/>
      <c r="CT7" s="684"/>
      <c r="CU7" s="684"/>
      <c r="CV7" s="684"/>
      <c r="CW7" s="684"/>
      <c r="CX7" s="684"/>
      <c r="CY7" s="685"/>
      <c r="CZ7" s="686">
        <v>11.7</v>
      </c>
      <c r="DA7" s="686"/>
      <c r="DB7" s="686"/>
      <c r="DC7" s="686"/>
      <c r="DD7" s="692">
        <v>128675</v>
      </c>
      <c r="DE7" s="684"/>
      <c r="DF7" s="684"/>
      <c r="DG7" s="684"/>
      <c r="DH7" s="684"/>
      <c r="DI7" s="684"/>
      <c r="DJ7" s="684"/>
      <c r="DK7" s="684"/>
      <c r="DL7" s="684"/>
      <c r="DM7" s="684"/>
      <c r="DN7" s="684"/>
      <c r="DO7" s="684"/>
      <c r="DP7" s="685"/>
      <c r="DQ7" s="692">
        <v>2711823</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37423</v>
      </c>
      <c r="S8" s="684"/>
      <c r="T8" s="684"/>
      <c r="U8" s="684"/>
      <c r="V8" s="684"/>
      <c r="W8" s="684"/>
      <c r="X8" s="684"/>
      <c r="Y8" s="685"/>
      <c r="Z8" s="686">
        <v>0.1</v>
      </c>
      <c r="AA8" s="686"/>
      <c r="AB8" s="686"/>
      <c r="AC8" s="686"/>
      <c r="AD8" s="687">
        <v>37423</v>
      </c>
      <c r="AE8" s="687"/>
      <c r="AF8" s="687"/>
      <c r="AG8" s="687"/>
      <c r="AH8" s="687"/>
      <c r="AI8" s="687"/>
      <c r="AJ8" s="687"/>
      <c r="AK8" s="687"/>
      <c r="AL8" s="688">
        <v>0.2</v>
      </c>
      <c r="AM8" s="689"/>
      <c r="AN8" s="689"/>
      <c r="AO8" s="690"/>
      <c r="AP8" s="680" t="s">
        <v>242</v>
      </c>
      <c r="AQ8" s="681"/>
      <c r="AR8" s="681"/>
      <c r="AS8" s="681"/>
      <c r="AT8" s="681"/>
      <c r="AU8" s="681"/>
      <c r="AV8" s="681"/>
      <c r="AW8" s="681"/>
      <c r="AX8" s="681"/>
      <c r="AY8" s="681"/>
      <c r="AZ8" s="681"/>
      <c r="BA8" s="681"/>
      <c r="BB8" s="681"/>
      <c r="BC8" s="681"/>
      <c r="BD8" s="681"/>
      <c r="BE8" s="681"/>
      <c r="BF8" s="682"/>
      <c r="BG8" s="683">
        <v>126822</v>
      </c>
      <c r="BH8" s="684"/>
      <c r="BI8" s="684"/>
      <c r="BJ8" s="684"/>
      <c r="BK8" s="684"/>
      <c r="BL8" s="684"/>
      <c r="BM8" s="684"/>
      <c r="BN8" s="685"/>
      <c r="BO8" s="686">
        <v>1.3</v>
      </c>
      <c r="BP8" s="686"/>
      <c r="BQ8" s="686"/>
      <c r="BR8" s="686"/>
      <c r="BS8" s="692" t="s">
        <v>130</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9552993</v>
      </c>
      <c r="CS8" s="684"/>
      <c r="CT8" s="684"/>
      <c r="CU8" s="684"/>
      <c r="CV8" s="684"/>
      <c r="CW8" s="684"/>
      <c r="CX8" s="684"/>
      <c r="CY8" s="685"/>
      <c r="CZ8" s="686">
        <v>33.4</v>
      </c>
      <c r="DA8" s="686"/>
      <c r="DB8" s="686"/>
      <c r="DC8" s="686"/>
      <c r="DD8" s="692">
        <v>655882</v>
      </c>
      <c r="DE8" s="684"/>
      <c r="DF8" s="684"/>
      <c r="DG8" s="684"/>
      <c r="DH8" s="684"/>
      <c r="DI8" s="684"/>
      <c r="DJ8" s="684"/>
      <c r="DK8" s="684"/>
      <c r="DL8" s="684"/>
      <c r="DM8" s="684"/>
      <c r="DN8" s="684"/>
      <c r="DO8" s="684"/>
      <c r="DP8" s="685"/>
      <c r="DQ8" s="692">
        <v>5319079</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21536</v>
      </c>
      <c r="S9" s="684"/>
      <c r="T9" s="684"/>
      <c r="U9" s="684"/>
      <c r="V9" s="684"/>
      <c r="W9" s="684"/>
      <c r="X9" s="684"/>
      <c r="Y9" s="685"/>
      <c r="Z9" s="686">
        <v>0.1</v>
      </c>
      <c r="AA9" s="686"/>
      <c r="AB9" s="686"/>
      <c r="AC9" s="686"/>
      <c r="AD9" s="687">
        <v>21536</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3580968</v>
      </c>
      <c r="BH9" s="684"/>
      <c r="BI9" s="684"/>
      <c r="BJ9" s="684"/>
      <c r="BK9" s="684"/>
      <c r="BL9" s="684"/>
      <c r="BM9" s="684"/>
      <c r="BN9" s="685"/>
      <c r="BO9" s="686">
        <v>35.4</v>
      </c>
      <c r="BP9" s="686"/>
      <c r="BQ9" s="686"/>
      <c r="BR9" s="686"/>
      <c r="BS9" s="692" t="s">
        <v>130</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1504652</v>
      </c>
      <c r="CS9" s="684"/>
      <c r="CT9" s="684"/>
      <c r="CU9" s="684"/>
      <c r="CV9" s="684"/>
      <c r="CW9" s="684"/>
      <c r="CX9" s="684"/>
      <c r="CY9" s="685"/>
      <c r="CZ9" s="686">
        <v>5.3</v>
      </c>
      <c r="DA9" s="686"/>
      <c r="DB9" s="686"/>
      <c r="DC9" s="686"/>
      <c r="DD9" s="692">
        <v>21603</v>
      </c>
      <c r="DE9" s="684"/>
      <c r="DF9" s="684"/>
      <c r="DG9" s="684"/>
      <c r="DH9" s="684"/>
      <c r="DI9" s="684"/>
      <c r="DJ9" s="684"/>
      <c r="DK9" s="684"/>
      <c r="DL9" s="684"/>
      <c r="DM9" s="684"/>
      <c r="DN9" s="684"/>
      <c r="DO9" s="684"/>
      <c r="DP9" s="685"/>
      <c r="DQ9" s="692">
        <v>1299102</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237</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210511</v>
      </c>
      <c r="BH10" s="684"/>
      <c r="BI10" s="684"/>
      <c r="BJ10" s="684"/>
      <c r="BK10" s="684"/>
      <c r="BL10" s="684"/>
      <c r="BM10" s="684"/>
      <c r="BN10" s="685"/>
      <c r="BO10" s="686">
        <v>2.1</v>
      </c>
      <c r="BP10" s="686"/>
      <c r="BQ10" s="686"/>
      <c r="BR10" s="686"/>
      <c r="BS10" s="692" t="s">
        <v>130</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195389</v>
      </c>
      <c r="CS10" s="684"/>
      <c r="CT10" s="684"/>
      <c r="CU10" s="684"/>
      <c r="CV10" s="684"/>
      <c r="CW10" s="684"/>
      <c r="CX10" s="684"/>
      <c r="CY10" s="685"/>
      <c r="CZ10" s="686">
        <v>0.7</v>
      </c>
      <c r="DA10" s="686"/>
      <c r="DB10" s="686"/>
      <c r="DC10" s="686"/>
      <c r="DD10" s="692">
        <v>96286</v>
      </c>
      <c r="DE10" s="684"/>
      <c r="DF10" s="684"/>
      <c r="DG10" s="684"/>
      <c r="DH10" s="684"/>
      <c r="DI10" s="684"/>
      <c r="DJ10" s="684"/>
      <c r="DK10" s="684"/>
      <c r="DL10" s="684"/>
      <c r="DM10" s="684"/>
      <c r="DN10" s="684"/>
      <c r="DO10" s="684"/>
      <c r="DP10" s="685"/>
      <c r="DQ10" s="692">
        <v>57397</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1255714</v>
      </c>
      <c r="S11" s="684"/>
      <c r="T11" s="684"/>
      <c r="U11" s="684"/>
      <c r="V11" s="684"/>
      <c r="W11" s="684"/>
      <c r="X11" s="684"/>
      <c r="Y11" s="685"/>
      <c r="Z11" s="688">
        <v>4.3</v>
      </c>
      <c r="AA11" s="689"/>
      <c r="AB11" s="689"/>
      <c r="AC11" s="701"/>
      <c r="AD11" s="692">
        <v>1255714</v>
      </c>
      <c r="AE11" s="684"/>
      <c r="AF11" s="684"/>
      <c r="AG11" s="684"/>
      <c r="AH11" s="684"/>
      <c r="AI11" s="684"/>
      <c r="AJ11" s="684"/>
      <c r="AK11" s="685"/>
      <c r="AL11" s="688">
        <v>7.6</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427957</v>
      </c>
      <c r="BH11" s="684"/>
      <c r="BI11" s="684"/>
      <c r="BJ11" s="684"/>
      <c r="BK11" s="684"/>
      <c r="BL11" s="684"/>
      <c r="BM11" s="684"/>
      <c r="BN11" s="685"/>
      <c r="BO11" s="686">
        <v>4.2</v>
      </c>
      <c r="BP11" s="686"/>
      <c r="BQ11" s="686"/>
      <c r="BR11" s="686"/>
      <c r="BS11" s="692">
        <v>81208</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1087949</v>
      </c>
      <c r="CS11" s="684"/>
      <c r="CT11" s="684"/>
      <c r="CU11" s="684"/>
      <c r="CV11" s="684"/>
      <c r="CW11" s="684"/>
      <c r="CX11" s="684"/>
      <c r="CY11" s="685"/>
      <c r="CZ11" s="686">
        <v>3.8</v>
      </c>
      <c r="DA11" s="686"/>
      <c r="DB11" s="686"/>
      <c r="DC11" s="686"/>
      <c r="DD11" s="692">
        <v>311601</v>
      </c>
      <c r="DE11" s="684"/>
      <c r="DF11" s="684"/>
      <c r="DG11" s="684"/>
      <c r="DH11" s="684"/>
      <c r="DI11" s="684"/>
      <c r="DJ11" s="684"/>
      <c r="DK11" s="684"/>
      <c r="DL11" s="684"/>
      <c r="DM11" s="684"/>
      <c r="DN11" s="684"/>
      <c r="DO11" s="684"/>
      <c r="DP11" s="685"/>
      <c r="DQ11" s="692">
        <v>696343</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14911</v>
      </c>
      <c r="S12" s="684"/>
      <c r="T12" s="684"/>
      <c r="U12" s="684"/>
      <c r="V12" s="684"/>
      <c r="W12" s="684"/>
      <c r="X12" s="684"/>
      <c r="Y12" s="685"/>
      <c r="Z12" s="686">
        <v>0.1</v>
      </c>
      <c r="AA12" s="686"/>
      <c r="AB12" s="686"/>
      <c r="AC12" s="686"/>
      <c r="AD12" s="687">
        <v>14911</v>
      </c>
      <c r="AE12" s="687"/>
      <c r="AF12" s="687"/>
      <c r="AG12" s="687"/>
      <c r="AH12" s="687"/>
      <c r="AI12" s="687"/>
      <c r="AJ12" s="687"/>
      <c r="AK12" s="687"/>
      <c r="AL12" s="688">
        <v>0.1</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4754365</v>
      </c>
      <c r="BH12" s="684"/>
      <c r="BI12" s="684"/>
      <c r="BJ12" s="684"/>
      <c r="BK12" s="684"/>
      <c r="BL12" s="684"/>
      <c r="BM12" s="684"/>
      <c r="BN12" s="685"/>
      <c r="BO12" s="686">
        <v>47</v>
      </c>
      <c r="BP12" s="686"/>
      <c r="BQ12" s="686"/>
      <c r="BR12" s="686"/>
      <c r="BS12" s="692" t="s">
        <v>237</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1030636</v>
      </c>
      <c r="CS12" s="684"/>
      <c r="CT12" s="684"/>
      <c r="CU12" s="684"/>
      <c r="CV12" s="684"/>
      <c r="CW12" s="684"/>
      <c r="CX12" s="684"/>
      <c r="CY12" s="685"/>
      <c r="CZ12" s="686">
        <v>3.6</v>
      </c>
      <c r="DA12" s="686"/>
      <c r="DB12" s="686"/>
      <c r="DC12" s="686"/>
      <c r="DD12" s="692">
        <v>42406</v>
      </c>
      <c r="DE12" s="684"/>
      <c r="DF12" s="684"/>
      <c r="DG12" s="684"/>
      <c r="DH12" s="684"/>
      <c r="DI12" s="684"/>
      <c r="DJ12" s="684"/>
      <c r="DK12" s="684"/>
      <c r="DL12" s="684"/>
      <c r="DM12" s="684"/>
      <c r="DN12" s="684"/>
      <c r="DO12" s="684"/>
      <c r="DP12" s="685"/>
      <c r="DQ12" s="692">
        <v>309465</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237</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4691317</v>
      </c>
      <c r="BH13" s="684"/>
      <c r="BI13" s="684"/>
      <c r="BJ13" s="684"/>
      <c r="BK13" s="684"/>
      <c r="BL13" s="684"/>
      <c r="BM13" s="684"/>
      <c r="BN13" s="685"/>
      <c r="BO13" s="686">
        <v>46.4</v>
      </c>
      <c r="BP13" s="686"/>
      <c r="BQ13" s="686"/>
      <c r="BR13" s="686"/>
      <c r="BS13" s="692" t="s">
        <v>237</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2650234</v>
      </c>
      <c r="CS13" s="684"/>
      <c r="CT13" s="684"/>
      <c r="CU13" s="684"/>
      <c r="CV13" s="684"/>
      <c r="CW13" s="684"/>
      <c r="CX13" s="684"/>
      <c r="CY13" s="685"/>
      <c r="CZ13" s="686">
        <v>9.3000000000000007</v>
      </c>
      <c r="DA13" s="686"/>
      <c r="DB13" s="686"/>
      <c r="DC13" s="686"/>
      <c r="DD13" s="692">
        <v>1216375</v>
      </c>
      <c r="DE13" s="684"/>
      <c r="DF13" s="684"/>
      <c r="DG13" s="684"/>
      <c r="DH13" s="684"/>
      <c r="DI13" s="684"/>
      <c r="DJ13" s="684"/>
      <c r="DK13" s="684"/>
      <c r="DL13" s="684"/>
      <c r="DM13" s="684"/>
      <c r="DN13" s="684"/>
      <c r="DO13" s="684"/>
      <c r="DP13" s="685"/>
      <c r="DQ13" s="692">
        <v>1786417</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36810</v>
      </c>
      <c r="S14" s="684"/>
      <c r="T14" s="684"/>
      <c r="U14" s="684"/>
      <c r="V14" s="684"/>
      <c r="W14" s="684"/>
      <c r="X14" s="684"/>
      <c r="Y14" s="685"/>
      <c r="Z14" s="686">
        <v>0.1</v>
      </c>
      <c r="AA14" s="686"/>
      <c r="AB14" s="686"/>
      <c r="AC14" s="686"/>
      <c r="AD14" s="687">
        <v>36810</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224368</v>
      </c>
      <c r="BH14" s="684"/>
      <c r="BI14" s="684"/>
      <c r="BJ14" s="684"/>
      <c r="BK14" s="684"/>
      <c r="BL14" s="684"/>
      <c r="BM14" s="684"/>
      <c r="BN14" s="685"/>
      <c r="BO14" s="686">
        <v>2.2000000000000002</v>
      </c>
      <c r="BP14" s="686"/>
      <c r="BQ14" s="686"/>
      <c r="BR14" s="686"/>
      <c r="BS14" s="692" t="s">
        <v>130</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835341</v>
      </c>
      <c r="CS14" s="684"/>
      <c r="CT14" s="684"/>
      <c r="CU14" s="684"/>
      <c r="CV14" s="684"/>
      <c r="CW14" s="684"/>
      <c r="CX14" s="684"/>
      <c r="CY14" s="685"/>
      <c r="CZ14" s="686">
        <v>2.9</v>
      </c>
      <c r="DA14" s="686"/>
      <c r="DB14" s="686"/>
      <c r="DC14" s="686"/>
      <c r="DD14" s="692">
        <v>44263</v>
      </c>
      <c r="DE14" s="684"/>
      <c r="DF14" s="684"/>
      <c r="DG14" s="684"/>
      <c r="DH14" s="684"/>
      <c r="DI14" s="684"/>
      <c r="DJ14" s="684"/>
      <c r="DK14" s="684"/>
      <c r="DL14" s="684"/>
      <c r="DM14" s="684"/>
      <c r="DN14" s="684"/>
      <c r="DO14" s="684"/>
      <c r="DP14" s="685"/>
      <c r="DQ14" s="692">
        <v>775686</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237</v>
      </c>
      <c r="AA15" s="686"/>
      <c r="AB15" s="686"/>
      <c r="AC15" s="686"/>
      <c r="AD15" s="687" t="s">
        <v>263</v>
      </c>
      <c r="AE15" s="687"/>
      <c r="AF15" s="687"/>
      <c r="AG15" s="687"/>
      <c r="AH15" s="687"/>
      <c r="AI15" s="687"/>
      <c r="AJ15" s="687"/>
      <c r="AK15" s="687"/>
      <c r="AL15" s="688" t="s">
        <v>263</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394607</v>
      </c>
      <c r="BH15" s="684"/>
      <c r="BI15" s="684"/>
      <c r="BJ15" s="684"/>
      <c r="BK15" s="684"/>
      <c r="BL15" s="684"/>
      <c r="BM15" s="684"/>
      <c r="BN15" s="685"/>
      <c r="BO15" s="686">
        <v>3.9</v>
      </c>
      <c r="BP15" s="686"/>
      <c r="BQ15" s="686"/>
      <c r="BR15" s="686"/>
      <c r="BS15" s="692" t="s">
        <v>237</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5260181</v>
      </c>
      <c r="CS15" s="684"/>
      <c r="CT15" s="684"/>
      <c r="CU15" s="684"/>
      <c r="CV15" s="684"/>
      <c r="CW15" s="684"/>
      <c r="CX15" s="684"/>
      <c r="CY15" s="685"/>
      <c r="CZ15" s="686">
        <v>18.399999999999999</v>
      </c>
      <c r="DA15" s="686"/>
      <c r="DB15" s="686"/>
      <c r="DC15" s="686"/>
      <c r="DD15" s="692">
        <v>2545215</v>
      </c>
      <c r="DE15" s="684"/>
      <c r="DF15" s="684"/>
      <c r="DG15" s="684"/>
      <c r="DH15" s="684"/>
      <c r="DI15" s="684"/>
      <c r="DJ15" s="684"/>
      <c r="DK15" s="684"/>
      <c r="DL15" s="684"/>
      <c r="DM15" s="684"/>
      <c r="DN15" s="684"/>
      <c r="DO15" s="684"/>
      <c r="DP15" s="685"/>
      <c r="DQ15" s="692">
        <v>2582862</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8935</v>
      </c>
      <c r="S16" s="684"/>
      <c r="T16" s="684"/>
      <c r="U16" s="684"/>
      <c r="V16" s="684"/>
      <c r="W16" s="684"/>
      <c r="X16" s="684"/>
      <c r="Y16" s="685"/>
      <c r="Z16" s="686">
        <v>0</v>
      </c>
      <c r="AA16" s="686"/>
      <c r="AB16" s="686"/>
      <c r="AC16" s="686"/>
      <c r="AD16" s="687">
        <v>8935</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v>184</v>
      </c>
      <c r="BH16" s="684"/>
      <c r="BI16" s="684"/>
      <c r="BJ16" s="684"/>
      <c r="BK16" s="684"/>
      <c r="BL16" s="684"/>
      <c r="BM16" s="684"/>
      <c r="BN16" s="685"/>
      <c r="BO16" s="686">
        <v>0</v>
      </c>
      <c r="BP16" s="686"/>
      <c r="BQ16" s="686"/>
      <c r="BR16" s="686"/>
      <c r="BS16" s="692" t="s">
        <v>130</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14840</v>
      </c>
      <c r="CS16" s="684"/>
      <c r="CT16" s="684"/>
      <c r="CU16" s="684"/>
      <c r="CV16" s="684"/>
      <c r="CW16" s="684"/>
      <c r="CX16" s="684"/>
      <c r="CY16" s="685"/>
      <c r="CZ16" s="686">
        <v>0.1</v>
      </c>
      <c r="DA16" s="686"/>
      <c r="DB16" s="686"/>
      <c r="DC16" s="686"/>
      <c r="DD16" s="692" t="s">
        <v>130</v>
      </c>
      <c r="DE16" s="684"/>
      <c r="DF16" s="684"/>
      <c r="DG16" s="684"/>
      <c r="DH16" s="684"/>
      <c r="DI16" s="684"/>
      <c r="DJ16" s="684"/>
      <c r="DK16" s="684"/>
      <c r="DL16" s="684"/>
      <c r="DM16" s="684"/>
      <c r="DN16" s="684"/>
      <c r="DO16" s="684"/>
      <c r="DP16" s="685"/>
      <c r="DQ16" s="692">
        <v>7840</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210143</v>
      </c>
      <c r="S17" s="684"/>
      <c r="T17" s="684"/>
      <c r="U17" s="684"/>
      <c r="V17" s="684"/>
      <c r="W17" s="684"/>
      <c r="X17" s="684"/>
      <c r="Y17" s="685"/>
      <c r="Z17" s="686">
        <v>0.7</v>
      </c>
      <c r="AA17" s="686"/>
      <c r="AB17" s="686"/>
      <c r="AC17" s="686"/>
      <c r="AD17" s="687">
        <v>210143</v>
      </c>
      <c r="AE17" s="687"/>
      <c r="AF17" s="687"/>
      <c r="AG17" s="687"/>
      <c r="AH17" s="687"/>
      <c r="AI17" s="687"/>
      <c r="AJ17" s="687"/>
      <c r="AK17" s="687"/>
      <c r="AL17" s="688">
        <v>1.3</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237</v>
      </c>
      <c r="BP17" s="686"/>
      <c r="BQ17" s="686"/>
      <c r="BR17" s="686"/>
      <c r="BS17" s="692" t="s">
        <v>237</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2900190</v>
      </c>
      <c r="CS17" s="684"/>
      <c r="CT17" s="684"/>
      <c r="CU17" s="684"/>
      <c r="CV17" s="684"/>
      <c r="CW17" s="684"/>
      <c r="CX17" s="684"/>
      <c r="CY17" s="685"/>
      <c r="CZ17" s="686">
        <v>10.1</v>
      </c>
      <c r="DA17" s="686"/>
      <c r="DB17" s="686"/>
      <c r="DC17" s="686"/>
      <c r="DD17" s="692" t="s">
        <v>237</v>
      </c>
      <c r="DE17" s="684"/>
      <c r="DF17" s="684"/>
      <c r="DG17" s="684"/>
      <c r="DH17" s="684"/>
      <c r="DI17" s="684"/>
      <c r="DJ17" s="684"/>
      <c r="DK17" s="684"/>
      <c r="DL17" s="684"/>
      <c r="DM17" s="684"/>
      <c r="DN17" s="684"/>
      <c r="DO17" s="684"/>
      <c r="DP17" s="685"/>
      <c r="DQ17" s="692">
        <v>2855233</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48326</v>
      </c>
      <c r="S18" s="684"/>
      <c r="T18" s="684"/>
      <c r="U18" s="684"/>
      <c r="V18" s="684"/>
      <c r="W18" s="684"/>
      <c r="X18" s="684"/>
      <c r="Y18" s="685"/>
      <c r="Z18" s="686">
        <v>0.2</v>
      </c>
      <c r="AA18" s="686"/>
      <c r="AB18" s="686"/>
      <c r="AC18" s="686"/>
      <c r="AD18" s="687">
        <v>48326</v>
      </c>
      <c r="AE18" s="687"/>
      <c r="AF18" s="687"/>
      <c r="AG18" s="687"/>
      <c r="AH18" s="687"/>
      <c r="AI18" s="687"/>
      <c r="AJ18" s="687"/>
      <c r="AK18" s="687"/>
      <c r="AL18" s="688">
        <v>0.3</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237</v>
      </c>
      <c r="BP18" s="686"/>
      <c r="BQ18" s="686"/>
      <c r="BR18" s="686"/>
      <c r="BS18" s="692" t="s">
        <v>237</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237</v>
      </c>
      <c r="DA18" s="686"/>
      <c r="DB18" s="686"/>
      <c r="DC18" s="686"/>
      <c r="DD18" s="692" t="s">
        <v>263</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4741</v>
      </c>
      <c r="S19" s="684"/>
      <c r="T19" s="684"/>
      <c r="U19" s="684"/>
      <c r="V19" s="684"/>
      <c r="W19" s="684"/>
      <c r="X19" s="684"/>
      <c r="Y19" s="685"/>
      <c r="Z19" s="686">
        <v>0</v>
      </c>
      <c r="AA19" s="686"/>
      <c r="AB19" s="686"/>
      <c r="AC19" s="686"/>
      <c r="AD19" s="687">
        <v>4741</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387092</v>
      </c>
      <c r="BH19" s="684"/>
      <c r="BI19" s="684"/>
      <c r="BJ19" s="684"/>
      <c r="BK19" s="684"/>
      <c r="BL19" s="684"/>
      <c r="BM19" s="684"/>
      <c r="BN19" s="685"/>
      <c r="BO19" s="686">
        <v>3.8</v>
      </c>
      <c r="BP19" s="686"/>
      <c r="BQ19" s="686"/>
      <c r="BR19" s="686"/>
      <c r="BS19" s="692" t="s">
        <v>237</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237</v>
      </c>
      <c r="CS19" s="684"/>
      <c r="CT19" s="684"/>
      <c r="CU19" s="684"/>
      <c r="CV19" s="684"/>
      <c r="CW19" s="684"/>
      <c r="CX19" s="684"/>
      <c r="CY19" s="685"/>
      <c r="CZ19" s="686" t="s">
        <v>237</v>
      </c>
      <c r="DA19" s="686"/>
      <c r="DB19" s="686"/>
      <c r="DC19" s="686"/>
      <c r="DD19" s="692" t="s">
        <v>237</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2227</v>
      </c>
      <c r="S20" s="684"/>
      <c r="T20" s="684"/>
      <c r="U20" s="684"/>
      <c r="V20" s="684"/>
      <c r="W20" s="684"/>
      <c r="X20" s="684"/>
      <c r="Y20" s="685"/>
      <c r="Z20" s="686">
        <v>0</v>
      </c>
      <c r="AA20" s="686"/>
      <c r="AB20" s="686"/>
      <c r="AC20" s="686"/>
      <c r="AD20" s="687">
        <v>2227</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387092</v>
      </c>
      <c r="BH20" s="684"/>
      <c r="BI20" s="684"/>
      <c r="BJ20" s="684"/>
      <c r="BK20" s="684"/>
      <c r="BL20" s="684"/>
      <c r="BM20" s="684"/>
      <c r="BN20" s="685"/>
      <c r="BO20" s="686">
        <v>3.8</v>
      </c>
      <c r="BP20" s="686"/>
      <c r="BQ20" s="686"/>
      <c r="BR20" s="686"/>
      <c r="BS20" s="692" t="s">
        <v>237</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28583516</v>
      </c>
      <c r="CS20" s="684"/>
      <c r="CT20" s="684"/>
      <c r="CU20" s="684"/>
      <c r="CV20" s="684"/>
      <c r="CW20" s="684"/>
      <c r="CX20" s="684"/>
      <c r="CY20" s="685"/>
      <c r="CZ20" s="686">
        <v>100</v>
      </c>
      <c r="DA20" s="686"/>
      <c r="DB20" s="686"/>
      <c r="DC20" s="686"/>
      <c r="DD20" s="692">
        <v>5062306</v>
      </c>
      <c r="DE20" s="684"/>
      <c r="DF20" s="684"/>
      <c r="DG20" s="684"/>
      <c r="DH20" s="684"/>
      <c r="DI20" s="684"/>
      <c r="DJ20" s="684"/>
      <c r="DK20" s="684"/>
      <c r="DL20" s="684"/>
      <c r="DM20" s="684"/>
      <c r="DN20" s="684"/>
      <c r="DO20" s="684"/>
      <c r="DP20" s="685"/>
      <c r="DQ20" s="692">
        <v>18601942</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154849</v>
      </c>
      <c r="S21" s="684"/>
      <c r="T21" s="684"/>
      <c r="U21" s="684"/>
      <c r="V21" s="684"/>
      <c r="W21" s="684"/>
      <c r="X21" s="684"/>
      <c r="Y21" s="685"/>
      <c r="Z21" s="686">
        <v>0.5</v>
      </c>
      <c r="AA21" s="686"/>
      <c r="AB21" s="686"/>
      <c r="AC21" s="686"/>
      <c r="AD21" s="687">
        <v>154849</v>
      </c>
      <c r="AE21" s="687"/>
      <c r="AF21" s="687"/>
      <c r="AG21" s="687"/>
      <c r="AH21" s="687"/>
      <c r="AI21" s="687"/>
      <c r="AJ21" s="687"/>
      <c r="AK21" s="687"/>
      <c r="AL21" s="688">
        <v>0.9</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736</v>
      </c>
      <c r="BH21" s="684"/>
      <c r="BI21" s="684"/>
      <c r="BJ21" s="684"/>
      <c r="BK21" s="684"/>
      <c r="BL21" s="684"/>
      <c r="BM21" s="684"/>
      <c r="BN21" s="685"/>
      <c r="BO21" s="686">
        <v>0</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5452590</v>
      </c>
      <c r="S22" s="684"/>
      <c r="T22" s="684"/>
      <c r="U22" s="684"/>
      <c r="V22" s="684"/>
      <c r="W22" s="684"/>
      <c r="X22" s="684"/>
      <c r="Y22" s="685"/>
      <c r="Z22" s="686">
        <v>18.600000000000001</v>
      </c>
      <c r="AA22" s="686"/>
      <c r="AB22" s="686"/>
      <c r="AC22" s="686"/>
      <c r="AD22" s="687">
        <v>4806217</v>
      </c>
      <c r="AE22" s="687"/>
      <c r="AF22" s="687"/>
      <c r="AG22" s="687"/>
      <c r="AH22" s="687"/>
      <c r="AI22" s="687"/>
      <c r="AJ22" s="687"/>
      <c r="AK22" s="687"/>
      <c r="AL22" s="688">
        <v>29.2</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263</v>
      </c>
      <c r="BP22" s="686"/>
      <c r="BQ22" s="686"/>
      <c r="BR22" s="686"/>
      <c r="BS22" s="692" t="s">
        <v>237</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4806217</v>
      </c>
      <c r="S23" s="684"/>
      <c r="T23" s="684"/>
      <c r="U23" s="684"/>
      <c r="V23" s="684"/>
      <c r="W23" s="684"/>
      <c r="X23" s="684"/>
      <c r="Y23" s="685"/>
      <c r="Z23" s="686">
        <v>16.399999999999999</v>
      </c>
      <c r="AA23" s="686"/>
      <c r="AB23" s="686"/>
      <c r="AC23" s="686"/>
      <c r="AD23" s="687">
        <v>4806217</v>
      </c>
      <c r="AE23" s="687"/>
      <c r="AF23" s="687"/>
      <c r="AG23" s="687"/>
      <c r="AH23" s="687"/>
      <c r="AI23" s="687"/>
      <c r="AJ23" s="687"/>
      <c r="AK23" s="687"/>
      <c r="AL23" s="688">
        <v>29.2</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386356</v>
      </c>
      <c r="BH23" s="684"/>
      <c r="BI23" s="684"/>
      <c r="BJ23" s="684"/>
      <c r="BK23" s="684"/>
      <c r="BL23" s="684"/>
      <c r="BM23" s="684"/>
      <c r="BN23" s="685"/>
      <c r="BO23" s="686">
        <v>3.8</v>
      </c>
      <c r="BP23" s="686"/>
      <c r="BQ23" s="686"/>
      <c r="BR23" s="686"/>
      <c r="BS23" s="692" t="s">
        <v>237</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646373</v>
      </c>
      <c r="S24" s="684"/>
      <c r="T24" s="684"/>
      <c r="U24" s="684"/>
      <c r="V24" s="684"/>
      <c r="W24" s="684"/>
      <c r="X24" s="684"/>
      <c r="Y24" s="685"/>
      <c r="Z24" s="686">
        <v>2.2000000000000002</v>
      </c>
      <c r="AA24" s="686"/>
      <c r="AB24" s="686"/>
      <c r="AC24" s="686"/>
      <c r="AD24" s="687" t="s">
        <v>130</v>
      </c>
      <c r="AE24" s="687"/>
      <c r="AF24" s="687"/>
      <c r="AG24" s="687"/>
      <c r="AH24" s="687"/>
      <c r="AI24" s="687"/>
      <c r="AJ24" s="687"/>
      <c r="AK24" s="687"/>
      <c r="AL24" s="688" t="s">
        <v>237</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237</v>
      </c>
      <c r="BH24" s="684"/>
      <c r="BI24" s="684"/>
      <c r="BJ24" s="684"/>
      <c r="BK24" s="684"/>
      <c r="BL24" s="684"/>
      <c r="BM24" s="684"/>
      <c r="BN24" s="685"/>
      <c r="BO24" s="686" t="s">
        <v>130</v>
      </c>
      <c r="BP24" s="686"/>
      <c r="BQ24" s="686"/>
      <c r="BR24" s="686"/>
      <c r="BS24" s="692" t="s">
        <v>181</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12305694</v>
      </c>
      <c r="CS24" s="673"/>
      <c r="CT24" s="673"/>
      <c r="CU24" s="673"/>
      <c r="CV24" s="673"/>
      <c r="CW24" s="673"/>
      <c r="CX24" s="673"/>
      <c r="CY24" s="674"/>
      <c r="CZ24" s="677">
        <v>43.1</v>
      </c>
      <c r="DA24" s="678"/>
      <c r="DB24" s="678"/>
      <c r="DC24" s="697"/>
      <c r="DD24" s="722">
        <v>9145385</v>
      </c>
      <c r="DE24" s="673"/>
      <c r="DF24" s="673"/>
      <c r="DG24" s="673"/>
      <c r="DH24" s="673"/>
      <c r="DI24" s="673"/>
      <c r="DJ24" s="673"/>
      <c r="DK24" s="674"/>
      <c r="DL24" s="722">
        <v>9065358</v>
      </c>
      <c r="DM24" s="673"/>
      <c r="DN24" s="673"/>
      <c r="DO24" s="673"/>
      <c r="DP24" s="673"/>
      <c r="DQ24" s="673"/>
      <c r="DR24" s="673"/>
      <c r="DS24" s="673"/>
      <c r="DT24" s="673"/>
      <c r="DU24" s="673"/>
      <c r="DV24" s="674"/>
      <c r="DW24" s="677">
        <v>52</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237</v>
      </c>
      <c r="S25" s="684"/>
      <c r="T25" s="684"/>
      <c r="U25" s="684"/>
      <c r="V25" s="684"/>
      <c r="W25" s="684"/>
      <c r="X25" s="684"/>
      <c r="Y25" s="685"/>
      <c r="Z25" s="686" t="s">
        <v>130</v>
      </c>
      <c r="AA25" s="686"/>
      <c r="AB25" s="686"/>
      <c r="AC25" s="686"/>
      <c r="AD25" s="687" t="s">
        <v>237</v>
      </c>
      <c r="AE25" s="687"/>
      <c r="AF25" s="687"/>
      <c r="AG25" s="687"/>
      <c r="AH25" s="687"/>
      <c r="AI25" s="687"/>
      <c r="AJ25" s="687"/>
      <c r="AK25" s="687"/>
      <c r="AL25" s="688" t="s">
        <v>130</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130</v>
      </c>
      <c r="BP25" s="686"/>
      <c r="BQ25" s="686"/>
      <c r="BR25" s="686"/>
      <c r="BS25" s="692" t="s">
        <v>237</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5180224</v>
      </c>
      <c r="CS25" s="719"/>
      <c r="CT25" s="719"/>
      <c r="CU25" s="719"/>
      <c r="CV25" s="719"/>
      <c r="CW25" s="719"/>
      <c r="CX25" s="719"/>
      <c r="CY25" s="720"/>
      <c r="CZ25" s="688">
        <v>18.100000000000001</v>
      </c>
      <c r="DA25" s="717"/>
      <c r="DB25" s="717"/>
      <c r="DC25" s="721"/>
      <c r="DD25" s="692">
        <v>4695090</v>
      </c>
      <c r="DE25" s="719"/>
      <c r="DF25" s="719"/>
      <c r="DG25" s="719"/>
      <c r="DH25" s="719"/>
      <c r="DI25" s="719"/>
      <c r="DJ25" s="719"/>
      <c r="DK25" s="720"/>
      <c r="DL25" s="692">
        <v>4615828</v>
      </c>
      <c r="DM25" s="719"/>
      <c r="DN25" s="719"/>
      <c r="DO25" s="719"/>
      <c r="DP25" s="719"/>
      <c r="DQ25" s="719"/>
      <c r="DR25" s="719"/>
      <c r="DS25" s="719"/>
      <c r="DT25" s="719"/>
      <c r="DU25" s="719"/>
      <c r="DV25" s="720"/>
      <c r="DW25" s="688">
        <v>26.5</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17430995</v>
      </c>
      <c r="S26" s="684"/>
      <c r="T26" s="684"/>
      <c r="U26" s="684"/>
      <c r="V26" s="684"/>
      <c r="W26" s="684"/>
      <c r="X26" s="684"/>
      <c r="Y26" s="685"/>
      <c r="Z26" s="686">
        <v>59.4</v>
      </c>
      <c r="AA26" s="686"/>
      <c r="AB26" s="686"/>
      <c r="AC26" s="686"/>
      <c r="AD26" s="687">
        <v>16398265</v>
      </c>
      <c r="AE26" s="687"/>
      <c r="AF26" s="687"/>
      <c r="AG26" s="687"/>
      <c r="AH26" s="687"/>
      <c r="AI26" s="687"/>
      <c r="AJ26" s="687"/>
      <c r="AK26" s="687"/>
      <c r="AL26" s="688">
        <v>99.8</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130</v>
      </c>
      <c r="BP26" s="686"/>
      <c r="BQ26" s="686"/>
      <c r="BR26" s="686"/>
      <c r="BS26" s="692" t="s">
        <v>181</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2788967</v>
      </c>
      <c r="CS26" s="684"/>
      <c r="CT26" s="684"/>
      <c r="CU26" s="684"/>
      <c r="CV26" s="684"/>
      <c r="CW26" s="684"/>
      <c r="CX26" s="684"/>
      <c r="CY26" s="685"/>
      <c r="CZ26" s="688">
        <v>9.8000000000000007</v>
      </c>
      <c r="DA26" s="717"/>
      <c r="DB26" s="717"/>
      <c r="DC26" s="721"/>
      <c r="DD26" s="692">
        <v>2508959</v>
      </c>
      <c r="DE26" s="684"/>
      <c r="DF26" s="684"/>
      <c r="DG26" s="684"/>
      <c r="DH26" s="684"/>
      <c r="DI26" s="684"/>
      <c r="DJ26" s="684"/>
      <c r="DK26" s="685"/>
      <c r="DL26" s="692" t="s">
        <v>130</v>
      </c>
      <c r="DM26" s="684"/>
      <c r="DN26" s="684"/>
      <c r="DO26" s="684"/>
      <c r="DP26" s="684"/>
      <c r="DQ26" s="684"/>
      <c r="DR26" s="684"/>
      <c r="DS26" s="684"/>
      <c r="DT26" s="684"/>
      <c r="DU26" s="684"/>
      <c r="DV26" s="685"/>
      <c r="DW26" s="688" t="s">
        <v>237</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11155</v>
      </c>
      <c r="S27" s="684"/>
      <c r="T27" s="684"/>
      <c r="U27" s="684"/>
      <c r="V27" s="684"/>
      <c r="W27" s="684"/>
      <c r="X27" s="684"/>
      <c r="Y27" s="685"/>
      <c r="Z27" s="686">
        <v>0</v>
      </c>
      <c r="AA27" s="686"/>
      <c r="AB27" s="686"/>
      <c r="AC27" s="686"/>
      <c r="AD27" s="687">
        <v>11155</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10106874</v>
      </c>
      <c r="BH27" s="684"/>
      <c r="BI27" s="684"/>
      <c r="BJ27" s="684"/>
      <c r="BK27" s="684"/>
      <c r="BL27" s="684"/>
      <c r="BM27" s="684"/>
      <c r="BN27" s="685"/>
      <c r="BO27" s="686">
        <v>100</v>
      </c>
      <c r="BP27" s="686"/>
      <c r="BQ27" s="686"/>
      <c r="BR27" s="686"/>
      <c r="BS27" s="692">
        <v>81208</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4225280</v>
      </c>
      <c r="CS27" s="719"/>
      <c r="CT27" s="719"/>
      <c r="CU27" s="719"/>
      <c r="CV27" s="719"/>
      <c r="CW27" s="719"/>
      <c r="CX27" s="719"/>
      <c r="CY27" s="720"/>
      <c r="CZ27" s="688">
        <v>14.8</v>
      </c>
      <c r="DA27" s="717"/>
      <c r="DB27" s="717"/>
      <c r="DC27" s="721"/>
      <c r="DD27" s="692">
        <v>1595062</v>
      </c>
      <c r="DE27" s="719"/>
      <c r="DF27" s="719"/>
      <c r="DG27" s="719"/>
      <c r="DH27" s="719"/>
      <c r="DI27" s="719"/>
      <c r="DJ27" s="719"/>
      <c r="DK27" s="720"/>
      <c r="DL27" s="692">
        <v>1594297</v>
      </c>
      <c r="DM27" s="719"/>
      <c r="DN27" s="719"/>
      <c r="DO27" s="719"/>
      <c r="DP27" s="719"/>
      <c r="DQ27" s="719"/>
      <c r="DR27" s="719"/>
      <c r="DS27" s="719"/>
      <c r="DT27" s="719"/>
      <c r="DU27" s="719"/>
      <c r="DV27" s="720"/>
      <c r="DW27" s="688">
        <v>9.1</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80494</v>
      </c>
      <c r="S28" s="684"/>
      <c r="T28" s="684"/>
      <c r="U28" s="684"/>
      <c r="V28" s="684"/>
      <c r="W28" s="684"/>
      <c r="X28" s="684"/>
      <c r="Y28" s="685"/>
      <c r="Z28" s="686">
        <v>0.3</v>
      </c>
      <c r="AA28" s="686"/>
      <c r="AB28" s="686"/>
      <c r="AC28" s="686"/>
      <c r="AD28" s="687" t="s">
        <v>263</v>
      </c>
      <c r="AE28" s="687"/>
      <c r="AF28" s="687"/>
      <c r="AG28" s="687"/>
      <c r="AH28" s="687"/>
      <c r="AI28" s="687"/>
      <c r="AJ28" s="687"/>
      <c r="AK28" s="687"/>
      <c r="AL28" s="688" t="s">
        <v>237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2900190</v>
      </c>
      <c r="CS28" s="684"/>
      <c r="CT28" s="684"/>
      <c r="CU28" s="684"/>
      <c r="CV28" s="684"/>
      <c r="CW28" s="684"/>
      <c r="CX28" s="684"/>
      <c r="CY28" s="685"/>
      <c r="CZ28" s="688">
        <v>10.1</v>
      </c>
      <c r="DA28" s="717"/>
      <c r="DB28" s="717"/>
      <c r="DC28" s="721"/>
      <c r="DD28" s="692">
        <v>2855233</v>
      </c>
      <c r="DE28" s="684"/>
      <c r="DF28" s="684"/>
      <c r="DG28" s="684"/>
      <c r="DH28" s="684"/>
      <c r="DI28" s="684"/>
      <c r="DJ28" s="684"/>
      <c r="DK28" s="685"/>
      <c r="DL28" s="692">
        <v>2855233</v>
      </c>
      <c r="DM28" s="684"/>
      <c r="DN28" s="684"/>
      <c r="DO28" s="684"/>
      <c r="DP28" s="684"/>
      <c r="DQ28" s="684"/>
      <c r="DR28" s="684"/>
      <c r="DS28" s="684"/>
      <c r="DT28" s="684"/>
      <c r="DU28" s="684"/>
      <c r="DV28" s="685"/>
      <c r="DW28" s="688">
        <v>16.399999999999999</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444640</v>
      </c>
      <c r="S29" s="684"/>
      <c r="T29" s="684"/>
      <c r="U29" s="684"/>
      <c r="V29" s="684"/>
      <c r="W29" s="684"/>
      <c r="X29" s="684"/>
      <c r="Y29" s="685"/>
      <c r="Z29" s="686">
        <v>1.5</v>
      </c>
      <c r="AA29" s="686"/>
      <c r="AB29" s="686"/>
      <c r="AC29" s="686"/>
      <c r="AD29" s="687">
        <v>28199</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69</v>
      </c>
      <c r="CG29" s="699"/>
      <c r="CH29" s="699"/>
      <c r="CI29" s="699"/>
      <c r="CJ29" s="699"/>
      <c r="CK29" s="699"/>
      <c r="CL29" s="699"/>
      <c r="CM29" s="699"/>
      <c r="CN29" s="699"/>
      <c r="CO29" s="699"/>
      <c r="CP29" s="699"/>
      <c r="CQ29" s="700"/>
      <c r="CR29" s="683">
        <v>2900190</v>
      </c>
      <c r="CS29" s="719"/>
      <c r="CT29" s="719"/>
      <c r="CU29" s="719"/>
      <c r="CV29" s="719"/>
      <c r="CW29" s="719"/>
      <c r="CX29" s="719"/>
      <c r="CY29" s="720"/>
      <c r="CZ29" s="688">
        <v>10.1</v>
      </c>
      <c r="DA29" s="717"/>
      <c r="DB29" s="717"/>
      <c r="DC29" s="721"/>
      <c r="DD29" s="692">
        <v>2855233</v>
      </c>
      <c r="DE29" s="719"/>
      <c r="DF29" s="719"/>
      <c r="DG29" s="719"/>
      <c r="DH29" s="719"/>
      <c r="DI29" s="719"/>
      <c r="DJ29" s="719"/>
      <c r="DK29" s="720"/>
      <c r="DL29" s="692">
        <v>2855233</v>
      </c>
      <c r="DM29" s="719"/>
      <c r="DN29" s="719"/>
      <c r="DO29" s="719"/>
      <c r="DP29" s="719"/>
      <c r="DQ29" s="719"/>
      <c r="DR29" s="719"/>
      <c r="DS29" s="719"/>
      <c r="DT29" s="719"/>
      <c r="DU29" s="719"/>
      <c r="DV29" s="720"/>
      <c r="DW29" s="688">
        <v>16.399999999999999</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138083</v>
      </c>
      <c r="S30" s="684"/>
      <c r="T30" s="684"/>
      <c r="U30" s="684"/>
      <c r="V30" s="684"/>
      <c r="W30" s="684"/>
      <c r="X30" s="684"/>
      <c r="Y30" s="685"/>
      <c r="Z30" s="686">
        <v>0.5</v>
      </c>
      <c r="AA30" s="686"/>
      <c r="AB30" s="686"/>
      <c r="AC30" s="686"/>
      <c r="AD30" s="687" t="s">
        <v>130</v>
      </c>
      <c r="AE30" s="687"/>
      <c r="AF30" s="687"/>
      <c r="AG30" s="687"/>
      <c r="AH30" s="687"/>
      <c r="AI30" s="687"/>
      <c r="AJ30" s="687"/>
      <c r="AK30" s="687"/>
      <c r="AL30" s="688" t="s">
        <v>237</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2767016</v>
      </c>
      <c r="CS30" s="684"/>
      <c r="CT30" s="684"/>
      <c r="CU30" s="684"/>
      <c r="CV30" s="684"/>
      <c r="CW30" s="684"/>
      <c r="CX30" s="684"/>
      <c r="CY30" s="685"/>
      <c r="CZ30" s="688">
        <v>9.6999999999999993</v>
      </c>
      <c r="DA30" s="717"/>
      <c r="DB30" s="717"/>
      <c r="DC30" s="721"/>
      <c r="DD30" s="692">
        <v>2722059</v>
      </c>
      <c r="DE30" s="684"/>
      <c r="DF30" s="684"/>
      <c r="DG30" s="684"/>
      <c r="DH30" s="684"/>
      <c r="DI30" s="684"/>
      <c r="DJ30" s="684"/>
      <c r="DK30" s="685"/>
      <c r="DL30" s="692">
        <v>2722059</v>
      </c>
      <c r="DM30" s="684"/>
      <c r="DN30" s="684"/>
      <c r="DO30" s="684"/>
      <c r="DP30" s="684"/>
      <c r="DQ30" s="684"/>
      <c r="DR30" s="684"/>
      <c r="DS30" s="684"/>
      <c r="DT30" s="684"/>
      <c r="DU30" s="684"/>
      <c r="DV30" s="685"/>
      <c r="DW30" s="688">
        <v>15.6</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3195809</v>
      </c>
      <c r="S31" s="684"/>
      <c r="T31" s="684"/>
      <c r="U31" s="684"/>
      <c r="V31" s="684"/>
      <c r="W31" s="684"/>
      <c r="X31" s="684"/>
      <c r="Y31" s="685"/>
      <c r="Z31" s="686">
        <v>10.9</v>
      </c>
      <c r="AA31" s="686"/>
      <c r="AB31" s="686"/>
      <c r="AC31" s="686"/>
      <c r="AD31" s="687" t="s">
        <v>130</v>
      </c>
      <c r="AE31" s="687"/>
      <c r="AF31" s="687"/>
      <c r="AG31" s="687"/>
      <c r="AH31" s="687"/>
      <c r="AI31" s="687"/>
      <c r="AJ31" s="687"/>
      <c r="AK31" s="687"/>
      <c r="AL31" s="688" t="s">
        <v>237</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51">
        <v>99.4</v>
      </c>
      <c r="BH31" s="738"/>
      <c r="BI31" s="738"/>
      <c r="BJ31" s="738"/>
      <c r="BK31" s="738"/>
      <c r="BL31" s="738"/>
      <c r="BM31" s="678">
        <v>97.9</v>
      </c>
      <c r="BN31" s="738"/>
      <c r="BO31" s="738"/>
      <c r="BP31" s="738"/>
      <c r="BQ31" s="739"/>
      <c r="BR31" s="751">
        <v>99.2</v>
      </c>
      <c r="BS31" s="738"/>
      <c r="BT31" s="738"/>
      <c r="BU31" s="738"/>
      <c r="BV31" s="738"/>
      <c r="BW31" s="738"/>
      <c r="BX31" s="678">
        <v>97.1</v>
      </c>
      <c r="BY31" s="738"/>
      <c r="BZ31" s="738"/>
      <c r="CA31" s="738"/>
      <c r="CB31" s="739"/>
      <c r="CD31" s="725"/>
      <c r="CE31" s="726"/>
      <c r="CF31" s="698" t="s">
        <v>316</v>
      </c>
      <c r="CG31" s="699"/>
      <c r="CH31" s="699"/>
      <c r="CI31" s="699"/>
      <c r="CJ31" s="699"/>
      <c r="CK31" s="699"/>
      <c r="CL31" s="699"/>
      <c r="CM31" s="699"/>
      <c r="CN31" s="699"/>
      <c r="CO31" s="699"/>
      <c r="CP31" s="699"/>
      <c r="CQ31" s="700"/>
      <c r="CR31" s="683">
        <v>133174</v>
      </c>
      <c r="CS31" s="719"/>
      <c r="CT31" s="719"/>
      <c r="CU31" s="719"/>
      <c r="CV31" s="719"/>
      <c r="CW31" s="719"/>
      <c r="CX31" s="719"/>
      <c r="CY31" s="720"/>
      <c r="CZ31" s="688">
        <v>0.5</v>
      </c>
      <c r="DA31" s="717"/>
      <c r="DB31" s="717"/>
      <c r="DC31" s="721"/>
      <c r="DD31" s="692">
        <v>133174</v>
      </c>
      <c r="DE31" s="719"/>
      <c r="DF31" s="719"/>
      <c r="DG31" s="719"/>
      <c r="DH31" s="719"/>
      <c r="DI31" s="719"/>
      <c r="DJ31" s="719"/>
      <c r="DK31" s="720"/>
      <c r="DL31" s="692">
        <v>133174</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317</v>
      </c>
      <c r="C32" s="730"/>
      <c r="D32" s="730"/>
      <c r="E32" s="730"/>
      <c r="F32" s="730"/>
      <c r="G32" s="730"/>
      <c r="H32" s="730"/>
      <c r="I32" s="730"/>
      <c r="J32" s="730"/>
      <c r="K32" s="730"/>
      <c r="L32" s="730"/>
      <c r="M32" s="730"/>
      <c r="N32" s="730"/>
      <c r="O32" s="730"/>
      <c r="P32" s="730"/>
      <c r="Q32" s="731"/>
      <c r="R32" s="683" t="s">
        <v>237</v>
      </c>
      <c r="S32" s="684"/>
      <c r="T32" s="684"/>
      <c r="U32" s="684"/>
      <c r="V32" s="684"/>
      <c r="W32" s="684"/>
      <c r="X32" s="684"/>
      <c r="Y32" s="685"/>
      <c r="Z32" s="686" t="s">
        <v>237</v>
      </c>
      <c r="AA32" s="686"/>
      <c r="AB32" s="686"/>
      <c r="AC32" s="686"/>
      <c r="AD32" s="687" t="s">
        <v>130</v>
      </c>
      <c r="AE32" s="687"/>
      <c r="AF32" s="687"/>
      <c r="AG32" s="687"/>
      <c r="AH32" s="687"/>
      <c r="AI32" s="687"/>
      <c r="AJ32" s="687"/>
      <c r="AK32" s="687"/>
      <c r="AL32" s="688" t="s">
        <v>130</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99.2</v>
      </c>
      <c r="BH32" s="719"/>
      <c r="BI32" s="719"/>
      <c r="BJ32" s="719"/>
      <c r="BK32" s="719"/>
      <c r="BL32" s="719"/>
      <c r="BM32" s="689">
        <v>97.7</v>
      </c>
      <c r="BN32" s="749"/>
      <c r="BO32" s="749"/>
      <c r="BP32" s="749"/>
      <c r="BQ32" s="750"/>
      <c r="BR32" s="752">
        <v>99.1</v>
      </c>
      <c r="BS32" s="719"/>
      <c r="BT32" s="719"/>
      <c r="BU32" s="719"/>
      <c r="BV32" s="719"/>
      <c r="BW32" s="719"/>
      <c r="BX32" s="689">
        <v>97</v>
      </c>
      <c r="BY32" s="749"/>
      <c r="BZ32" s="749"/>
      <c r="CA32" s="749"/>
      <c r="CB32" s="750"/>
      <c r="CD32" s="727"/>
      <c r="CE32" s="728"/>
      <c r="CF32" s="698" t="s">
        <v>320</v>
      </c>
      <c r="CG32" s="699"/>
      <c r="CH32" s="699"/>
      <c r="CI32" s="699"/>
      <c r="CJ32" s="699"/>
      <c r="CK32" s="699"/>
      <c r="CL32" s="699"/>
      <c r="CM32" s="699"/>
      <c r="CN32" s="699"/>
      <c r="CO32" s="699"/>
      <c r="CP32" s="699"/>
      <c r="CQ32" s="700"/>
      <c r="CR32" s="683" t="s">
        <v>181</v>
      </c>
      <c r="CS32" s="684"/>
      <c r="CT32" s="684"/>
      <c r="CU32" s="684"/>
      <c r="CV32" s="684"/>
      <c r="CW32" s="684"/>
      <c r="CX32" s="684"/>
      <c r="CY32" s="685"/>
      <c r="CZ32" s="688" t="s">
        <v>263</v>
      </c>
      <c r="DA32" s="717"/>
      <c r="DB32" s="717"/>
      <c r="DC32" s="721"/>
      <c r="DD32" s="692" t="s">
        <v>181</v>
      </c>
      <c r="DE32" s="684"/>
      <c r="DF32" s="684"/>
      <c r="DG32" s="684"/>
      <c r="DH32" s="684"/>
      <c r="DI32" s="684"/>
      <c r="DJ32" s="684"/>
      <c r="DK32" s="685"/>
      <c r="DL32" s="692" t="s">
        <v>237</v>
      </c>
      <c r="DM32" s="684"/>
      <c r="DN32" s="684"/>
      <c r="DO32" s="684"/>
      <c r="DP32" s="684"/>
      <c r="DQ32" s="684"/>
      <c r="DR32" s="684"/>
      <c r="DS32" s="684"/>
      <c r="DT32" s="684"/>
      <c r="DU32" s="684"/>
      <c r="DV32" s="685"/>
      <c r="DW32" s="688" t="s">
        <v>130</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1387384</v>
      </c>
      <c r="S33" s="684"/>
      <c r="T33" s="684"/>
      <c r="U33" s="684"/>
      <c r="V33" s="684"/>
      <c r="W33" s="684"/>
      <c r="X33" s="684"/>
      <c r="Y33" s="685"/>
      <c r="Z33" s="686">
        <v>4.7</v>
      </c>
      <c r="AA33" s="686"/>
      <c r="AB33" s="686"/>
      <c r="AC33" s="686"/>
      <c r="AD33" s="687" t="s">
        <v>181</v>
      </c>
      <c r="AE33" s="687"/>
      <c r="AF33" s="687"/>
      <c r="AG33" s="687"/>
      <c r="AH33" s="687"/>
      <c r="AI33" s="687"/>
      <c r="AJ33" s="687"/>
      <c r="AK33" s="687"/>
      <c r="AL33" s="688" t="s">
        <v>237</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99.5</v>
      </c>
      <c r="BH33" s="754"/>
      <c r="BI33" s="754"/>
      <c r="BJ33" s="754"/>
      <c r="BK33" s="754"/>
      <c r="BL33" s="754"/>
      <c r="BM33" s="755">
        <v>98</v>
      </c>
      <c r="BN33" s="754"/>
      <c r="BO33" s="754"/>
      <c r="BP33" s="754"/>
      <c r="BQ33" s="756"/>
      <c r="BR33" s="753">
        <v>99.2</v>
      </c>
      <c r="BS33" s="754"/>
      <c r="BT33" s="754"/>
      <c r="BU33" s="754"/>
      <c r="BV33" s="754"/>
      <c r="BW33" s="754"/>
      <c r="BX33" s="755">
        <v>97</v>
      </c>
      <c r="BY33" s="754"/>
      <c r="BZ33" s="754"/>
      <c r="CA33" s="754"/>
      <c r="CB33" s="756"/>
      <c r="CD33" s="698" t="s">
        <v>323</v>
      </c>
      <c r="CE33" s="699"/>
      <c r="CF33" s="699"/>
      <c r="CG33" s="699"/>
      <c r="CH33" s="699"/>
      <c r="CI33" s="699"/>
      <c r="CJ33" s="699"/>
      <c r="CK33" s="699"/>
      <c r="CL33" s="699"/>
      <c r="CM33" s="699"/>
      <c r="CN33" s="699"/>
      <c r="CO33" s="699"/>
      <c r="CP33" s="699"/>
      <c r="CQ33" s="700"/>
      <c r="CR33" s="683">
        <v>11200676</v>
      </c>
      <c r="CS33" s="719"/>
      <c r="CT33" s="719"/>
      <c r="CU33" s="719"/>
      <c r="CV33" s="719"/>
      <c r="CW33" s="719"/>
      <c r="CX33" s="719"/>
      <c r="CY33" s="720"/>
      <c r="CZ33" s="688">
        <v>39.200000000000003</v>
      </c>
      <c r="DA33" s="717"/>
      <c r="DB33" s="717"/>
      <c r="DC33" s="721"/>
      <c r="DD33" s="692">
        <v>8385899</v>
      </c>
      <c r="DE33" s="719"/>
      <c r="DF33" s="719"/>
      <c r="DG33" s="719"/>
      <c r="DH33" s="719"/>
      <c r="DI33" s="719"/>
      <c r="DJ33" s="719"/>
      <c r="DK33" s="720"/>
      <c r="DL33" s="692">
        <v>6582861</v>
      </c>
      <c r="DM33" s="719"/>
      <c r="DN33" s="719"/>
      <c r="DO33" s="719"/>
      <c r="DP33" s="719"/>
      <c r="DQ33" s="719"/>
      <c r="DR33" s="719"/>
      <c r="DS33" s="719"/>
      <c r="DT33" s="719"/>
      <c r="DU33" s="719"/>
      <c r="DV33" s="720"/>
      <c r="DW33" s="688">
        <v>37.799999999999997</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127764</v>
      </c>
      <c r="S34" s="684"/>
      <c r="T34" s="684"/>
      <c r="U34" s="684"/>
      <c r="V34" s="684"/>
      <c r="W34" s="684"/>
      <c r="X34" s="684"/>
      <c r="Y34" s="685"/>
      <c r="Z34" s="686">
        <v>0.4</v>
      </c>
      <c r="AA34" s="686"/>
      <c r="AB34" s="686"/>
      <c r="AC34" s="686"/>
      <c r="AD34" s="687" t="s">
        <v>237</v>
      </c>
      <c r="AE34" s="687"/>
      <c r="AF34" s="687"/>
      <c r="AG34" s="687"/>
      <c r="AH34" s="687"/>
      <c r="AI34" s="687"/>
      <c r="AJ34" s="687"/>
      <c r="AK34" s="687"/>
      <c r="AL34" s="688" t="s">
        <v>237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4340650</v>
      </c>
      <c r="CS34" s="684"/>
      <c r="CT34" s="684"/>
      <c r="CU34" s="684"/>
      <c r="CV34" s="684"/>
      <c r="CW34" s="684"/>
      <c r="CX34" s="684"/>
      <c r="CY34" s="685"/>
      <c r="CZ34" s="688">
        <v>15.2</v>
      </c>
      <c r="DA34" s="717"/>
      <c r="DB34" s="717"/>
      <c r="DC34" s="721"/>
      <c r="DD34" s="692">
        <v>3148723</v>
      </c>
      <c r="DE34" s="684"/>
      <c r="DF34" s="684"/>
      <c r="DG34" s="684"/>
      <c r="DH34" s="684"/>
      <c r="DI34" s="684"/>
      <c r="DJ34" s="684"/>
      <c r="DK34" s="685"/>
      <c r="DL34" s="692">
        <v>2769402</v>
      </c>
      <c r="DM34" s="684"/>
      <c r="DN34" s="684"/>
      <c r="DO34" s="684"/>
      <c r="DP34" s="684"/>
      <c r="DQ34" s="684"/>
      <c r="DR34" s="684"/>
      <c r="DS34" s="684"/>
      <c r="DT34" s="684"/>
      <c r="DU34" s="684"/>
      <c r="DV34" s="685"/>
      <c r="DW34" s="688">
        <v>15.9</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664059</v>
      </c>
      <c r="S35" s="684"/>
      <c r="T35" s="684"/>
      <c r="U35" s="684"/>
      <c r="V35" s="684"/>
      <c r="W35" s="684"/>
      <c r="X35" s="684"/>
      <c r="Y35" s="685"/>
      <c r="Z35" s="686">
        <v>2.2999999999999998</v>
      </c>
      <c r="AA35" s="686"/>
      <c r="AB35" s="686"/>
      <c r="AC35" s="686"/>
      <c r="AD35" s="687" t="s">
        <v>237</v>
      </c>
      <c r="AE35" s="687"/>
      <c r="AF35" s="687"/>
      <c r="AG35" s="687"/>
      <c r="AH35" s="687"/>
      <c r="AI35" s="687"/>
      <c r="AJ35" s="687"/>
      <c r="AK35" s="687"/>
      <c r="AL35" s="688" t="s">
        <v>237</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208166</v>
      </c>
      <c r="CS35" s="719"/>
      <c r="CT35" s="719"/>
      <c r="CU35" s="719"/>
      <c r="CV35" s="719"/>
      <c r="CW35" s="719"/>
      <c r="CX35" s="719"/>
      <c r="CY35" s="720"/>
      <c r="CZ35" s="688">
        <v>0.7</v>
      </c>
      <c r="DA35" s="717"/>
      <c r="DB35" s="717"/>
      <c r="DC35" s="721"/>
      <c r="DD35" s="692">
        <v>170589</v>
      </c>
      <c r="DE35" s="719"/>
      <c r="DF35" s="719"/>
      <c r="DG35" s="719"/>
      <c r="DH35" s="719"/>
      <c r="DI35" s="719"/>
      <c r="DJ35" s="719"/>
      <c r="DK35" s="720"/>
      <c r="DL35" s="692">
        <v>89546</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47428</v>
      </c>
      <c r="S36" s="684"/>
      <c r="T36" s="684"/>
      <c r="U36" s="684"/>
      <c r="V36" s="684"/>
      <c r="W36" s="684"/>
      <c r="X36" s="684"/>
      <c r="Y36" s="685"/>
      <c r="Z36" s="686">
        <v>0.2</v>
      </c>
      <c r="AA36" s="686"/>
      <c r="AB36" s="686"/>
      <c r="AC36" s="686"/>
      <c r="AD36" s="687" t="s">
        <v>237</v>
      </c>
      <c r="AE36" s="687"/>
      <c r="AF36" s="687"/>
      <c r="AG36" s="687"/>
      <c r="AH36" s="687"/>
      <c r="AI36" s="687"/>
      <c r="AJ36" s="687"/>
      <c r="AK36" s="687"/>
      <c r="AL36" s="688" t="s">
        <v>237</v>
      </c>
      <c r="AM36" s="689"/>
      <c r="AN36" s="689"/>
      <c r="AO36" s="690"/>
      <c r="AP36" s="235"/>
      <c r="AQ36" s="757" t="s">
        <v>331</v>
      </c>
      <c r="AR36" s="758"/>
      <c r="AS36" s="758"/>
      <c r="AT36" s="758"/>
      <c r="AU36" s="758"/>
      <c r="AV36" s="758"/>
      <c r="AW36" s="758"/>
      <c r="AX36" s="758"/>
      <c r="AY36" s="759"/>
      <c r="AZ36" s="672">
        <v>3124298</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79533</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3623057</v>
      </c>
      <c r="CS36" s="684"/>
      <c r="CT36" s="684"/>
      <c r="CU36" s="684"/>
      <c r="CV36" s="684"/>
      <c r="CW36" s="684"/>
      <c r="CX36" s="684"/>
      <c r="CY36" s="685"/>
      <c r="CZ36" s="688">
        <v>12.7</v>
      </c>
      <c r="DA36" s="717"/>
      <c r="DB36" s="717"/>
      <c r="DC36" s="721"/>
      <c r="DD36" s="692">
        <v>3157803</v>
      </c>
      <c r="DE36" s="684"/>
      <c r="DF36" s="684"/>
      <c r="DG36" s="684"/>
      <c r="DH36" s="684"/>
      <c r="DI36" s="684"/>
      <c r="DJ36" s="684"/>
      <c r="DK36" s="685"/>
      <c r="DL36" s="692">
        <v>2118750</v>
      </c>
      <c r="DM36" s="684"/>
      <c r="DN36" s="684"/>
      <c r="DO36" s="684"/>
      <c r="DP36" s="684"/>
      <c r="DQ36" s="684"/>
      <c r="DR36" s="684"/>
      <c r="DS36" s="684"/>
      <c r="DT36" s="684"/>
      <c r="DU36" s="684"/>
      <c r="DV36" s="685"/>
      <c r="DW36" s="688">
        <v>12.2</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760694</v>
      </c>
      <c r="S37" s="684"/>
      <c r="T37" s="684"/>
      <c r="U37" s="684"/>
      <c r="V37" s="684"/>
      <c r="W37" s="684"/>
      <c r="X37" s="684"/>
      <c r="Y37" s="685"/>
      <c r="Z37" s="686">
        <v>2.6</v>
      </c>
      <c r="AA37" s="686"/>
      <c r="AB37" s="686"/>
      <c r="AC37" s="686"/>
      <c r="AD37" s="687" t="s">
        <v>263</v>
      </c>
      <c r="AE37" s="687"/>
      <c r="AF37" s="687"/>
      <c r="AG37" s="687"/>
      <c r="AH37" s="687"/>
      <c r="AI37" s="687"/>
      <c r="AJ37" s="687"/>
      <c r="AK37" s="687"/>
      <c r="AL37" s="688" t="s">
        <v>237</v>
      </c>
      <c r="AM37" s="689"/>
      <c r="AN37" s="689"/>
      <c r="AO37" s="690"/>
      <c r="AQ37" s="761" t="s">
        <v>335</v>
      </c>
      <c r="AR37" s="762"/>
      <c r="AS37" s="762"/>
      <c r="AT37" s="762"/>
      <c r="AU37" s="762"/>
      <c r="AV37" s="762"/>
      <c r="AW37" s="762"/>
      <c r="AX37" s="762"/>
      <c r="AY37" s="763"/>
      <c r="AZ37" s="683">
        <v>1060351</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64667</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1067683</v>
      </c>
      <c r="CS37" s="719"/>
      <c r="CT37" s="719"/>
      <c r="CU37" s="719"/>
      <c r="CV37" s="719"/>
      <c r="CW37" s="719"/>
      <c r="CX37" s="719"/>
      <c r="CY37" s="720"/>
      <c r="CZ37" s="688">
        <v>3.7</v>
      </c>
      <c r="DA37" s="717"/>
      <c r="DB37" s="717"/>
      <c r="DC37" s="721"/>
      <c r="DD37" s="692">
        <v>1011123</v>
      </c>
      <c r="DE37" s="719"/>
      <c r="DF37" s="719"/>
      <c r="DG37" s="719"/>
      <c r="DH37" s="719"/>
      <c r="DI37" s="719"/>
      <c r="DJ37" s="719"/>
      <c r="DK37" s="720"/>
      <c r="DL37" s="692">
        <v>709290</v>
      </c>
      <c r="DM37" s="719"/>
      <c r="DN37" s="719"/>
      <c r="DO37" s="719"/>
      <c r="DP37" s="719"/>
      <c r="DQ37" s="719"/>
      <c r="DR37" s="719"/>
      <c r="DS37" s="719"/>
      <c r="DT37" s="719"/>
      <c r="DU37" s="719"/>
      <c r="DV37" s="720"/>
      <c r="DW37" s="688">
        <v>4.0999999999999996</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1254632</v>
      </c>
      <c r="S38" s="684"/>
      <c r="T38" s="684"/>
      <c r="U38" s="684"/>
      <c r="V38" s="684"/>
      <c r="W38" s="684"/>
      <c r="X38" s="684"/>
      <c r="Y38" s="685"/>
      <c r="Z38" s="686">
        <v>4.3</v>
      </c>
      <c r="AA38" s="686"/>
      <c r="AB38" s="686"/>
      <c r="AC38" s="686"/>
      <c r="AD38" s="687">
        <v>907</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71029</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8760</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1992918</v>
      </c>
      <c r="CS38" s="684"/>
      <c r="CT38" s="684"/>
      <c r="CU38" s="684"/>
      <c r="CV38" s="684"/>
      <c r="CW38" s="684"/>
      <c r="CX38" s="684"/>
      <c r="CY38" s="685"/>
      <c r="CZ38" s="688">
        <v>7</v>
      </c>
      <c r="DA38" s="717"/>
      <c r="DB38" s="717"/>
      <c r="DC38" s="721"/>
      <c r="DD38" s="692">
        <v>1632628</v>
      </c>
      <c r="DE38" s="684"/>
      <c r="DF38" s="684"/>
      <c r="DG38" s="684"/>
      <c r="DH38" s="684"/>
      <c r="DI38" s="684"/>
      <c r="DJ38" s="684"/>
      <c r="DK38" s="685"/>
      <c r="DL38" s="692">
        <v>1605163</v>
      </c>
      <c r="DM38" s="684"/>
      <c r="DN38" s="684"/>
      <c r="DO38" s="684"/>
      <c r="DP38" s="684"/>
      <c r="DQ38" s="684"/>
      <c r="DR38" s="684"/>
      <c r="DS38" s="684"/>
      <c r="DT38" s="684"/>
      <c r="DU38" s="684"/>
      <c r="DV38" s="685"/>
      <c r="DW38" s="688">
        <v>9.1999999999999993</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3800647</v>
      </c>
      <c r="S39" s="684"/>
      <c r="T39" s="684"/>
      <c r="U39" s="684"/>
      <c r="V39" s="684"/>
      <c r="W39" s="684"/>
      <c r="X39" s="684"/>
      <c r="Y39" s="685"/>
      <c r="Z39" s="686">
        <v>13</v>
      </c>
      <c r="AA39" s="686"/>
      <c r="AB39" s="686"/>
      <c r="AC39" s="686"/>
      <c r="AD39" s="687" t="s">
        <v>263</v>
      </c>
      <c r="AE39" s="687"/>
      <c r="AF39" s="687"/>
      <c r="AG39" s="687"/>
      <c r="AH39" s="687"/>
      <c r="AI39" s="687"/>
      <c r="AJ39" s="687"/>
      <c r="AK39" s="687"/>
      <c r="AL39" s="688" t="s">
        <v>237</v>
      </c>
      <c r="AM39" s="689"/>
      <c r="AN39" s="689"/>
      <c r="AO39" s="690"/>
      <c r="AQ39" s="761" t="s">
        <v>343</v>
      </c>
      <c r="AR39" s="762"/>
      <c r="AS39" s="762"/>
      <c r="AT39" s="762"/>
      <c r="AU39" s="762"/>
      <c r="AV39" s="762"/>
      <c r="AW39" s="762"/>
      <c r="AX39" s="762"/>
      <c r="AY39" s="763"/>
      <c r="AZ39" s="683" t="s">
        <v>237</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13969</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417234</v>
      </c>
      <c r="CS39" s="719"/>
      <c r="CT39" s="719"/>
      <c r="CU39" s="719"/>
      <c r="CV39" s="719"/>
      <c r="CW39" s="719"/>
      <c r="CX39" s="719"/>
      <c r="CY39" s="720"/>
      <c r="CZ39" s="688">
        <v>1.5</v>
      </c>
      <c r="DA39" s="717"/>
      <c r="DB39" s="717"/>
      <c r="DC39" s="721"/>
      <c r="DD39" s="692">
        <v>273274</v>
      </c>
      <c r="DE39" s="719"/>
      <c r="DF39" s="719"/>
      <c r="DG39" s="719"/>
      <c r="DH39" s="719"/>
      <c r="DI39" s="719"/>
      <c r="DJ39" s="719"/>
      <c r="DK39" s="720"/>
      <c r="DL39" s="692" t="s">
        <v>237</v>
      </c>
      <c r="DM39" s="719"/>
      <c r="DN39" s="719"/>
      <c r="DO39" s="719"/>
      <c r="DP39" s="719"/>
      <c r="DQ39" s="719"/>
      <c r="DR39" s="719"/>
      <c r="DS39" s="719"/>
      <c r="DT39" s="719"/>
      <c r="DU39" s="719"/>
      <c r="DV39" s="720"/>
      <c r="DW39" s="688" t="s">
        <v>263</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237</v>
      </c>
      <c r="AA40" s="686"/>
      <c r="AB40" s="686"/>
      <c r="AC40" s="686"/>
      <c r="AD40" s="687" t="s">
        <v>130</v>
      </c>
      <c r="AE40" s="687"/>
      <c r="AF40" s="687"/>
      <c r="AG40" s="687"/>
      <c r="AH40" s="687"/>
      <c r="AI40" s="687"/>
      <c r="AJ40" s="687"/>
      <c r="AK40" s="687"/>
      <c r="AL40" s="688" t="s">
        <v>237</v>
      </c>
      <c r="AM40" s="689"/>
      <c r="AN40" s="689"/>
      <c r="AO40" s="690"/>
      <c r="AQ40" s="761" t="s">
        <v>347</v>
      </c>
      <c r="AR40" s="762"/>
      <c r="AS40" s="762"/>
      <c r="AT40" s="762"/>
      <c r="AU40" s="762"/>
      <c r="AV40" s="762"/>
      <c r="AW40" s="762"/>
      <c r="AX40" s="762"/>
      <c r="AY40" s="763"/>
      <c r="AZ40" s="683" t="s">
        <v>263</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104</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618651</v>
      </c>
      <c r="CS40" s="684"/>
      <c r="CT40" s="684"/>
      <c r="CU40" s="684"/>
      <c r="CV40" s="684"/>
      <c r="CW40" s="684"/>
      <c r="CX40" s="684"/>
      <c r="CY40" s="685"/>
      <c r="CZ40" s="688">
        <v>2.2000000000000002</v>
      </c>
      <c r="DA40" s="717"/>
      <c r="DB40" s="717"/>
      <c r="DC40" s="721"/>
      <c r="DD40" s="692">
        <v>2882</v>
      </c>
      <c r="DE40" s="684"/>
      <c r="DF40" s="684"/>
      <c r="DG40" s="684"/>
      <c r="DH40" s="684"/>
      <c r="DI40" s="684"/>
      <c r="DJ40" s="684"/>
      <c r="DK40" s="685"/>
      <c r="DL40" s="692" t="s">
        <v>237</v>
      </c>
      <c r="DM40" s="684"/>
      <c r="DN40" s="684"/>
      <c r="DO40" s="684"/>
      <c r="DP40" s="684"/>
      <c r="DQ40" s="684"/>
      <c r="DR40" s="684"/>
      <c r="DS40" s="684"/>
      <c r="DT40" s="684"/>
      <c r="DU40" s="684"/>
      <c r="DV40" s="685"/>
      <c r="DW40" s="688" t="s">
        <v>263</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986547</v>
      </c>
      <c r="S41" s="684"/>
      <c r="T41" s="684"/>
      <c r="U41" s="684"/>
      <c r="V41" s="684"/>
      <c r="W41" s="684"/>
      <c r="X41" s="684"/>
      <c r="Y41" s="685"/>
      <c r="Z41" s="686">
        <v>3.4</v>
      </c>
      <c r="AA41" s="686"/>
      <c r="AB41" s="686"/>
      <c r="AC41" s="686"/>
      <c r="AD41" s="687" t="s">
        <v>130</v>
      </c>
      <c r="AE41" s="687"/>
      <c r="AF41" s="687"/>
      <c r="AG41" s="687"/>
      <c r="AH41" s="687"/>
      <c r="AI41" s="687"/>
      <c r="AJ41" s="687"/>
      <c r="AK41" s="687"/>
      <c r="AL41" s="688" t="s">
        <v>237</v>
      </c>
      <c r="AM41" s="689"/>
      <c r="AN41" s="689"/>
      <c r="AO41" s="690"/>
      <c r="AQ41" s="761" t="s">
        <v>352</v>
      </c>
      <c r="AR41" s="762"/>
      <c r="AS41" s="762"/>
      <c r="AT41" s="762"/>
      <c r="AU41" s="762"/>
      <c r="AV41" s="762"/>
      <c r="AW41" s="762"/>
      <c r="AX41" s="762"/>
      <c r="AY41" s="763"/>
      <c r="AZ41" s="683">
        <v>459205</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t="s">
        <v>237</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263</v>
      </c>
      <c r="CS41" s="719"/>
      <c r="CT41" s="719"/>
      <c r="CU41" s="719"/>
      <c r="CV41" s="719"/>
      <c r="CW41" s="719"/>
      <c r="CX41" s="719"/>
      <c r="CY41" s="720"/>
      <c r="CZ41" s="688" t="s">
        <v>263</v>
      </c>
      <c r="DA41" s="717"/>
      <c r="DB41" s="717"/>
      <c r="DC41" s="721"/>
      <c r="DD41" s="692" t="s">
        <v>237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355</v>
      </c>
      <c r="C42" s="734"/>
      <c r="D42" s="734"/>
      <c r="E42" s="734"/>
      <c r="F42" s="734"/>
      <c r="G42" s="734"/>
      <c r="H42" s="734"/>
      <c r="I42" s="734"/>
      <c r="J42" s="734"/>
      <c r="K42" s="734"/>
      <c r="L42" s="734"/>
      <c r="M42" s="734"/>
      <c r="N42" s="734"/>
      <c r="O42" s="734"/>
      <c r="P42" s="734"/>
      <c r="Q42" s="735"/>
      <c r="R42" s="768">
        <v>29343784</v>
      </c>
      <c r="S42" s="769"/>
      <c r="T42" s="769"/>
      <c r="U42" s="769"/>
      <c r="V42" s="769"/>
      <c r="W42" s="769"/>
      <c r="X42" s="769"/>
      <c r="Y42" s="777"/>
      <c r="Z42" s="778">
        <v>100</v>
      </c>
      <c r="AA42" s="778"/>
      <c r="AB42" s="778"/>
      <c r="AC42" s="778"/>
      <c r="AD42" s="779">
        <v>16438526</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1533713</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331</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5077146</v>
      </c>
      <c r="CS42" s="684"/>
      <c r="CT42" s="684"/>
      <c r="CU42" s="684"/>
      <c r="CV42" s="684"/>
      <c r="CW42" s="684"/>
      <c r="CX42" s="684"/>
      <c r="CY42" s="685"/>
      <c r="CZ42" s="688">
        <v>17.8</v>
      </c>
      <c r="DA42" s="689"/>
      <c r="DB42" s="689"/>
      <c r="DC42" s="701"/>
      <c r="DD42" s="692">
        <v>1070658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122167</v>
      </c>
      <c r="CS43" s="719"/>
      <c r="CT43" s="719"/>
      <c r="CU43" s="719"/>
      <c r="CV43" s="719"/>
      <c r="CW43" s="719"/>
      <c r="CX43" s="719"/>
      <c r="CY43" s="720"/>
      <c r="CZ43" s="688">
        <v>0.4</v>
      </c>
      <c r="DA43" s="717"/>
      <c r="DB43" s="717"/>
      <c r="DC43" s="721"/>
      <c r="DD43" s="692">
        <v>115934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5062306</v>
      </c>
      <c r="CS44" s="684"/>
      <c r="CT44" s="684"/>
      <c r="CU44" s="684"/>
      <c r="CV44" s="684"/>
      <c r="CW44" s="684"/>
      <c r="CX44" s="684"/>
      <c r="CY44" s="685"/>
      <c r="CZ44" s="688">
        <v>17.7</v>
      </c>
      <c r="DA44" s="689"/>
      <c r="DB44" s="689"/>
      <c r="DC44" s="701"/>
      <c r="DD44" s="692">
        <v>1062818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2898128</v>
      </c>
      <c r="CS45" s="719"/>
      <c r="CT45" s="719"/>
      <c r="CU45" s="719"/>
      <c r="CV45" s="719"/>
      <c r="CW45" s="719"/>
      <c r="CX45" s="719"/>
      <c r="CY45" s="720"/>
      <c r="CZ45" s="688">
        <v>10.1</v>
      </c>
      <c r="DA45" s="717"/>
      <c r="DB45" s="717"/>
      <c r="DC45" s="721"/>
      <c r="DD45" s="692">
        <v>204959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2145106</v>
      </c>
      <c r="CS46" s="684"/>
      <c r="CT46" s="684"/>
      <c r="CU46" s="684"/>
      <c r="CV46" s="684"/>
      <c r="CW46" s="684"/>
      <c r="CX46" s="684"/>
      <c r="CY46" s="685"/>
      <c r="CZ46" s="688">
        <v>7.5</v>
      </c>
      <c r="DA46" s="689"/>
      <c r="DB46" s="689"/>
      <c r="DC46" s="701"/>
      <c r="DD46" s="692">
        <v>855487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14840</v>
      </c>
      <c r="CS47" s="719"/>
      <c r="CT47" s="719"/>
      <c r="CU47" s="719"/>
      <c r="CV47" s="719"/>
      <c r="CW47" s="719"/>
      <c r="CX47" s="719"/>
      <c r="CY47" s="720"/>
      <c r="CZ47" s="688">
        <v>0.1</v>
      </c>
      <c r="DA47" s="717"/>
      <c r="DB47" s="717"/>
      <c r="DC47" s="721"/>
      <c r="DD47" s="692">
        <v>7840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263</v>
      </c>
      <c r="CS48" s="684"/>
      <c r="CT48" s="684"/>
      <c r="CU48" s="684"/>
      <c r="CV48" s="684"/>
      <c r="CW48" s="684"/>
      <c r="CX48" s="684"/>
      <c r="CY48" s="685"/>
      <c r="CZ48" s="688" t="s">
        <v>237</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368</v>
      </c>
      <c r="CE49" s="734"/>
      <c r="CF49" s="734"/>
      <c r="CG49" s="734"/>
      <c r="CH49" s="734"/>
      <c r="CI49" s="734"/>
      <c r="CJ49" s="734"/>
      <c r="CK49" s="734"/>
      <c r="CL49" s="734"/>
      <c r="CM49" s="734"/>
      <c r="CN49" s="734"/>
      <c r="CO49" s="734"/>
      <c r="CP49" s="734"/>
      <c r="CQ49" s="735"/>
      <c r="CR49" s="768">
        <v>28583516</v>
      </c>
      <c r="CS49" s="754"/>
      <c r="CT49" s="754"/>
      <c r="CU49" s="754"/>
      <c r="CV49" s="754"/>
      <c r="CW49" s="754"/>
      <c r="CX49" s="754"/>
      <c r="CY49" s="785"/>
      <c r="CZ49" s="780">
        <v>100</v>
      </c>
      <c r="DA49" s="786"/>
      <c r="DB49" s="786"/>
      <c r="DC49" s="787"/>
      <c r="DD49" s="788">
        <v>18601942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d9pNAARPDzQJpyFxdqYkUjVh6wct44zlur0tprgNq3/tYS6nmbiZES5U1fd3zoy6gjfrMjWb+fkC+D98F0EDg==" saltValue="lCGI8R7n0gg1IwHYNKoyB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29344</v>
      </c>
      <c r="R7" s="819"/>
      <c r="S7" s="819"/>
      <c r="T7" s="819"/>
      <c r="U7" s="819"/>
      <c r="V7" s="819">
        <v>28584</v>
      </c>
      <c r="W7" s="819"/>
      <c r="X7" s="819"/>
      <c r="Y7" s="819"/>
      <c r="Z7" s="819"/>
      <c r="AA7" s="819">
        <v>760</v>
      </c>
      <c r="AB7" s="819"/>
      <c r="AC7" s="819"/>
      <c r="AD7" s="819"/>
      <c r="AE7" s="820"/>
      <c r="AF7" s="821">
        <v>711</v>
      </c>
      <c r="AG7" s="822"/>
      <c r="AH7" s="822"/>
      <c r="AI7" s="822"/>
      <c r="AJ7" s="823"/>
      <c r="AK7" s="858">
        <v>38.200000000000003</v>
      </c>
      <c r="AL7" s="859"/>
      <c r="AM7" s="859"/>
      <c r="AN7" s="859"/>
      <c r="AO7" s="859"/>
      <c r="AP7" s="859">
        <v>27430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0.1</v>
      </c>
      <c r="CI7" s="856"/>
      <c r="CJ7" s="856"/>
      <c r="CK7" s="856"/>
      <c r="CL7" s="857"/>
      <c r="CM7" s="855">
        <v>866.4</v>
      </c>
      <c r="CN7" s="856"/>
      <c r="CO7" s="856"/>
      <c r="CP7" s="856"/>
      <c r="CQ7" s="857"/>
      <c r="CR7" s="855">
        <v>5</v>
      </c>
      <c r="CS7" s="856"/>
      <c r="CT7" s="856"/>
      <c r="CU7" s="856"/>
      <c r="CV7" s="857"/>
      <c r="CW7" s="855" t="s">
        <v>598</v>
      </c>
      <c r="CX7" s="856"/>
      <c r="CY7" s="856"/>
      <c r="CZ7" s="856"/>
      <c r="DA7" s="857"/>
      <c r="DB7" s="855">
        <v>408.49</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19.2</v>
      </c>
      <c r="R8" s="843"/>
      <c r="S8" s="843"/>
      <c r="T8" s="843"/>
      <c r="U8" s="843"/>
      <c r="V8" s="843">
        <v>20.6</v>
      </c>
      <c r="W8" s="843"/>
      <c r="X8" s="843"/>
      <c r="Y8" s="843"/>
      <c r="Z8" s="843"/>
      <c r="AA8" s="843">
        <v>-1.3</v>
      </c>
      <c r="AB8" s="843"/>
      <c r="AC8" s="843"/>
      <c r="AD8" s="843"/>
      <c r="AE8" s="844"/>
      <c r="AF8" s="845">
        <v>1</v>
      </c>
      <c r="AG8" s="846"/>
      <c r="AH8" s="846"/>
      <c r="AI8" s="846"/>
      <c r="AJ8" s="847"/>
      <c r="AK8" s="848">
        <v>12.4</v>
      </c>
      <c r="AL8" s="849"/>
      <c r="AM8" s="849"/>
      <c r="AN8" s="849"/>
      <c r="AO8" s="849"/>
      <c r="AP8" s="849" t="s">
        <v>601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63.6</v>
      </c>
      <c r="CI8" s="866"/>
      <c r="CJ8" s="866"/>
      <c r="CK8" s="866"/>
      <c r="CL8" s="867"/>
      <c r="CM8" s="865">
        <v>63.5</v>
      </c>
      <c r="CN8" s="866"/>
      <c r="CO8" s="866"/>
      <c r="CP8" s="866"/>
      <c r="CQ8" s="867"/>
      <c r="CR8" s="865">
        <v>5</v>
      </c>
      <c r="CS8" s="866"/>
      <c r="CT8" s="866"/>
      <c r="CU8" s="866"/>
      <c r="CV8" s="867"/>
      <c r="CW8" s="865">
        <v>203.2</v>
      </c>
      <c r="CX8" s="866"/>
      <c r="CY8" s="866"/>
      <c r="CZ8" s="866"/>
      <c r="DA8" s="867"/>
      <c r="DB8" s="865" t="s">
        <v>599</v>
      </c>
      <c r="DC8" s="866"/>
      <c r="DD8" s="866"/>
      <c r="DE8" s="866"/>
      <c r="DF8" s="867"/>
      <c r="DG8" s="865" t="s">
        <v>600</v>
      </c>
      <c r="DH8" s="866"/>
      <c r="DI8" s="866"/>
      <c r="DJ8" s="866"/>
      <c r="DK8" s="867"/>
      <c r="DL8" s="865">
        <v>121.1</v>
      </c>
      <c r="DM8" s="866"/>
      <c r="DN8" s="866"/>
      <c r="DO8" s="866"/>
      <c r="DP8" s="867"/>
      <c r="DQ8" s="865">
        <v>121.1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2.1</v>
      </c>
      <c r="CI9" s="866"/>
      <c r="CJ9" s="866"/>
      <c r="CK9" s="866"/>
      <c r="CL9" s="867"/>
      <c r="CM9" s="865">
        <v>121</v>
      </c>
      <c r="CN9" s="866"/>
      <c r="CO9" s="866"/>
      <c r="CP9" s="866"/>
      <c r="CQ9" s="867"/>
      <c r="CR9" s="865">
        <v>100</v>
      </c>
      <c r="CS9" s="866"/>
      <c r="CT9" s="866"/>
      <c r="CU9" s="866"/>
      <c r="CV9" s="867"/>
      <c r="CW9" s="865" t="s">
        <v>598</v>
      </c>
      <c r="CX9" s="866"/>
      <c r="CY9" s="866"/>
      <c r="CZ9" s="866"/>
      <c r="DA9" s="867"/>
      <c r="DB9" s="865" t="s">
        <v>600</v>
      </c>
      <c r="DC9" s="866"/>
      <c r="DD9" s="866"/>
      <c r="DE9" s="866"/>
      <c r="DF9" s="867"/>
      <c r="DG9" s="865" t="s">
        <v>600</v>
      </c>
      <c r="DH9" s="866"/>
      <c r="DI9" s="866"/>
      <c r="DJ9" s="866"/>
      <c r="DK9" s="867"/>
      <c r="DL9" s="865" t="s">
        <v>600</v>
      </c>
      <c r="DM9" s="866"/>
      <c r="DN9" s="866"/>
      <c r="DO9" s="866"/>
      <c r="DP9" s="867"/>
      <c r="DQ9" s="865" t="s">
        <v>600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-2.8</v>
      </c>
      <c r="CI10" s="866"/>
      <c r="CJ10" s="866"/>
      <c r="CK10" s="866"/>
      <c r="CL10" s="867"/>
      <c r="CM10" s="865">
        <v>57.6</v>
      </c>
      <c r="CN10" s="866"/>
      <c r="CO10" s="866"/>
      <c r="CP10" s="866"/>
      <c r="CQ10" s="867"/>
      <c r="CR10" s="865">
        <v>16.899999999999999</v>
      </c>
      <c r="CS10" s="866"/>
      <c r="CT10" s="866"/>
      <c r="CU10" s="866"/>
      <c r="CV10" s="867"/>
      <c r="CW10" s="865">
        <v>5.6</v>
      </c>
      <c r="CX10" s="866"/>
      <c r="CY10" s="866"/>
      <c r="CZ10" s="866"/>
      <c r="DA10" s="867"/>
      <c r="DB10" s="865" t="s">
        <v>600</v>
      </c>
      <c r="DC10" s="866"/>
      <c r="DD10" s="866"/>
      <c r="DE10" s="866"/>
      <c r="DF10" s="867"/>
      <c r="DG10" s="865" t="s">
        <v>600</v>
      </c>
      <c r="DH10" s="866"/>
      <c r="DI10" s="866"/>
      <c r="DJ10" s="866"/>
      <c r="DK10" s="867"/>
      <c r="DL10" s="865" t="s">
        <v>600</v>
      </c>
      <c r="DM10" s="866"/>
      <c r="DN10" s="866"/>
      <c r="DO10" s="866"/>
      <c r="DP10" s="867"/>
      <c r="DQ10" s="865" t="s">
        <v>600</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594</v>
      </c>
      <c r="BT11" s="853"/>
      <c r="BU11" s="853"/>
      <c r="BV11" s="853"/>
      <c r="BW11" s="853"/>
      <c r="BX11" s="853"/>
      <c r="BY11" s="853"/>
      <c r="BZ11" s="853"/>
      <c r="CA11" s="853"/>
      <c r="CB11" s="853"/>
      <c r="CC11" s="853"/>
      <c r="CD11" s="853"/>
      <c r="CE11" s="853"/>
      <c r="CF11" s="853"/>
      <c r="CG11" s="854"/>
      <c r="CH11" s="865">
        <v>0.7</v>
      </c>
      <c r="CI11" s="866"/>
      <c r="CJ11" s="866"/>
      <c r="CK11" s="866"/>
      <c r="CL11" s="867"/>
      <c r="CM11" s="865">
        <v>15.2</v>
      </c>
      <c r="CN11" s="866"/>
      <c r="CO11" s="866"/>
      <c r="CP11" s="866"/>
      <c r="CQ11" s="867"/>
      <c r="CR11" s="865">
        <v>5.0999999999999996</v>
      </c>
      <c r="CS11" s="866"/>
      <c r="CT11" s="866"/>
      <c r="CU11" s="866"/>
      <c r="CV11" s="867"/>
      <c r="CW11" s="865" t="s">
        <v>598</v>
      </c>
      <c r="CX11" s="866"/>
      <c r="CY11" s="866"/>
      <c r="CZ11" s="866"/>
      <c r="DA11" s="867"/>
      <c r="DB11" s="865" t="s">
        <v>600</v>
      </c>
      <c r="DC11" s="866"/>
      <c r="DD11" s="866"/>
      <c r="DE11" s="866"/>
      <c r="DF11" s="867"/>
      <c r="DG11" s="865" t="s">
        <v>600</v>
      </c>
      <c r="DH11" s="866"/>
      <c r="DI11" s="866"/>
      <c r="DJ11" s="866"/>
      <c r="DK11" s="867"/>
      <c r="DL11" s="865" t="s">
        <v>600</v>
      </c>
      <c r="DM11" s="866"/>
      <c r="DN11" s="866"/>
      <c r="DO11" s="866"/>
      <c r="DP11" s="867"/>
      <c r="DQ11" s="865" t="s">
        <v>600</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595</v>
      </c>
      <c r="BT12" s="853"/>
      <c r="BU12" s="853"/>
      <c r="BV12" s="853"/>
      <c r="BW12" s="853"/>
      <c r="BX12" s="853"/>
      <c r="BY12" s="853"/>
      <c r="BZ12" s="853"/>
      <c r="CA12" s="853"/>
      <c r="CB12" s="853"/>
      <c r="CC12" s="853"/>
      <c r="CD12" s="853"/>
      <c r="CE12" s="853"/>
      <c r="CF12" s="853"/>
      <c r="CG12" s="854"/>
      <c r="CH12" s="865">
        <v>5.4</v>
      </c>
      <c r="CI12" s="866"/>
      <c r="CJ12" s="866"/>
      <c r="CK12" s="866"/>
      <c r="CL12" s="867"/>
      <c r="CM12" s="865">
        <v>37</v>
      </c>
      <c r="CN12" s="866"/>
      <c r="CO12" s="866"/>
      <c r="CP12" s="866"/>
      <c r="CQ12" s="867"/>
      <c r="CR12" s="865">
        <v>3</v>
      </c>
      <c r="CS12" s="866"/>
      <c r="CT12" s="866"/>
      <c r="CU12" s="866"/>
      <c r="CV12" s="867"/>
      <c r="CW12" s="865">
        <v>26</v>
      </c>
      <c r="CX12" s="866"/>
      <c r="CY12" s="866"/>
      <c r="CZ12" s="866"/>
      <c r="DA12" s="867"/>
      <c r="DB12" s="865" t="s">
        <v>600</v>
      </c>
      <c r="DC12" s="866"/>
      <c r="DD12" s="866"/>
      <c r="DE12" s="866"/>
      <c r="DF12" s="867"/>
      <c r="DG12" s="865" t="s">
        <v>600</v>
      </c>
      <c r="DH12" s="866"/>
      <c r="DI12" s="866"/>
      <c r="DJ12" s="866"/>
      <c r="DK12" s="867"/>
      <c r="DL12" s="865" t="s">
        <v>600</v>
      </c>
      <c r="DM12" s="866"/>
      <c r="DN12" s="866"/>
      <c r="DO12" s="866"/>
      <c r="DP12" s="867"/>
      <c r="DQ12" s="865" t="s">
        <v>600</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596</v>
      </c>
      <c r="BT13" s="853"/>
      <c r="BU13" s="853"/>
      <c r="BV13" s="853"/>
      <c r="BW13" s="853"/>
      <c r="BX13" s="853"/>
      <c r="BY13" s="853"/>
      <c r="BZ13" s="853"/>
      <c r="CA13" s="853"/>
      <c r="CB13" s="853"/>
      <c r="CC13" s="853"/>
      <c r="CD13" s="853"/>
      <c r="CE13" s="853"/>
      <c r="CF13" s="853"/>
      <c r="CG13" s="854"/>
      <c r="CH13" s="865">
        <v>-268.7</v>
      </c>
      <c r="CI13" s="866"/>
      <c r="CJ13" s="866"/>
      <c r="CK13" s="866"/>
      <c r="CL13" s="867"/>
      <c r="CM13" s="865">
        <v>25.3</v>
      </c>
      <c r="CN13" s="866"/>
      <c r="CO13" s="866"/>
      <c r="CP13" s="866"/>
      <c r="CQ13" s="867"/>
      <c r="CR13" s="865">
        <v>7.8</v>
      </c>
      <c r="CS13" s="866"/>
      <c r="CT13" s="866"/>
      <c r="CU13" s="866"/>
      <c r="CV13" s="867"/>
      <c r="CW13" s="865">
        <v>5</v>
      </c>
      <c r="CX13" s="866"/>
      <c r="CY13" s="866"/>
      <c r="CZ13" s="866"/>
      <c r="DA13" s="867"/>
      <c r="DB13" s="865" t="s">
        <v>600</v>
      </c>
      <c r="DC13" s="866"/>
      <c r="DD13" s="866"/>
      <c r="DE13" s="866"/>
      <c r="DF13" s="867"/>
      <c r="DG13" s="865" t="s">
        <v>600</v>
      </c>
      <c r="DH13" s="866"/>
      <c r="DI13" s="866"/>
      <c r="DJ13" s="866"/>
      <c r="DK13" s="867"/>
      <c r="DL13" s="865" t="s">
        <v>600</v>
      </c>
      <c r="DM13" s="866"/>
      <c r="DN13" s="866"/>
      <c r="DO13" s="866"/>
      <c r="DP13" s="867"/>
      <c r="DQ13" s="865" t="s">
        <v>600</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597</v>
      </c>
      <c r="BT14" s="853"/>
      <c r="BU14" s="853"/>
      <c r="BV14" s="853"/>
      <c r="BW14" s="853"/>
      <c r="BX14" s="853"/>
      <c r="BY14" s="853"/>
      <c r="BZ14" s="853"/>
      <c r="CA14" s="853"/>
      <c r="CB14" s="853"/>
      <c r="CC14" s="853"/>
      <c r="CD14" s="853"/>
      <c r="CE14" s="853"/>
      <c r="CF14" s="853"/>
      <c r="CG14" s="854"/>
      <c r="CH14" s="865">
        <v>55.9</v>
      </c>
      <c r="CI14" s="866"/>
      <c r="CJ14" s="866"/>
      <c r="CK14" s="866"/>
      <c r="CL14" s="867"/>
      <c r="CM14" s="865">
        <v>61.6</v>
      </c>
      <c r="CN14" s="866"/>
      <c r="CO14" s="866"/>
      <c r="CP14" s="866"/>
      <c r="CQ14" s="867"/>
      <c r="CR14" s="865">
        <v>5</v>
      </c>
      <c r="CS14" s="866"/>
      <c r="CT14" s="866"/>
      <c r="CU14" s="866"/>
      <c r="CV14" s="867"/>
      <c r="CW14" s="865">
        <v>60.9</v>
      </c>
      <c r="CX14" s="866"/>
      <c r="CY14" s="866"/>
      <c r="CZ14" s="866"/>
      <c r="DA14" s="867"/>
      <c r="DB14" s="865" t="s">
        <v>600</v>
      </c>
      <c r="DC14" s="866"/>
      <c r="DD14" s="866"/>
      <c r="DE14" s="866"/>
      <c r="DF14" s="867"/>
      <c r="DG14" s="865" t="s">
        <v>600</v>
      </c>
      <c r="DH14" s="866"/>
      <c r="DI14" s="866"/>
      <c r="DJ14" s="866"/>
      <c r="DK14" s="867"/>
      <c r="DL14" s="865">
        <v>40.200000000000003</v>
      </c>
      <c r="DM14" s="866"/>
      <c r="DN14" s="866"/>
      <c r="DO14" s="866"/>
      <c r="DP14" s="867"/>
      <c r="DQ14" s="865">
        <v>40.200000000000003</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712</v>
      </c>
      <c r="AG23" s="878"/>
      <c r="AH23" s="878"/>
      <c r="AI23" s="878"/>
      <c r="AJ23" s="881"/>
      <c r="AK23" s="882"/>
      <c r="AL23" s="883"/>
      <c r="AM23" s="883"/>
      <c r="AN23" s="883"/>
      <c r="AO23" s="883"/>
      <c r="AP23" s="878"/>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6810</v>
      </c>
      <c r="R28" s="907"/>
      <c r="S28" s="907"/>
      <c r="T28" s="907"/>
      <c r="U28" s="907"/>
      <c r="V28" s="907">
        <v>6730</v>
      </c>
      <c r="W28" s="907"/>
      <c r="X28" s="907"/>
      <c r="Y28" s="907"/>
      <c r="Z28" s="907"/>
      <c r="AA28" s="907">
        <v>80</v>
      </c>
      <c r="AB28" s="907"/>
      <c r="AC28" s="907"/>
      <c r="AD28" s="907"/>
      <c r="AE28" s="908"/>
      <c r="AF28" s="909">
        <v>80</v>
      </c>
      <c r="AG28" s="907"/>
      <c r="AH28" s="907"/>
      <c r="AI28" s="907"/>
      <c r="AJ28" s="910"/>
      <c r="AK28" s="911">
        <v>570</v>
      </c>
      <c r="AL28" s="902"/>
      <c r="AM28" s="902"/>
      <c r="AN28" s="902"/>
      <c r="AO28" s="902"/>
      <c r="AP28" s="902" t="s">
        <v>602</v>
      </c>
      <c r="AQ28" s="902"/>
      <c r="AR28" s="902"/>
      <c r="AS28" s="902"/>
      <c r="AT28" s="902"/>
      <c r="AU28" s="902" t="s">
        <v>603</v>
      </c>
      <c r="AV28" s="902"/>
      <c r="AW28" s="902"/>
      <c r="AX28" s="902"/>
      <c r="AY28" s="902"/>
      <c r="AZ28" s="903" t="s">
        <v>603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5444</v>
      </c>
      <c r="R29" s="843"/>
      <c r="S29" s="843"/>
      <c r="T29" s="843"/>
      <c r="U29" s="843"/>
      <c r="V29" s="843">
        <v>5364</v>
      </c>
      <c r="W29" s="843"/>
      <c r="X29" s="843"/>
      <c r="Y29" s="843"/>
      <c r="Z29" s="843"/>
      <c r="AA29" s="843">
        <v>81</v>
      </c>
      <c r="AB29" s="843"/>
      <c r="AC29" s="843"/>
      <c r="AD29" s="843"/>
      <c r="AE29" s="844"/>
      <c r="AF29" s="845">
        <v>81</v>
      </c>
      <c r="AG29" s="846"/>
      <c r="AH29" s="846"/>
      <c r="AI29" s="846"/>
      <c r="AJ29" s="847"/>
      <c r="AK29" s="914">
        <v>783</v>
      </c>
      <c r="AL29" s="915"/>
      <c r="AM29" s="915"/>
      <c r="AN29" s="915"/>
      <c r="AO29" s="915"/>
      <c r="AP29" s="915" t="s">
        <v>603</v>
      </c>
      <c r="AQ29" s="915"/>
      <c r="AR29" s="915"/>
      <c r="AS29" s="915"/>
      <c r="AT29" s="915"/>
      <c r="AU29" s="915" t="s">
        <v>603</v>
      </c>
      <c r="AV29" s="915"/>
      <c r="AW29" s="915"/>
      <c r="AX29" s="915"/>
      <c r="AY29" s="915"/>
      <c r="AZ29" s="916" t="s">
        <v>604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13</v>
      </c>
      <c r="R30" s="843"/>
      <c r="S30" s="843"/>
      <c r="T30" s="843"/>
      <c r="U30" s="843"/>
      <c r="V30" s="843">
        <v>13</v>
      </c>
      <c r="W30" s="843"/>
      <c r="X30" s="843"/>
      <c r="Y30" s="843"/>
      <c r="Z30" s="843"/>
      <c r="AA30" s="843">
        <v>0</v>
      </c>
      <c r="AB30" s="843"/>
      <c r="AC30" s="843"/>
      <c r="AD30" s="843"/>
      <c r="AE30" s="844"/>
      <c r="AF30" s="845" t="s">
        <v>409</v>
      </c>
      <c r="AG30" s="846"/>
      <c r="AH30" s="846"/>
      <c r="AI30" s="846"/>
      <c r="AJ30" s="847"/>
      <c r="AK30" s="914">
        <v>12</v>
      </c>
      <c r="AL30" s="915"/>
      <c r="AM30" s="915"/>
      <c r="AN30" s="915"/>
      <c r="AO30" s="915"/>
      <c r="AP30" s="915">
        <v>14</v>
      </c>
      <c r="AQ30" s="915"/>
      <c r="AR30" s="915"/>
      <c r="AS30" s="915"/>
      <c r="AT30" s="915"/>
      <c r="AU30" s="915">
        <v>13</v>
      </c>
      <c r="AV30" s="915"/>
      <c r="AW30" s="915"/>
      <c r="AX30" s="915"/>
      <c r="AY30" s="915"/>
      <c r="AZ30" s="916" t="s">
        <v>604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803</v>
      </c>
      <c r="R31" s="843"/>
      <c r="S31" s="843"/>
      <c r="T31" s="843"/>
      <c r="U31" s="843"/>
      <c r="V31" s="843">
        <v>781</v>
      </c>
      <c r="W31" s="843"/>
      <c r="X31" s="843"/>
      <c r="Y31" s="843"/>
      <c r="Z31" s="843"/>
      <c r="AA31" s="843">
        <v>22</v>
      </c>
      <c r="AB31" s="843"/>
      <c r="AC31" s="843"/>
      <c r="AD31" s="843"/>
      <c r="AE31" s="844"/>
      <c r="AF31" s="845">
        <v>22</v>
      </c>
      <c r="AG31" s="846"/>
      <c r="AH31" s="846"/>
      <c r="AI31" s="846"/>
      <c r="AJ31" s="847"/>
      <c r="AK31" s="914">
        <v>144</v>
      </c>
      <c r="AL31" s="915"/>
      <c r="AM31" s="915"/>
      <c r="AN31" s="915"/>
      <c r="AO31" s="915"/>
      <c r="AP31" s="915" t="s">
        <v>604</v>
      </c>
      <c r="AQ31" s="915"/>
      <c r="AR31" s="915"/>
      <c r="AS31" s="915"/>
      <c r="AT31" s="915"/>
      <c r="AU31" s="915" t="s">
        <v>603</v>
      </c>
      <c r="AV31" s="915"/>
      <c r="AW31" s="915"/>
      <c r="AX31" s="915"/>
      <c r="AY31" s="915"/>
      <c r="AZ31" s="916" t="s">
        <v>604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1741</v>
      </c>
      <c r="R32" s="843"/>
      <c r="S32" s="843"/>
      <c r="T32" s="843"/>
      <c r="U32" s="843"/>
      <c r="V32" s="843">
        <v>1463</v>
      </c>
      <c r="W32" s="843"/>
      <c r="X32" s="843"/>
      <c r="Y32" s="843"/>
      <c r="Z32" s="843"/>
      <c r="AA32" s="843">
        <v>278</v>
      </c>
      <c r="AB32" s="843"/>
      <c r="AC32" s="843"/>
      <c r="AD32" s="843"/>
      <c r="AE32" s="844"/>
      <c r="AF32" s="845">
        <v>1070</v>
      </c>
      <c r="AG32" s="846"/>
      <c r="AH32" s="846"/>
      <c r="AI32" s="846"/>
      <c r="AJ32" s="847"/>
      <c r="AK32" s="914">
        <v>57</v>
      </c>
      <c r="AL32" s="915"/>
      <c r="AM32" s="915"/>
      <c r="AN32" s="915"/>
      <c r="AO32" s="915"/>
      <c r="AP32" s="915">
        <v>4870</v>
      </c>
      <c r="AQ32" s="915"/>
      <c r="AR32" s="915"/>
      <c r="AS32" s="915"/>
      <c r="AT32" s="915"/>
      <c r="AU32" s="915">
        <v>448</v>
      </c>
      <c r="AV32" s="915"/>
      <c r="AW32" s="915"/>
      <c r="AX32" s="915"/>
      <c r="AY32" s="915"/>
      <c r="AZ32" s="916" t="s">
        <v>604</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f>2648</f>
        <v>2648</v>
      </c>
      <c r="R33" s="843"/>
      <c r="S33" s="843"/>
      <c r="T33" s="843"/>
      <c r="U33" s="843"/>
      <c r="V33" s="843">
        <v>2421</v>
      </c>
      <c r="W33" s="843"/>
      <c r="X33" s="843"/>
      <c r="Y33" s="843"/>
      <c r="Z33" s="843"/>
      <c r="AA33" s="843">
        <v>227</v>
      </c>
      <c r="AB33" s="843"/>
      <c r="AC33" s="843"/>
      <c r="AD33" s="843"/>
      <c r="AE33" s="844"/>
      <c r="AF33" s="845">
        <v>533</v>
      </c>
      <c r="AG33" s="846"/>
      <c r="AH33" s="846"/>
      <c r="AI33" s="846"/>
      <c r="AJ33" s="847"/>
      <c r="AK33" s="914">
        <v>800</v>
      </c>
      <c r="AL33" s="915"/>
      <c r="AM33" s="915"/>
      <c r="AN33" s="915"/>
      <c r="AO33" s="915"/>
      <c r="AP33" s="915">
        <v>18079</v>
      </c>
      <c r="AQ33" s="915"/>
      <c r="AR33" s="915"/>
      <c r="AS33" s="915"/>
      <c r="AT33" s="915"/>
      <c r="AU33" s="915">
        <v>9582</v>
      </c>
      <c r="AV33" s="915"/>
      <c r="AW33" s="915"/>
      <c r="AX33" s="915"/>
      <c r="AY33" s="915"/>
      <c r="AZ33" s="916" t="s">
        <v>604</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415</v>
      </c>
      <c r="C34" s="840"/>
      <c r="D34" s="840"/>
      <c r="E34" s="840"/>
      <c r="F34" s="840"/>
      <c r="G34" s="840"/>
      <c r="H34" s="840"/>
      <c r="I34" s="840"/>
      <c r="J34" s="840"/>
      <c r="K34" s="840"/>
      <c r="L34" s="840"/>
      <c r="M34" s="840"/>
      <c r="N34" s="840"/>
      <c r="O34" s="840"/>
      <c r="P34" s="841"/>
      <c r="Q34" s="842">
        <v>409</v>
      </c>
      <c r="R34" s="843"/>
      <c r="S34" s="843"/>
      <c r="T34" s="843"/>
      <c r="U34" s="843"/>
      <c r="V34" s="843">
        <v>325</v>
      </c>
      <c r="W34" s="843"/>
      <c r="X34" s="843"/>
      <c r="Y34" s="843"/>
      <c r="Z34" s="843"/>
      <c r="AA34" s="843">
        <v>85</v>
      </c>
      <c r="AB34" s="843"/>
      <c r="AC34" s="843"/>
      <c r="AD34" s="843"/>
      <c r="AE34" s="844"/>
      <c r="AF34" s="845">
        <v>101</v>
      </c>
      <c r="AG34" s="846"/>
      <c r="AH34" s="846"/>
      <c r="AI34" s="846"/>
      <c r="AJ34" s="847"/>
      <c r="AK34" s="914">
        <v>260</v>
      </c>
      <c r="AL34" s="915"/>
      <c r="AM34" s="915"/>
      <c r="AN34" s="915"/>
      <c r="AO34" s="915"/>
      <c r="AP34" s="915">
        <v>1853</v>
      </c>
      <c r="AQ34" s="915"/>
      <c r="AR34" s="915"/>
      <c r="AS34" s="915"/>
      <c r="AT34" s="915"/>
      <c r="AU34" s="915">
        <v>1853</v>
      </c>
      <c r="AV34" s="915"/>
      <c r="AW34" s="915"/>
      <c r="AX34" s="915"/>
      <c r="AY34" s="915"/>
      <c r="AZ34" s="916" t="s">
        <v>603</v>
      </c>
      <c r="BA34" s="916"/>
      <c r="BB34" s="916"/>
      <c r="BC34" s="916"/>
      <c r="BD34" s="916"/>
      <c r="BE34" s="912" t="s">
        <v>416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1887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6" t="s">
        <v>424</v>
      </c>
      <c r="AG66" s="897"/>
      <c r="AH66" s="897"/>
      <c r="AI66" s="897"/>
      <c r="AJ66" s="937"/>
      <c r="AK66" s="801" t="s">
        <v>425</v>
      </c>
      <c r="AL66" s="825"/>
      <c r="AM66" s="825"/>
      <c r="AN66" s="825"/>
      <c r="AO66" s="826"/>
      <c r="AP66" s="801" t="s">
        <v>426</v>
      </c>
      <c r="AQ66" s="802"/>
      <c r="AR66" s="802"/>
      <c r="AS66" s="802"/>
      <c r="AT66" s="803"/>
      <c r="AU66" s="801" t="s">
        <v>427</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624</v>
      </c>
      <c r="C68" s="954"/>
      <c r="D68" s="954"/>
      <c r="E68" s="954"/>
      <c r="F68" s="954"/>
      <c r="G68" s="954"/>
      <c r="H68" s="954"/>
      <c r="I68" s="954"/>
      <c r="J68" s="954"/>
      <c r="K68" s="954"/>
      <c r="L68" s="954"/>
      <c r="M68" s="954"/>
      <c r="N68" s="954"/>
      <c r="O68" s="954"/>
      <c r="P68" s="955"/>
      <c r="Q68" s="956">
        <v>4832</v>
      </c>
      <c r="R68" s="950"/>
      <c r="S68" s="950"/>
      <c r="T68" s="950"/>
      <c r="U68" s="950"/>
      <c r="V68" s="950">
        <v>4566</v>
      </c>
      <c r="W68" s="950"/>
      <c r="X68" s="950"/>
      <c r="Y68" s="950"/>
      <c r="Z68" s="950"/>
      <c r="AA68" s="950">
        <v>266</v>
      </c>
      <c r="AB68" s="950"/>
      <c r="AC68" s="950"/>
      <c r="AD68" s="950"/>
      <c r="AE68" s="950"/>
      <c r="AF68" s="950">
        <v>266</v>
      </c>
      <c r="AG68" s="950"/>
      <c r="AH68" s="950"/>
      <c r="AI68" s="950"/>
      <c r="AJ68" s="950"/>
      <c r="AK68" s="950">
        <v>100</v>
      </c>
      <c r="AL68" s="950"/>
      <c r="AM68" s="950"/>
      <c r="AN68" s="950"/>
      <c r="AO68" s="950"/>
      <c r="AP68" s="950">
        <v>474</v>
      </c>
      <c r="AQ68" s="950"/>
      <c r="AR68" s="950"/>
      <c r="AS68" s="950"/>
      <c r="AT68" s="950"/>
      <c r="AU68" s="950">
        <v>67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623</v>
      </c>
      <c r="C69" s="958"/>
      <c r="D69" s="958"/>
      <c r="E69" s="958"/>
      <c r="F69" s="958"/>
      <c r="G69" s="958"/>
      <c r="H69" s="958"/>
      <c r="I69" s="958"/>
      <c r="J69" s="958"/>
      <c r="K69" s="958"/>
      <c r="L69" s="958"/>
      <c r="M69" s="958"/>
      <c r="N69" s="958"/>
      <c r="O69" s="958"/>
      <c r="P69" s="959"/>
      <c r="Q69" s="960">
        <v>29</v>
      </c>
      <c r="R69" s="915"/>
      <c r="S69" s="915"/>
      <c r="T69" s="915"/>
      <c r="U69" s="915"/>
      <c r="V69" s="915">
        <v>14</v>
      </c>
      <c r="W69" s="915"/>
      <c r="X69" s="915"/>
      <c r="Y69" s="915"/>
      <c r="Z69" s="915"/>
      <c r="AA69" s="915">
        <v>14</v>
      </c>
      <c r="AB69" s="915"/>
      <c r="AC69" s="915"/>
      <c r="AD69" s="915"/>
      <c r="AE69" s="915"/>
      <c r="AF69" s="915">
        <v>14</v>
      </c>
      <c r="AG69" s="915"/>
      <c r="AH69" s="915"/>
      <c r="AI69" s="915"/>
      <c r="AJ69" s="915"/>
      <c r="AK69" s="915" t="s">
        <v>625</v>
      </c>
      <c r="AL69" s="915"/>
      <c r="AM69" s="915"/>
      <c r="AN69" s="915"/>
      <c r="AO69" s="915"/>
      <c r="AP69" s="915" t="s">
        <v>605</v>
      </c>
      <c r="AQ69" s="915"/>
      <c r="AR69" s="915"/>
      <c r="AS69" s="915"/>
      <c r="AT69" s="915"/>
      <c r="AU69" s="915" t="s">
        <v>605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622</v>
      </c>
      <c r="C70" s="958"/>
      <c r="D70" s="958"/>
      <c r="E70" s="958"/>
      <c r="F70" s="958"/>
      <c r="G70" s="958"/>
      <c r="H70" s="958"/>
      <c r="I70" s="958"/>
      <c r="J70" s="958"/>
      <c r="K70" s="958"/>
      <c r="L70" s="958"/>
      <c r="M70" s="958"/>
      <c r="N70" s="958"/>
      <c r="O70" s="958"/>
      <c r="P70" s="959"/>
      <c r="Q70" s="960">
        <v>1069</v>
      </c>
      <c r="R70" s="915"/>
      <c r="S70" s="915"/>
      <c r="T70" s="915"/>
      <c r="U70" s="915"/>
      <c r="V70" s="915">
        <v>1042</v>
      </c>
      <c r="W70" s="915"/>
      <c r="X70" s="915"/>
      <c r="Y70" s="915"/>
      <c r="Z70" s="915"/>
      <c r="AA70" s="915">
        <v>28</v>
      </c>
      <c r="AB70" s="915"/>
      <c r="AC70" s="915"/>
      <c r="AD70" s="915"/>
      <c r="AE70" s="915"/>
      <c r="AF70" s="915">
        <v>28</v>
      </c>
      <c r="AG70" s="915"/>
      <c r="AH70" s="915"/>
      <c r="AI70" s="915"/>
      <c r="AJ70" s="915"/>
      <c r="AK70" s="915">
        <v>11</v>
      </c>
      <c r="AL70" s="915"/>
      <c r="AM70" s="915"/>
      <c r="AN70" s="915"/>
      <c r="AO70" s="915"/>
      <c r="AP70" s="915" t="s">
        <v>525</v>
      </c>
      <c r="AQ70" s="915"/>
      <c r="AR70" s="915"/>
      <c r="AS70" s="915"/>
      <c r="AT70" s="915"/>
      <c r="AU70" s="915" t="s">
        <v>525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621</v>
      </c>
      <c r="C71" s="958"/>
      <c r="D71" s="958"/>
      <c r="E71" s="958"/>
      <c r="F71" s="958"/>
      <c r="G71" s="958"/>
      <c r="H71" s="958"/>
      <c r="I71" s="958"/>
      <c r="J71" s="958"/>
      <c r="K71" s="958"/>
      <c r="L71" s="958"/>
      <c r="M71" s="958"/>
      <c r="N71" s="958"/>
      <c r="O71" s="958"/>
      <c r="P71" s="959"/>
      <c r="Q71" s="960">
        <v>1097</v>
      </c>
      <c r="R71" s="915"/>
      <c r="S71" s="915"/>
      <c r="T71" s="915"/>
      <c r="U71" s="915"/>
      <c r="V71" s="915">
        <v>1024</v>
      </c>
      <c r="W71" s="915"/>
      <c r="X71" s="915"/>
      <c r="Y71" s="915"/>
      <c r="Z71" s="915"/>
      <c r="AA71" s="915">
        <v>73</v>
      </c>
      <c r="AB71" s="915"/>
      <c r="AC71" s="915"/>
      <c r="AD71" s="915"/>
      <c r="AE71" s="915"/>
      <c r="AF71" s="915">
        <v>73</v>
      </c>
      <c r="AG71" s="915"/>
      <c r="AH71" s="915"/>
      <c r="AI71" s="915"/>
      <c r="AJ71" s="915"/>
      <c r="AK71" s="915">
        <v>141</v>
      </c>
      <c r="AL71" s="915"/>
      <c r="AM71" s="915"/>
      <c r="AN71" s="915"/>
      <c r="AO71" s="915"/>
      <c r="AP71" s="915" t="s">
        <v>525</v>
      </c>
      <c r="AQ71" s="915"/>
      <c r="AR71" s="915"/>
      <c r="AS71" s="915"/>
      <c r="AT71" s="915"/>
      <c r="AU71" s="915" t="s">
        <v>525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620</v>
      </c>
      <c r="C72" s="958"/>
      <c r="D72" s="958"/>
      <c r="E72" s="958"/>
      <c r="F72" s="958"/>
      <c r="G72" s="958"/>
      <c r="H72" s="958"/>
      <c r="I72" s="958"/>
      <c r="J72" s="958"/>
      <c r="K72" s="958"/>
      <c r="L72" s="958"/>
      <c r="M72" s="958"/>
      <c r="N72" s="958"/>
      <c r="O72" s="958"/>
      <c r="P72" s="959"/>
      <c r="Q72" s="960">
        <v>293449</v>
      </c>
      <c r="R72" s="915"/>
      <c r="S72" s="915"/>
      <c r="T72" s="915"/>
      <c r="U72" s="915"/>
      <c r="V72" s="915">
        <v>280469</v>
      </c>
      <c r="W72" s="915"/>
      <c r="X72" s="915"/>
      <c r="Y72" s="915"/>
      <c r="Z72" s="915"/>
      <c r="AA72" s="915">
        <v>12980</v>
      </c>
      <c r="AB72" s="915"/>
      <c r="AC72" s="915"/>
      <c r="AD72" s="915"/>
      <c r="AE72" s="915"/>
      <c r="AF72" s="915">
        <v>12980</v>
      </c>
      <c r="AG72" s="915"/>
      <c r="AH72" s="915"/>
      <c r="AI72" s="915"/>
      <c r="AJ72" s="915"/>
      <c r="AK72" s="915">
        <v>723</v>
      </c>
      <c r="AL72" s="915"/>
      <c r="AM72" s="915"/>
      <c r="AN72" s="915"/>
      <c r="AO72" s="915"/>
      <c r="AP72" s="915" t="s">
        <v>525</v>
      </c>
      <c r="AQ72" s="915"/>
      <c r="AR72" s="915"/>
      <c r="AS72" s="915"/>
      <c r="AT72" s="915"/>
      <c r="AU72" s="915" t="s">
        <v>525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619</v>
      </c>
      <c r="C73" s="958"/>
      <c r="D73" s="958"/>
      <c r="E73" s="958"/>
      <c r="F73" s="958"/>
      <c r="G73" s="958"/>
      <c r="H73" s="958"/>
      <c r="I73" s="958"/>
      <c r="J73" s="958"/>
      <c r="K73" s="958"/>
      <c r="L73" s="958"/>
      <c r="M73" s="958"/>
      <c r="N73" s="958"/>
      <c r="O73" s="958"/>
      <c r="P73" s="959"/>
      <c r="Q73" s="960">
        <v>181</v>
      </c>
      <c r="R73" s="915"/>
      <c r="S73" s="915"/>
      <c r="T73" s="915"/>
      <c r="U73" s="915"/>
      <c r="V73" s="915">
        <v>139</v>
      </c>
      <c r="W73" s="915"/>
      <c r="X73" s="915"/>
      <c r="Y73" s="915"/>
      <c r="Z73" s="915"/>
      <c r="AA73" s="915">
        <v>43</v>
      </c>
      <c r="AB73" s="915"/>
      <c r="AC73" s="915"/>
      <c r="AD73" s="915"/>
      <c r="AE73" s="915"/>
      <c r="AF73" s="915">
        <v>43</v>
      </c>
      <c r="AG73" s="915"/>
      <c r="AH73" s="915"/>
      <c r="AI73" s="915"/>
      <c r="AJ73" s="915"/>
      <c r="AK73" s="915" t="s">
        <v>625</v>
      </c>
      <c r="AL73" s="915"/>
      <c r="AM73" s="915"/>
      <c r="AN73" s="915"/>
      <c r="AO73" s="915"/>
      <c r="AP73" s="915">
        <v>51</v>
      </c>
      <c r="AQ73" s="915"/>
      <c r="AR73" s="915"/>
      <c r="AS73" s="915"/>
      <c r="AT73" s="915"/>
      <c r="AU73" s="915">
        <v>24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618</v>
      </c>
      <c r="C74" s="958"/>
      <c r="D74" s="958"/>
      <c r="E74" s="958"/>
      <c r="F74" s="958"/>
      <c r="G74" s="958"/>
      <c r="H74" s="958"/>
      <c r="I74" s="958"/>
      <c r="J74" s="958"/>
      <c r="K74" s="958"/>
      <c r="L74" s="958"/>
      <c r="M74" s="958"/>
      <c r="N74" s="958"/>
      <c r="O74" s="958"/>
      <c r="P74" s="959"/>
      <c r="Q74" s="960">
        <v>388</v>
      </c>
      <c r="R74" s="915"/>
      <c r="S74" s="915"/>
      <c r="T74" s="915"/>
      <c r="U74" s="915"/>
      <c r="V74" s="915">
        <v>361</v>
      </c>
      <c r="W74" s="915"/>
      <c r="X74" s="915"/>
      <c r="Y74" s="915"/>
      <c r="Z74" s="915"/>
      <c r="AA74" s="915">
        <v>27</v>
      </c>
      <c r="AB74" s="915"/>
      <c r="AC74" s="915"/>
      <c r="AD74" s="915"/>
      <c r="AE74" s="915"/>
      <c r="AF74" s="915">
        <v>27</v>
      </c>
      <c r="AG74" s="915"/>
      <c r="AH74" s="915"/>
      <c r="AI74" s="915"/>
      <c r="AJ74" s="915"/>
      <c r="AK74" s="915" t="s">
        <v>626</v>
      </c>
      <c r="AL74" s="915"/>
      <c r="AM74" s="915"/>
      <c r="AN74" s="915"/>
      <c r="AO74" s="915"/>
      <c r="AP74" s="915">
        <v>420</v>
      </c>
      <c r="AQ74" s="915"/>
      <c r="AR74" s="915"/>
      <c r="AS74" s="915"/>
      <c r="AT74" s="915"/>
      <c r="AU74" s="915">
        <v>63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617</v>
      </c>
      <c r="C75" s="958"/>
      <c r="D75" s="958"/>
      <c r="E75" s="958"/>
      <c r="F75" s="958"/>
      <c r="G75" s="958"/>
      <c r="H75" s="958"/>
      <c r="I75" s="958"/>
      <c r="J75" s="958"/>
      <c r="K75" s="958"/>
      <c r="L75" s="958"/>
      <c r="M75" s="958"/>
      <c r="N75" s="958"/>
      <c r="O75" s="958"/>
      <c r="P75" s="959"/>
      <c r="Q75" s="963">
        <v>170</v>
      </c>
      <c r="R75" s="964"/>
      <c r="S75" s="964"/>
      <c r="T75" s="964"/>
      <c r="U75" s="914"/>
      <c r="V75" s="965">
        <v>156</v>
      </c>
      <c r="W75" s="964"/>
      <c r="X75" s="964"/>
      <c r="Y75" s="964"/>
      <c r="Z75" s="914"/>
      <c r="AA75" s="965">
        <v>14</v>
      </c>
      <c r="AB75" s="964"/>
      <c r="AC75" s="964"/>
      <c r="AD75" s="964"/>
      <c r="AE75" s="914"/>
      <c r="AF75" s="965">
        <v>14</v>
      </c>
      <c r="AG75" s="964"/>
      <c r="AH75" s="964"/>
      <c r="AI75" s="964"/>
      <c r="AJ75" s="914"/>
      <c r="AK75" s="965" t="s">
        <v>625</v>
      </c>
      <c r="AL75" s="964"/>
      <c r="AM75" s="964"/>
      <c r="AN75" s="964"/>
      <c r="AO75" s="914"/>
      <c r="AP75" s="965">
        <v>141</v>
      </c>
      <c r="AQ75" s="964"/>
      <c r="AR75" s="964"/>
      <c r="AS75" s="964"/>
      <c r="AT75" s="914"/>
      <c r="AU75" s="965">
        <v>68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616</v>
      </c>
      <c r="C76" s="958"/>
      <c r="D76" s="958"/>
      <c r="E76" s="958"/>
      <c r="F76" s="958"/>
      <c r="G76" s="958"/>
      <c r="H76" s="958"/>
      <c r="I76" s="958"/>
      <c r="J76" s="958"/>
      <c r="K76" s="958"/>
      <c r="L76" s="958"/>
      <c r="M76" s="958"/>
      <c r="N76" s="958"/>
      <c r="O76" s="958"/>
      <c r="P76" s="959"/>
      <c r="Q76" s="963">
        <v>4742</v>
      </c>
      <c r="R76" s="964"/>
      <c r="S76" s="964"/>
      <c r="T76" s="964"/>
      <c r="U76" s="914"/>
      <c r="V76" s="965">
        <v>4524</v>
      </c>
      <c r="W76" s="964"/>
      <c r="X76" s="964"/>
      <c r="Y76" s="964"/>
      <c r="Z76" s="914"/>
      <c r="AA76" s="965">
        <v>218</v>
      </c>
      <c r="AB76" s="964"/>
      <c r="AC76" s="964"/>
      <c r="AD76" s="964"/>
      <c r="AE76" s="914"/>
      <c r="AF76" s="965">
        <v>218</v>
      </c>
      <c r="AG76" s="964"/>
      <c r="AH76" s="964"/>
      <c r="AI76" s="964"/>
      <c r="AJ76" s="914"/>
      <c r="AK76" s="965">
        <v>57</v>
      </c>
      <c r="AL76" s="964"/>
      <c r="AM76" s="964"/>
      <c r="AN76" s="964"/>
      <c r="AO76" s="914"/>
      <c r="AP76" s="965">
        <v>118</v>
      </c>
      <c r="AQ76" s="964"/>
      <c r="AR76" s="964"/>
      <c r="AS76" s="964"/>
      <c r="AT76" s="914"/>
      <c r="AU76" s="965">
        <v>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615</v>
      </c>
      <c r="C77" s="958"/>
      <c r="D77" s="958"/>
      <c r="E77" s="958"/>
      <c r="F77" s="958"/>
      <c r="G77" s="958"/>
      <c r="H77" s="958"/>
      <c r="I77" s="958"/>
      <c r="J77" s="958"/>
      <c r="K77" s="958"/>
      <c r="L77" s="958"/>
      <c r="M77" s="958"/>
      <c r="N77" s="958"/>
      <c r="O77" s="958"/>
      <c r="P77" s="959"/>
      <c r="Q77" s="963">
        <v>2905</v>
      </c>
      <c r="R77" s="964"/>
      <c r="S77" s="964"/>
      <c r="T77" s="964"/>
      <c r="U77" s="914"/>
      <c r="V77" s="965">
        <v>2814</v>
      </c>
      <c r="W77" s="964"/>
      <c r="X77" s="964"/>
      <c r="Y77" s="964"/>
      <c r="Z77" s="914"/>
      <c r="AA77" s="965">
        <v>91</v>
      </c>
      <c r="AB77" s="964"/>
      <c r="AC77" s="964"/>
      <c r="AD77" s="964"/>
      <c r="AE77" s="914"/>
      <c r="AF77" s="965">
        <v>91</v>
      </c>
      <c r="AG77" s="964"/>
      <c r="AH77" s="964"/>
      <c r="AI77" s="964"/>
      <c r="AJ77" s="914"/>
      <c r="AK77" s="965">
        <v>488</v>
      </c>
      <c r="AL77" s="964"/>
      <c r="AM77" s="964"/>
      <c r="AN77" s="964"/>
      <c r="AO77" s="914"/>
      <c r="AP77" s="965">
        <v>2749</v>
      </c>
      <c r="AQ77" s="964"/>
      <c r="AR77" s="964"/>
      <c r="AS77" s="964"/>
      <c r="AT77" s="914"/>
      <c r="AU77" s="965">
        <v>266</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614</v>
      </c>
      <c r="C78" s="958"/>
      <c r="D78" s="958"/>
      <c r="E78" s="958"/>
      <c r="F78" s="958"/>
      <c r="G78" s="958"/>
      <c r="H78" s="958"/>
      <c r="I78" s="958"/>
      <c r="J78" s="958"/>
      <c r="K78" s="958"/>
      <c r="L78" s="958"/>
      <c r="M78" s="958"/>
      <c r="N78" s="958"/>
      <c r="O78" s="958"/>
      <c r="P78" s="959"/>
      <c r="Q78" s="960">
        <v>260</v>
      </c>
      <c r="R78" s="915"/>
      <c r="S78" s="915"/>
      <c r="T78" s="915"/>
      <c r="U78" s="915"/>
      <c r="V78" s="915">
        <v>252</v>
      </c>
      <c r="W78" s="915"/>
      <c r="X78" s="915"/>
      <c r="Y78" s="915"/>
      <c r="Z78" s="915"/>
      <c r="AA78" s="915">
        <v>8</v>
      </c>
      <c r="AB78" s="915"/>
      <c r="AC78" s="915"/>
      <c r="AD78" s="915"/>
      <c r="AE78" s="915"/>
      <c r="AF78" s="915">
        <v>8</v>
      </c>
      <c r="AG78" s="915"/>
      <c r="AH78" s="915"/>
      <c r="AI78" s="915"/>
      <c r="AJ78" s="915"/>
      <c r="AK78" s="915" t="s">
        <v>625</v>
      </c>
      <c r="AL78" s="915"/>
      <c r="AM78" s="915"/>
      <c r="AN78" s="915"/>
      <c r="AO78" s="915"/>
      <c r="AP78" s="915" t="s">
        <v>525</v>
      </c>
      <c r="AQ78" s="915"/>
      <c r="AR78" s="915"/>
      <c r="AS78" s="915"/>
      <c r="AT78" s="915"/>
      <c r="AU78" s="915" t="s">
        <v>525</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613</v>
      </c>
      <c r="C79" s="958"/>
      <c r="D79" s="958"/>
      <c r="E79" s="958"/>
      <c r="F79" s="958"/>
      <c r="G79" s="958"/>
      <c r="H79" s="958"/>
      <c r="I79" s="958"/>
      <c r="J79" s="958"/>
      <c r="K79" s="958"/>
      <c r="L79" s="958"/>
      <c r="M79" s="958"/>
      <c r="N79" s="958"/>
      <c r="O79" s="958"/>
      <c r="P79" s="959"/>
      <c r="Q79" s="960">
        <v>394</v>
      </c>
      <c r="R79" s="915"/>
      <c r="S79" s="915"/>
      <c r="T79" s="915"/>
      <c r="U79" s="915"/>
      <c r="V79" s="915">
        <v>183</v>
      </c>
      <c r="W79" s="915"/>
      <c r="X79" s="915"/>
      <c r="Y79" s="915"/>
      <c r="Z79" s="915"/>
      <c r="AA79" s="915">
        <v>211</v>
      </c>
      <c r="AB79" s="915"/>
      <c r="AC79" s="915"/>
      <c r="AD79" s="915"/>
      <c r="AE79" s="915"/>
      <c r="AF79" s="915">
        <v>211</v>
      </c>
      <c r="AG79" s="915"/>
      <c r="AH79" s="915"/>
      <c r="AI79" s="915"/>
      <c r="AJ79" s="915"/>
      <c r="AK79" s="915">
        <v>4</v>
      </c>
      <c r="AL79" s="915"/>
      <c r="AM79" s="915"/>
      <c r="AN79" s="915"/>
      <c r="AO79" s="915"/>
      <c r="AP79" s="915" t="s">
        <v>525</v>
      </c>
      <c r="AQ79" s="915"/>
      <c r="AR79" s="915"/>
      <c r="AS79" s="915"/>
      <c r="AT79" s="915"/>
      <c r="AU79" s="915" t="s">
        <v>525</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612</v>
      </c>
      <c r="C80" s="958"/>
      <c r="D80" s="958"/>
      <c r="E80" s="958"/>
      <c r="F80" s="958"/>
      <c r="G80" s="958"/>
      <c r="H80" s="958"/>
      <c r="I80" s="958"/>
      <c r="J80" s="958"/>
      <c r="K80" s="958"/>
      <c r="L80" s="958"/>
      <c r="M80" s="958"/>
      <c r="N80" s="958"/>
      <c r="O80" s="958"/>
      <c r="P80" s="959"/>
      <c r="Q80" s="960">
        <v>194</v>
      </c>
      <c r="R80" s="915"/>
      <c r="S80" s="915"/>
      <c r="T80" s="915"/>
      <c r="U80" s="915"/>
      <c r="V80" s="915">
        <v>191</v>
      </c>
      <c r="W80" s="915"/>
      <c r="X80" s="915"/>
      <c r="Y80" s="915"/>
      <c r="Z80" s="915"/>
      <c r="AA80" s="915">
        <v>3</v>
      </c>
      <c r="AB80" s="915"/>
      <c r="AC80" s="915"/>
      <c r="AD80" s="915"/>
      <c r="AE80" s="915"/>
      <c r="AF80" s="915">
        <v>3</v>
      </c>
      <c r="AG80" s="915"/>
      <c r="AH80" s="915"/>
      <c r="AI80" s="915"/>
      <c r="AJ80" s="915"/>
      <c r="AK80" s="915" t="s">
        <v>627</v>
      </c>
      <c r="AL80" s="915"/>
      <c r="AM80" s="915"/>
      <c r="AN80" s="915"/>
      <c r="AO80" s="915"/>
      <c r="AP80" s="915" t="s">
        <v>525</v>
      </c>
      <c r="AQ80" s="915"/>
      <c r="AR80" s="915"/>
      <c r="AS80" s="915"/>
      <c r="AT80" s="915"/>
      <c r="AU80" s="915" t="s">
        <v>525</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311</v>
      </c>
      <c r="AG109" s="979"/>
      <c r="AH109" s="979"/>
      <c r="AI109" s="979"/>
      <c r="AJ109" s="980"/>
      <c r="AK109" s="978" t="s">
        <v>310</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311</v>
      </c>
      <c r="BW109" s="979"/>
      <c r="BX109" s="979"/>
      <c r="BY109" s="979"/>
      <c r="BZ109" s="980"/>
      <c r="CA109" s="978" t="s">
        <v>310</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311</v>
      </c>
      <c r="DM109" s="979"/>
      <c r="DN109" s="979"/>
      <c r="DO109" s="979"/>
      <c r="DP109" s="980"/>
      <c r="DQ109" s="978" t="s">
        <v>310</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2965592</v>
      </c>
      <c r="AB110" s="986"/>
      <c r="AC110" s="986"/>
      <c r="AD110" s="986"/>
      <c r="AE110" s="987"/>
      <c r="AF110" s="988">
        <v>2916897</v>
      </c>
      <c r="AG110" s="986"/>
      <c r="AH110" s="986"/>
      <c r="AI110" s="986"/>
      <c r="AJ110" s="987"/>
      <c r="AK110" s="988">
        <v>2900190</v>
      </c>
      <c r="AL110" s="986"/>
      <c r="AM110" s="986"/>
      <c r="AN110" s="986"/>
      <c r="AO110" s="987"/>
      <c r="AP110" s="989">
        <v>20.6</v>
      </c>
      <c r="AQ110" s="990"/>
      <c r="AR110" s="990"/>
      <c r="AS110" s="990"/>
      <c r="AT110" s="991"/>
      <c r="AU110" s="992" t="s">
        <v>72</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26475128</v>
      </c>
      <c r="BR110" s="1021"/>
      <c r="BS110" s="1021"/>
      <c r="BT110" s="1021"/>
      <c r="BU110" s="1021"/>
      <c r="BV110" s="1021">
        <v>26396478</v>
      </c>
      <c r="BW110" s="1021"/>
      <c r="BX110" s="1021"/>
      <c r="BY110" s="1021"/>
      <c r="BZ110" s="1021"/>
      <c r="CA110" s="1021">
        <v>27430109</v>
      </c>
      <c r="CB110" s="1021"/>
      <c r="CC110" s="1021"/>
      <c r="CD110" s="1021"/>
      <c r="CE110" s="1021"/>
      <c r="CF110" s="1035">
        <v>194.5</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445</v>
      </c>
      <c r="DM110" s="1021"/>
      <c r="DN110" s="1021"/>
      <c r="DO110" s="1021"/>
      <c r="DP110" s="1021"/>
      <c r="DQ110" s="1021" t="s">
        <v>446</v>
      </c>
      <c r="DR110" s="1021"/>
      <c r="DS110" s="1021"/>
      <c r="DT110" s="1021"/>
      <c r="DU110" s="1021"/>
      <c r="DV110" s="1022" t="s">
        <v>447</v>
      </c>
      <c r="DW110" s="1022"/>
      <c r="DX110" s="1022"/>
      <c r="DY110" s="1022"/>
      <c r="DZ110" s="1023"/>
    </row>
    <row r="111" spans="1:131" s="247" customFormat="1" ht="26.25" customHeight="1" x14ac:dyDescent="0.15">
      <c r="A111" s="1024" t="s">
        <v>448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444</v>
      </c>
      <c r="AG111" s="1028"/>
      <c r="AH111" s="1028"/>
      <c r="AI111" s="1028"/>
      <c r="AJ111" s="1029"/>
      <c r="AK111" s="1030" t="s">
        <v>409</v>
      </c>
      <c r="AL111" s="1028"/>
      <c r="AM111" s="1028"/>
      <c r="AN111" s="1028"/>
      <c r="AO111" s="1029"/>
      <c r="AP111" s="1031" t="s">
        <v>444</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452458</v>
      </c>
      <c r="BR111" s="1014"/>
      <c r="BS111" s="1014"/>
      <c r="BT111" s="1014"/>
      <c r="BU111" s="1014"/>
      <c r="BV111" s="1014">
        <v>407266</v>
      </c>
      <c r="BW111" s="1014"/>
      <c r="BX111" s="1014"/>
      <c r="BY111" s="1014"/>
      <c r="BZ111" s="1014"/>
      <c r="CA111" s="1014">
        <v>366471</v>
      </c>
      <c r="CB111" s="1014"/>
      <c r="CC111" s="1014"/>
      <c r="CD111" s="1014"/>
      <c r="CE111" s="1014"/>
      <c r="CF111" s="1008">
        <v>2.6</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447</v>
      </c>
      <c r="DH111" s="1014"/>
      <c r="DI111" s="1014"/>
      <c r="DJ111" s="1014"/>
      <c r="DK111" s="1014"/>
      <c r="DL111" s="1014" t="s">
        <v>445</v>
      </c>
      <c r="DM111" s="1014"/>
      <c r="DN111" s="1014"/>
      <c r="DO111" s="1014"/>
      <c r="DP111" s="1014"/>
      <c r="DQ111" s="1014" t="s">
        <v>444</v>
      </c>
      <c r="DR111" s="1014"/>
      <c r="DS111" s="1014"/>
      <c r="DT111" s="1014"/>
      <c r="DU111" s="1014"/>
      <c r="DV111" s="1015" t="s">
        <v>445</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445</v>
      </c>
      <c r="AB112" s="1053"/>
      <c r="AC112" s="1053"/>
      <c r="AD112" s="1053"/>
      <c r="AE112" s="1054"/>
      <c r="AF112" s="1055" t="s">
        <v>444</v>
      </c>
      <c r="AG112" s="1053"/>
      <c r="AH112" s="1053"/>
      <c r="AI112" s="1053"/>
      <c r="AJ112" s="1054"/>
      <c r="AK112" s="1055" t="s">
        <v>446</v>
      </c>
      <c r="AL112" s="1053"/>
      <c r="AM112" s="1053"/>
      <c r="AN112" s="1053"/>
      <c r="AO112" s="1054"/>
      <c r="AP112" s="1056" t="s">
        <v>409</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13651710</v>
      </c>
      <c r="BR112" s="1014"/>
      <c r="BS112" s="1014"/>
      <c r="BT112" s="1014"/>
      <c r="BU112" s="1014"/>
      <c r="BV112" s="1014">
        <v>12805437</v>
      </c>
      <c r="BW112" s="1014"/>
      <c r="BX112" s="1014"/>
      <c r="BY112" s="1014"/>
      <c r="BZ112" s="1014"/>
      <c r="CA112" s="1014">
        <v>11895980</v>
      </c>
      <c r="CB112" s="1014"/>
      <c r="CC112" s="1014"/>
      <c r="CD112" s="1014"/>
      <c r="CE112" s="1014"/>
      <c r="CF112" s="1008">
        <v>84.4</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444</v>
      </c>
      <c r="DM112" s="1014"/>
      <c r="DN112" s="1014"/>
      <c r="DO112" s="1014"/>
      <c r="DP112" s="1014"/>
      <c r="DQ112" s="1014" t="s">
        <v>445</v>
      </c>
      <c r="DR112" s="1014"/>
      <c r="DS112" s="1014"/>
      <c r="DT112" s="1014"/>
      <c r="DU112" s="1014"/>
      <c r="DV112" s="1015" t="s">
        <v>445</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1142084</v>
      </c>
      <c r="AB113" s="1028"/>
      <c r="AC113" s="1028"/>
      <c r="AD113" s="1028"/>
      <c r="AE113" s="1029"/>
      <c r="AF113" s="1030">
        <v>1088434</v>
      </c>
      <c r="AG113" s="1028"/>
      <c r="AH113" s="1028"/>
      <c r="AI113" s="1028"/>
      <c r="AJ113" s="1029"/>
      <c r="AK113" s="1030">
        <v>1077359</v>
      </c>
      <c r="AL113" s="1028"/>
      <c r="AM113" s="1028"/>
      <c r="AN113" s="1028"/>
      <c r="AO113" s="1029"/>
      <c r="AP113" s="1031">
        <v>7.6</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705191</v>
      </c>
      <c r="BR113" s="1014"/>
      <c r="BS113" s="1014"/>
      <c r="BT113" s="1014"/>
      <c r="BU113" s="1014"/>
      <c r="BV113" s="1014">
        <v>589559</v>
      </c>
      <c r="BW113" s="1014"/>
      <c r="BX113" s="1014"/>
      <c r="BY113" s="1014"/>
      <c r="BZ113" s="1014"/>
      <c r="CA113" s="1014">
        <v>521557</v>
      </c>
      <c r="CB113" s="1014"/>
      <c r="CC113" s="1014"/>
      <c r="CD113" s="1014"/>
      <c r="CE113" s="1014"/>
      <c r="CF113" s="1008">
        <v>3.7</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444</v>
      </c>
      <c r="DH113" s="1053"/>
      <c r="DI113" s="1053"/>
      <c r="DJ113" s="1053"/>
      <c r="DK113" s="1054"/>
      <c r="DL113" s="1055" t="s">
        <v>445</v>
      </c>
      <c r="DM113" s="1053"/>
      <c r="DN113" s="1053"/>
      <c r="DO113" s="1053"/>
      <c r="DP113" s="1054"/>
      <c r="DQ113" s="1055" t="s">
        <v>444</v>
      </c>
      <c r="DR113" s="1053"/>
      <c r="DS113" s="1053"/>
      <c r="DT113" s="1053"/>
      <c r="DU113" s="1054"/>
      <c r="DV113" s="1056" t="s">
        <v>447</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163229</v>
      </c>
      <c r="AB114" s="1053"/>
      <c r="AC114" s="1053"/>
      <c r="AD114" s="1053"/>
      <c r="AE114" s="1054"/>
      <c r="AF114" s="1055">
        <v>150636</v>
      </c>
      <c r="AG114" s="1053"/>
      <c r="AH114" s="1053"/>
      <c r="AI114" s="1053"/>
      <c r="AJ114" s="1054"/>
      <c r="AK114" s="1055">
        <v>122920</v>
      </c>
      <c r="AL114" s="1053"/>
      <c r="AM114" s="1053"/>
      <c r="AN114" s="1053"/>
      <c r="AO114" s="1054"/>
      <c r="AP114" s="1056">
        <v>0.9</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3733724</v>
      </c>
      <c r="BR114" s="1014"/>
      <c r="BS114" s="1014"/>
      <c r="BT114" s="1014"/>
      <c r="BU114" s="1014"/>
      <c r="BV114" s="1014">
        <v>3442310</v>
      </c>
      <c r="BW114" s="1014"/>
      <c r="BX114" s="1014"/>
      <c r="BY114" s="1014"/>
      <c r="BZ114" s="1014"/>
      <c r="CA114" s="1014">
        <v>3443808</v>
      </c>
      <c r="CB114" s="1014"/>
      <c r="CC114" s="1014"/>
      <c r="CD114" s="1014"/>
      <c r="CE114" s="1014"/>
      <c r="CF114" s="1008">
        <v>24.4</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444</v>
      </c>
      <c r="DM114" s="1053"/>
      <c r="DN114" s="1053"/>
      <c r="DO114" s="1053"/>
      <c r="DP114" s="1054"/>
      <c r="DQ114" s="1055" t="s">
        <v>446</v>
      </c>
      <c r="DR114" s="1053"/>
      <c r="DS114" s="1053"/>
      <c r="DT114" s="1053"/>
      <c r="DU114" s="1054"/>
      <c r="DV114" s="1056" t="s">
        <v>446</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53079</v>
      </c>
      <c r="AB115" s="1028"/>
      <c r="AC115" s="1028"/>
      <c r="AD115" s="1028"/>
      <c r="AE115" s="1029"/>
      <c r="AF115" s="1030">
        <v>49011</v>
      </c>
      <c r="AG115" s="1028"/>
      <c r="AH115" s="1028"/>
      <c r="AI115" s="1028"/>
      <c r="AJ115" s="1029"/>
      <c r="AK115" s="1030">
        <v>43782</v>
      </c>
      <c r="AL115" s="1028"/>
      <c r="AM115" s="1028"/>
      <c r="AN115" s="1028"/>
      <c r="AO115" s="1029"/>
      <c r="AP115" s="1031">
        <v>0.3</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v>161590</v>
      </c>
      <c r="BR115" s="1014"/>
      <c r="BS115" s="1014"/>
      <c r="BT115" s="1014"/>
      <c r="BU115" s="1014"/>
      <c r="BV115" s="1014">
        <v>175767</v>
      </c>
      <c r="BW115" s="1014"/>
      <c r="BX115" s="1014"/>
      <c r="BY115" s="1014"/>
      <c r="BZ115" s="1014"/>
      <c r="CA115" s="1014">
        <v>172244</v>
      </c>
      <c r="CB115" s="1014"/>
      <c r="CC115" s="1014"/>
      <c r="CD115" s="1014"/>
      <c r="CE115" s="1014"/>
      <c r="CF115" s="1008">
        <v>1.2</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145275</v>
      </c>
      <c r="DH115" s="1053"/>
      <c r="DI115" s="1053"/>
      <c r="DJ115" s="1053"/>
      <c r="DK115" s="1054"/>
      <c r="DL115" s="1055">
        <v>145275</v>
      </c>
      <c r="DM115" s="1053"/>
      <c r="DN115" s="1053"/>
      <c r="DO115" s="1053"/>
      <c r="DP115" s="1054"/>
      <c r="DQ115" s="1055">
        <v>145275</v>
      </c>
      <c r="DR115" s="1053"/>
      <c r="DS115" s="1053"/>
      <c r="DT115" s="1053"/>
      <c r="DU115" s="1054"/>
      <c r="DV115" s="1056">
        <v>1</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v>
      </c>
      <c r="AB116" s="1053"/>
      <c r="AC116" s="1053"/>
      <c r="AD116" s="1053"/>
      <c r="AE116" s="1054"/>
      <c r="AF116" s="1055" t="s">
        <v>447</v>
      </c>
      <c r="AG116" s="1053"/>
      <c r="AH116" s="1053"/>
      <c r="AI116" s="1053"/>
      <c r="AJ116" s="1054"/>
      <c r="AK116" s="1055" t="s">
        <v>445</v>
      </c>
      <c r="AL116" s="1053"/>
      <c r="AM116" s="1053"/>
      <c r="AN116" s="1053"/>
      <c r="AO116" s="1054"/>
      <c r="AP116" s="1056" t="s">
        <v>445</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445</v>
      </c>
      <c r="BW116" s="1014"/>
      <c r="BX116" s="1014"/>
      <c r="BY116" s="1014"/>
      <c r="BZ116" s="1014"/>
      <c r="CA116" s="1014" t="s">
        <v>447</v>
      </c>
      <c r="CB116" s="1014"/>
      <c r="CC116" s="1014"/>
      <c r="CD116" s="1014"/>
      <c r="CE116" s="1014"/>
      <c r="CF116" s="1008" t="s">
        <v>445</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409</v>
      </c>
      <c r="DH116" s="1053"/>
      <c r="DI116" s="1053"/>
      <c r="DJ116" s="1053"/>
      <c r="DK116" s="1054"/>
      <c r="DL116" s="1055" t="s">
        <v>447</v>
      </c>
      <c r="DM116" s="1053"/>
      <c r="DN116" s="1053"/>
      <c r="DO116" s="1053"/>
      <c r="DP116" s="1054"/>
      <c r="DQ116" s="1055" t="s">
        <v>447</v>
      </c>
      <c r="DR116" s="1053"/>
      <c r="DS116" s="1053"/>
      <c r="DT116" s="1053"/>
      <c r="DU116" s="1054"/>
      <c r="DV116" s="1056" t="s">
        <v>409</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4323985</v>
      </c>
      <c r="AB117" s="1071"/>
      <c r="AC117" s="1071"/>
      <c r="AD117" s="1071"/>
      <c r="AE117" s="1072"/>
      <c r="AF117" s="1073">
        <v>4204978</v>
      </c>
      <c r="AG117" s="1071"/>
      <c r="AH117" s="1071"/>
      <c r="AI117" s="1071"/>
      <c r="AJ117" s="1072"/>
      <c r="AK117" s="1073">
        <v>4144251</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446</v>
      </c>
      <c r="BR117" s="1014"/>
      <c r="BS117" s="1014"/>
      <c r="BT117" s="1014"/>
      <c r="BU117" s="1014"/>
      <c r="BV117" s="1014" t="s">
        <v>444</v>
      </c>
      <c r="BW117" s="1014"/>
      <c r="BX117" s="1014"/>
      <c r="BY117" s="1014"/>
      <c r="BZ117" s="1014"/>
      <c r="CA117" s="1014" t="s">
        <v>446</v>
      </c>
      <c r="CB117" s="1014"/>
      <c r="CC117" s="1014"/>
      <c r="CD117" s="1014"/>
      <c r="CE117" s="1014"/>
      <c r="CF117" s="1008" t="s">
        <v>444</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444</v>
      </c>
      <c r="DH117" s="1053"/>
      <c r="DI117" s="1053"/>
      <c r="DJ117" s="1053"/>
      <c r="DK117" s="1054"/>
      <c r="DL117" s="1055" t="s">
        <v>444</v>
      </c>
      <c r="DM117" s="1053"/>
      <c r="DN117" s="1053"/>
      <c r="DO117" s="1053"/>
      <c r="DP117" s="1054"/>
      <c r="DQ117" s="1055" t="s">
        <v>446</v>
      </c>
      <c r="DR117" s="1053"/>
      <c r="DS117" s="1053"/>
      <c r="DT117" s="1053"/>
      <c r="DU117" s="1054"/>
      <c r="DV117" s="1056" t="s">
        <v>446</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311</v>
      </c>
      <c r="AG118" s="979"/>
      <c r="AH118" s="979"/>
      <c r="AI118" s="979"/>
      <c r="AJ118" s="980"/>
      <c r="AK118" s="978" t="s">
        <v>310</v>
      </c>
      <c r="AL118" s="979"/>
      <c r="AM118" s="979"/>
      <c r="AN118" s="979"/>
      <c r="AO118" s="980"/>
      <c r="AP118" s="1065" t="s">
        <v>438</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446</v>
      </c>
      <c r="BR118" s="1092"/>
      <c r="BS118" s="1092"/>
      <c r="BT118" s="1092"/>
      <c r="BU118" s="1092"/>
      <c r="BV118" s="1092" t="s">
        <v>447</v>
      </c>
      <c r="BW118" s="1092"/>
      <c r="BX118" s="1092"/>
      <c r="BY118" s="1092"/>
      <c r="BZ118" s="1092"/>
      <c r="CA118" s="1092" t="s">
        <v>446</v>
      </c>
      <c r="CB118" s="1092"/>
      <c r="CC118" s="1092"/>
      <c r="CD118" s="1092"/>
      <c r="CE118" s="1092"/>
      <c r="CF118" s="1008" t="s">
        <v>444</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446</v>
      </c>
      <c r="DH118" s="1053"/>
      <c r="DI118" s="1053"/>
      <c r="DJ118" s="1053"/>
      <c r="DK118" s="1054"/>
      <c r="DL118" s="1055" t="s">
        <v>447</v>
      </c>
      <c r="DM118" s="1053"/>
      <c r="DN118" s="1053"/>
      <c r="DO118" s="1053"/>
      <c r="DP118" s="1054"/>
      <c r="DQ118" s="1055" t="s">
        <v>446</v>
      </c>
      <c r="DR118" s="1053"/>
      <c r="DS118" s="1053"/>
      <c r="DT118" s="1053"/>
      <c r="DU118" s="1054"/>
      <c r="DV118" s="1056" t="s">
        <v>446</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447</v>
      </c>
      <c r="AB119" s="986"/>
      <c r="AC119" s="986"/>
      <c r="AD119" s="986"/>
      <c r="AE119" s="987"/>
      <c r="AF119" s="988" t="s">
        <v>444</v>
      </c>
      <c r="AG119" s="986"/>
      <c r="AH119" s="986"/>
      <c r="AI119" s="986"/>
      <c r="AJ119" s="987"/>
      <c r="AK119" s="988" t="s">
        <v>447</v>
      </c>
      <c r="AL119" s="986"/>
      <c r="AM119" s="986"/>
      <c r="AN119" s="986"/>
      <c r="AO119" s="987"/>
      <c r="AP119" s="989" t="s">
        <v>447</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472</v>
      </c>
      <c r="BP119" s="1100"/>
      <c r="BQ119" s="1091">
        <v>45179801</v>
      </c>
      <c r="BR119" s="1092"/>
      <c r="BS119" s="1092"/>
      <c r="BT119" s="1092"/>
      <c r="BU119" s="1092"/>
      <c r="BV119" s="1092">
        <v>43816817</v>
      </c>
      <c r="BW119" s="1092"/>
      <c r="BX119" s="1092"/>
      <c r="BY119" s="1092"/>
      <c r="BZ119" s="1092"/>
      <c r="CA119" s="1092">
        <v>43830169</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307183</v>
      </c>
      <c r="DH119" s="1078"/>
      <c r="DI119" s="1078"/>
      <c r="DJ119" s="1078"/>
      <c r="DK119" s="1079"/>
      <c r="DL119" s="1077">
        <v>261991</v>
      </c>
      <c r="DM119" s="1078"/>
      <c r="DN119" s="1078"/>
      <c r="DO119" s="1078"/>
      <c r="DP119" s="1079"/>
      <c r="DQ119" s="1077">
        <v>221196</v>
      </c>
      <c r="DR119" s="1078"/>
      <c r="DS119" s="1078"/>
      <c r="DT119" s="1078"/>
      <c r="DU119" s="1079"/>
      <c r="DV119" s="1080">
        <v>1.6</v>
      </c>
      <c r="DW119" s="1081"/>
      <c r="DX119" s="1081"/>
      <c r="DY119" s="1081"/>
      <c r="DZ119" s="1082"/>
    </row>
    <row r="120" spans="1:130" s="247"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447</v>
      </c>
      <c r="AB120" s="1053"/>
      <c r="AC120" s="1053"/>
      <c r="AD120" s="1053"/>
      <c r="AE120" s="1054"/>
      <c r="AF120" s="1055" t="s">
        <v>444</v>
      </c>
      <c r="AG120" s="1053"/>
      <c r="AH120" s="1053"/>
      <c r="AI120" s="1053"/>
      <c r="AJ120" s="1054"/>
      <c r="AK120" s="1055" t="s">
        <v>444</v>
      </c>
      <c r="AL120" s="1053"/>
      <c r="AM120" s="1053"/>
      <c r="AN120" s="1053"/>
      <c r="AO120" s="1054"/>
      <c r="AP120" s="1056" t="s">
        <v>444</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5755416</v>
      </c>
      <c r="BR120" s="1021"/>
      <c r="BS120" s="1021"/>
      <c r="BT120" s="1021"/>
      <c r="BU120" s="1021"/>
      <c r="BV120" s="1021">
        <v>6301304</v>
      </c>
      <c r="BW120" s="1021"/>
      <c r="BX120" s="1021"/>
      <c r="BY120" s="1021"/>
      <c r="BZ120" s="1021"/>
      <c r="CA120" s="1021">
        <v>6524104</v>
      </c>
      <c r="CB120" s="1021"/>
      <c r="CC120" s="1021"/>
      <c r="CD120" s="1021"/>
      <c r="CE120" s="1021"/>
      <c r="CF120" s="1035">
        <v>46.3</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10908294</v>
      </c>
      <c r="DH120" s="1021"/>
      <c r="DI120" s="1021"/>
      <c r="DJ120" s="1021"/>
      <c r="DK120" s="1021"/>
      <c r="DL120" s="1021">
        <v>10276539</v>
      </c>
      <c r="DM120" s="1021"/>
      <c r="DN120" s="1021"/>
      <c r="DO120" s="1021"/>
      <c r="DP120" s="1021"/>
      <c r="DQ120" s="1021">
        <v>9582054</v>
      </c>
      <c r="DR120" s="1021"/>
      <c r="DS120" s="1021"/>
      <c r="DT120" s="1021"/>
      <c r="DU120" s="1021"/>
      <c r="DV120" s="1022">
        <v>68</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447</v>
      </c>
      <c r="AB121" s="1053"/>
      <c r="AC121" s="1053"/>
      <c r="AD121" s="1053"/>
      <c r="AE121" s="1054"/>
      <c r="AF121" s="1055" t="s">
        <v>444</v>
      </c>
      <c r="AG121" s="1053"/>
      <c r="AH121" s="1053"/>
      <c r="AI121" s="1053"/>
      <c r="AJ121" s="1054"/>
      <c r="AK121" s="1055" t="s">
        <v>447</v>
      </c>
      <c r="AL121" s="1053"/>
      <c r="AM121" s="1053"/>
      <c r="AN121" s="1053"/>
      <c r="AO121" s="1054"/>
      <c r="AP121" s="1056" t="s">
        <v>447</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3308073</v>
      </c>
      <c r="BR121" s="1014"/>
      <c r="BS121" s="1014"/>
      <c r="BT121" s="1014"/>
      <c r="BU121" s="1014"/>
      <c r="BV121" s="1014">
        <v>3282401</v>
      </c>
      <c r="BW121" s="1014"/>
      <c r="BX121" s="1014"/>
      <c r="BY121" s="1014"/>
      <c r="BZ121" s="1014"/>
      <c r="CA121" s="1014">
        <v>3362618</v>
      </c>
      <c r="CB121" s="1014"/>
      <c r="CC121" s="1014"/>
      <c r="CD121" s="1014"/>
      <c r="CE121" s="1014"/>
      <c r="CF121" s="1008">
        <v>23.8</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2240437</v>
      </c>
      <c r="DH121" s="1014"/>
      <c r="DI121" s="1014"/>
      <c r="DJ121" s="1014"/>
      <c r="DK121" s="1014"/>
      <c r="DL121" s="1014">
        <v>2051593</v>
      </c>
      <c r="DM121" s="1014"/>
      <c r="DN121" s="1014"/>
      <c r="DO121" s="1014"/>
      <c r="DP121" s="1014"/>
      <c r="DQ121" s="1014">
        <v>1852614</v>
      </c>
      <c r="DR121" s="1014"/>
      <c r="DS121" s="1014"/>
      <c r="DT121" s="1014"/>
      <c r="DU121" s="1014"/>
      <c r="DV121" s="1015">
        <v>13.1</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444</v>
      </c>
      <c r="AG122" s="1053"/>
      <c r="AH122" s="1053"/>
      <c r="AI122" s="1053"/>
      <c r="AJ122" s="1054"/>
      <c r="AK122" s="1055" t="s">
        <v>447</v>
      </c>
      <c r="AL122" s="1053"/>
      <c r="AM122" s="1053"/>
      <c r="AN122" s="1053"/>
      <c r="AO122" s="1054"/>
      <c r="AP122" s="1056" t="s">
        <v>444</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30850348</v>
      </c>
      <c r="BR122" s="1092"/>
      <c r="BS122" s="1092"/>
      <c r="BT122" s="1092"/>
      <c r="BU122" s="1092"/>
      <c r="BV122" s="1092">
        <v>30497608</v>
      </c>
      <c r="BW122" s="1092"/>
      <c r="BX122" s="1092"/>
      <c r="BY122" s="1092"/>
      <c r="BZ122" s="1092"/>
      <c r="CA122" s="1092">
        <v>30313227</v>
      </c>
      <c r="CB122" s="1092"/>
      <c r="CC122" s="1092"/>
      <c r="CD122" s="1092"/>
      <c r="CE122" s="1092"/>
      <c r="CF122" s="1112">
        <v>215</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477748</v>
      </c>
      <c r="DH122" s="1014"/>
      <c r="DI122" s="1014"/>
      <c r="DJ122" s="1014"/>
      <c r="DK122" s="1014"/>
      <c r="DL122" s="1014">
        <v>458011</v>
      </c>
      <c r="DM122" s="1014"/>
      <c r="DN122" s="1014"/>
      <c r="DO122" s="1014"/>
      <c r="DP122" s="1014"/>
      <c r="DQ122" s="1014">
        <v>448042</v>
      </c>
      <c r="DR122" s="1014"/>
      <c r="DS122" s="1014"/>
      <c r="DT122" s="1014"/>
      <c r="DU122" s="1014"/>
      <c r="DV122" s="1015">
        <v>3.2</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447</v>
      </c>
      <c r="AB123" s="1053"/>
      <c r="AC123" s="1053"/>
      <c r="AD123" s="1053"/>
      <c r="AE123" s="1054"/>
      <c r="AF123" s="1055" t="s">
        <v>447</v>
      </c>
      <c r="AG123" s="1053"/>
      <c r="AH123" s="1053"/>
      <c r="AI123" s="1053"/>
      <c r="AJ123" s="1054"/>
      <c r="AK123" s="1055" t="s">
        <v>447</v>
      </c>
      <c r="AL123" s="1053"/>
      <c r="AM123" s="1053"/>
      <c r="AN123" s="1053"/>
      <c r="AO123" s="1054"/>
      <c r="AP123" s="1056" t="s">
        <v>447</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483</v>
      </c>
      <c r="BP123" s="1100"/>
      <c r="BQ123" s="1159">
        <v>39913837</v>
      </c>
      <c r="BR123" s="1160"/>
      <c r="BS123" s="1160"/>
      <c r="BT123" s="1160"/>
      <c r="BU123" s="1160"/>
      <c r="BV123" s="1160">
        <v>40081313</v>
      </c>
      <c r="BW123" s="1160"/>
      <c r="BX123" s="1160"/>
      <c r="BY123" s="1160"/>
      <c r="BZ123" s="1160"/>
      <c r="CA123" s="1160">
        <v>40199949</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v>25231</v>
      </c>
      <c r="DH123" s="1053"/>
      <c r="DI123" s="1053"/>
      <c r="DJ123" s="1053"/>
      <c r="DK123" s="1054"/>
      <c r="DL123" s="1055">
        <v>19294</v>
      </c>
      <c r="DM123" s="1053"/>
      <c r="DN123" s="1053"/>
      <c r="DO123" s="1053"/>
      <c r="DP123" s="1054"/>
      <c r="DQ123" s="1055">
        <v>13270</v>
      </c>
      <c r="DR123" s="1053"/>
      <c r="DS123" s="1053"/>
      <c r="DT123" s="1053"/>
      <c r="DU123" s="1054"/>
      <c r="DV123" s="1056">
        <v>0.1</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409</v>
      </c>
      <c r="AB124" s="1053"/>
      <c r="AC124" s="1053"/>
      <c r="AD124" s="1053"/>
      <c r="AE124" s="1054"/>
      <c r="AF124" s="1055" t="s">
        <v>445</v>
      </c>
      <c r="AG124" s="1053"/>
      <c r="AH124" s="1053"/>
      <c r="AI124" s="1053"/>
      <c r="AJ124" s="1054"/>
      <c r="AK124" s="1055" t="s">
        <v>409</v>
      </c>
      <c r="AL124" s="1053"/>
      <c r="AM124" s="1053"/>
      <c r="AN124" s="1053"/>
      <c r="AO124" s="1054"/>
      <c r="AP124" s="1056" t="s">
        <v>485</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38.299999999999997</v>
      </c>
      <c r="BR124" s="1122"/>
      <c r="BS124" s="1122"/>
      <c r="BT124" s="1122"/>
      <c r="BU124" s="1122"/>
      <c r="BV124" s="1122">
        <v>26.8</v>
      </c>
      <c r="BW124" s="1122"/>
      <c r="BX124" s="1122"/>
      <c r="BY124" s="1122"/>
      <c r="BZ124" s="1122"/>
      <c r="CA124" s="1122">
        <v>25.7</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485</v>
      </c>
      <c r="DH124" s="1078"/>
      <c r="DI124" s="1078"/>
      <c r="DJ124" s="1078"/>
      <c r="DK124" s="1079"/>
      <c r="DL124" s="1077" t="s">
        <v>485</v>
      </c>
      <c r="DM124" s="1078"/>
      <c r="DN124" s="1078"/>
      <c r="DO124" s="1078"/>
      <c r="DP124" s="1079"/>
      <c r="DQ124" s="1077" t="s">
        <v>488</v>
      </c>
      <c r="DR124" s="1078"/>
      <c r="DS124" s="1078"/>
      <c r="DT124" s="1078"/>
      <c r="DU124" s="1079"/>
      <c r="DV124" s="1080" t="s">
        <v>488</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409</v>
      </c>
      <c r="AB125" s="1053"/>
      <c r="AC125" s="1053"/>
      <c r="AD125" s="1053"/>
      <c r="AE125" s="1054"/>
      <c r="AF125" s="1055" t="s">
        <v>489</v>
      </c>
      <c r="AG125" s="1053"/>
      <c r="AH125" s="1053"/>
      <c r="AI125" s="1053"/>
      <c r="AJ125" s="1054"/>
      <c r="AK125" s="1055" t="s">
        <v>444</v>
      </c>
      <c r="AL125" s="1053"/>
      <c r="AM125" s="1053"/>
      <c r="AN125" s="1053"/>
      <c r="AO125" s="1054"/>
      <c r="AP125" s="1056" t="s">
        <v>445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490</v>
      </c>
      <c r="CL125" s="1102"/>
      <c r="CM125" s="1102"/>
      <c r="CN125" s="1102"/>
      <c r="CO125" s="1103"/>
      <c r="CP125" s="1034" t="s">
        <v>491</v>
      </c>
      <c r="CQ125" s="983"/>
      <c r="CR125" s="983"/>
      <c r="CS125" s="983"/>
      <c r="CT125" s="983"/>
      <c r="CU125" s="983"/>
      <c r="CV125" s="983"/>
      <c r="CW125" s="983"/>
      <c r="CX125" s="983"/>
      <c r="CY125" s="983"/>
      <c r="CZ125" s="983"/>
      <c r="DA125" s="983"/>
      <c r="DB125" s="983"/>
      <c r="DC125" s="983"/>
      <c r="DD125" s="983"/>
      <c r="DE125" s="983"/>
      <c r="DF125" s="984"/>
      <c r="DG125" s="1020" t="s">
        <v>489</v>
      </c>
      <c r="DH125" s="1021"/>
      <c r="DI125" s="1021"/>
      <c r="DJ125" s="1021"/>
      <c r="DK125" s="1021"/>
      <c r="DL125" s="1021" t="s">
        <v>444</v>
      </c>
      <c r="DM125" s="1021"/>
      <c r="DN125" s="1021"/>
      <c r="DO125" s="1021"/>
      <c r="DP125" s="1021"/>
      <c r="DQ125" s="1021" t="s">
        <v>444</v>
      </c>
      <c r="DR125" s="1021"/>
      <c r="DS125" s="1021"/>
      <c r="DT125" s="1021"/>
      <c r="DU125" s="1021"/>
      <c r="DV125" s="1022" t="s">
        <v>409</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48281</v>
      </c>
      <c r="AB126" s="1053"/>
      <c r="AC126" s="1053"/>
      <c r="AD126" s="1053"/>
      <c r="AE126" s="1054"/>
      <c r="AF126" s="1055">
        <v>45192</v>
      </c>
      <c r="AG126" s="1053"/>
      <c r="AH126" s="1053"/>
      <c r="AI126" s="1053"/>
      <c r="AJ126" s="1054"/>
      <c r="AK126" s="1055">
        <v>40795</v>
      </c>
      <c r="AL126" s="1053"/>
      <c r="AM126" s="1053"/>
      <c r="AN126" s="1053"/>
      <c r="AO126" s="1054"/>
      <c r="AP126" s="1056">
        <v>0.3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492</v>
      </c>
      <c r="CQ126" s="1044"/>
      <c r="CR126" s="1044"/>
      <c r="CS126" s="1044"/>
      <c r="CT126" s="1044"/>
      <c r="CU126" s="1044"/>
      <c r="CV126" s="1044"/>
      <c r="CW126" s="1044"/>
      <c r="CX126" s="1044"/>
      <c r="CY126" s="1044"/>
      <c r="CZ126" s="1044"/>
      <c r="DA126" s="1044"/>
      <c r="DB126" s="1044"/>
      <c r="DC126" s="1044"/>
      <c r="DD126" s="1044"/>
      <c r="DE126" s="1044"/>
      <c r="DF126" s="1045"/>
      <c r="DG126" s="1013" t="s">
        <v>445</v>
      </c>
      <c r="DH126" s="1014"/>
      <c r="DI126" s="1014"/>
      <c r="DJ126" s="1014"/>
      <c r="DK126" s="1014"/>
      <c r="DL126" s="1014" t="s">
        <v>488</v>
      </c>
      <c r="DM126" s="1014"/>
      <c r="DN126" s="1014"/>
      <c r="DO126" s="1014"/>
      <c r="DP126" s="1014"/>
      <c r="DQ126" s="1014" t="s">
        <v>409</v>
      </c>
      <c r="DR126" s="1014"/>
      <c r="DS126" s="1014"/>
      <c r="DT126" s="1014"/>
      <c r="DU126" s="1014"/>
      <c r="DV126" s="1015" t="s">
        <v>444</v>
      </c>
      <c r="DW126" s="1015"/>
      <c r="DX126" s="1015"/>
      <c r="DY126" s="1015"/>
      <c r="DZ126" s="1016"/>
    </row>
    <row r="127" spans="1:130" s="247" customFormat="1" ht="26.25" customHeight="1" x14ac:dyDescent="0.15">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4798</v>
      </c>
      <c r="AB127" s="1053"/>
      <c r="AC127" s="1053"/>
      <c r="AD127" s="1053"/>
      <c r="AE127" s="1054"/>
      <c r="AF127" s="1055">
        <v>3819</v>
      </c>
      <c r="AG127" s="1053"/>
      <c r="AH127" s="1053"/>
      <c r="AI127" s="1053"/>
      <c r="AJ127" s="1054"/>
      <c r="AK127" s="1055">
        <v>2987</v>
      </c>
      <c r="AL127" s="1053"/>
      <c r="AM127" s="1053"/>
      <c r="AN127" s="1053"/>
      <c r="AO127" s="1054"/>
      <c r="AP127" s="1056">
        <v>0</v>
      </c>
      <c r="AQ127" s="1057"/>
      <c r="AR127" s="1057"/>
      <c r="AS127" s="1057"/>
      <c r="AT127" s="1058"/>
      <c r="AU127" s="283"/>
      <c r="AV127" s="283"/>
      <c r="AW127" s="283"/>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489</v>
      </c>
      <c r="DH127" s="1014"/>
      <c r="DI127" s="1014"/>
      <c r="DJ127" s="1014"/>
      <c r="DK127" s="1014"/>
      <c r="DL127" s="1014" t="s">
        <v>409</v>
      </c>
      <c r="DM127" s="1014"/>
      <c r="DN127" s="1014"/>
      <c r="DO127" s="1014"/>
      <c r="DP127" s="1014"/>
      <c r="DQ127" s="1014" t="s">
        <v>488</v>
      </c>
      <c r="DR127" s="1014"/>
      <c r="DS127" s="1014"/>
      <c r="DT127" s="1014"/>
      <c r="DU127" s="1014"/>
      <c r="DV127" s="1015" t="s">
        <v>488</v>
      </c>
      <c r="DW127" s="1015"/>
      <c r="DX127" s="1015"/>
      <c r="DY127" s="1015"/>
      <c r="DZ127" s="1016"/>
    </row>
    <row r="128" spans="1:130" s="247" customFormat="1" ht="26.25" customHeight="1" thickBot="1" x14ac:dyDescent="0.2">
      <c r="A128" s="1137" t="s">
        <v>499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500</v>
      </c>
      <c r="X128" s="1139"/>
      <c r="Y128" s="1139"/>
      <c r="Z128" s="1140"/>
      <c r="AA128" s="1141">
        <v>400181</v>
      </c>
      <c r="AB128" s="1142"/>
      <c r="AC128" s="1142"/>
      <c r="AD128" s="1142"/>
      <c r="AE128" s="1143"/>
      <c r="AF128" s="1144">
        <v>396964</v>
      </c>
      <c r="AG128" s="1142"/>
      <c r="AH128" s="1142"/>
      <c r="AI128" s="1142"/>
      <c r="AJ128" s="1143"/>
      <c r="AK128" s="1144">
        <v>408029</v>
      </c>
      <c r="AL128" s="1142"/>
      <c r="AM128" s="1142"/>
      <c r="AN128" s="1142"/>
      <c r="AO128" s="1143"/>
      <c r="AP128" s="1145"/>
      <c r="AQ128" s="1146"/>
      <c r="AR128" s="1146"/>
      <c r="AS128" s="1146"/>
      <c r="AT128" s="1147"/>
      <c r="AU128" s="283"/>
      <c r="AV128" s="283"/>
      <c r="AW128" s="283"/>
      <c r="AX128" s="982" t="s">
        <v>501</v>
      </c>
      <c r="AY128" s="983"/>
      <c r="AZ128" s="983"/>
      <c r="BA128" s="983"/>
      <c r="BB128" s="983"/>
      <c r="BC128" s="983"/>
      <c r="BD128" s="983"/>
      <c r="BE128" s="984"/>
      <c r="BF128" s="1148" t="s">
        <v>409</v>
      </c>
      <c r="BG128" s="1149"/>
      <c r="BH128" s="1149"/>
      <c r="BI128" s="1149"/>
      <c r="BJ128" s="1149"/>
      <c r="BK128" s="1149"/>
      <c r="BL128" s="1150"/>
      <c r="BM128" s="1148">
        <v>12.65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502</v>
      </c>
      <c r="CQ128" s="1131"/>
      <c r="CR128" s="1131"/>
      <c r="CS128" s="1131"/>
      <c r="CT128" s="1131"/>
      <c r="CU128" s="1131"/>
      <c r="CV128" s="1131"/>
      <c r="CW128" s="1131"/>
      <c r="CX128" s="1131"/>
      <c r="CY128" s="1131"/>
      <c r="CZ128" s="1131"/>
      <c r="DA128" s="1131"/>
      <c r="DB128" s="1131"/>
      <c r="DC128" s="1131"/>
      <c r="DD128" s="1131"/>
      <c r="DE128" s="1131"/>
      <c r="DF128" s="1132"/>
      <c r="DG128" s="1133">
        <v>161590</v>
      </c>
      <c r="DH128" s="1134"/>
      <c r="DI128" s="1134"/>
      <c r="DJ128" s="1134"/>
      <c r="DK128" s="1134"/>
      <c r="DL128" s="1134">
        <v>175767</v>
      </c>
      <c r="DM128" s="1134"/>
      <c r="DN128" s="1134"/>
      <c r="DO128" s="1134"/>
      <c r="DP128" s="1134"/>
      <c r="DQ128" s="1134">
        <v>172244</v>
      </c>
      <c r="DR128" s="1134"/>
      <c r="DS128" s="1134"/>
      <c r="DT128" s="1134"/>
      <c r="DU128" s="1134"/>
      <c r="DV128" s="1135">
        <v>1.2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503</v>
      </c>
      <c r="X129" s="1168"/>
      <c r="Y129" s="1168"/>
      <c r="Z129" s="1169"/>
      <c r="AA129" s="1052">
        <v>16740945</v>
      </c>
      <c r="AB129" s="1053"/>
      <c r="AC129" s="1053"/>
      <c r="AD129" s="1053"/>
      <c r="AE129" s="1054"/>
      <c r="AF129" s="1055">
        <v>16854930</v>
      </c>
      <c r="AG129" s="1053"/>
      <c r="AH129" s="1053"/>
      <c r="AI129" s="1053"/>
      <c r="AJ129" s="1054"/>
      <c r="AK129" s="1055">
        <v>17003167</v>
      </c>
      <c r="AL129" s="1053"/>
      <c r="AM129" s="1053"/>
      <c r="AN129" s="1053"/>
      <c r="AO129" s="1054"/>
      <c r="AP129" s="1170"/>
      <c r="AQ129" s="1171"/>
      <c r="AR129" s="1171"/>
      <c r="AS129" s="1171"/>
      <c r="AT129" s="1172"/>
      <c r="AU129" s="285"/>
      <c r="AV129" s="285"/>
      <c r="AW129" s="285"/>
      <c r="AX129" s="1161" t="s">
        <v>504</v>
      </c>
      <c r="AY129" s="1044"/>
      <c r="AZ129" s="1044"/>
      <c r="BA129" s="1044"/>
      <c r="BB129" s="1044"/>
      <c r="BC129" s="1044"/>
      <c r="BD129" s="1044"/>
      <c r="BE129" s="1045"/>
      <c r="BF129" s="1162" t="s">
        <v>409</v>
      </c>
      <c r="BG129" s="1163"/>
      <c r="BH129" s="1163"/>
      <c r="BI129" s="1163"/>
      <c r="BJ129" s="1163"/>
      <c r="BK129" s="1163"/>
      <c r="BL129" s="1164"/>
      <c r="BM129" s="1162">
        <v>17.649999999999999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3013861</v>
      </c>
      <c r="AB130" s="1053"/>
      <c r="AC130" s="1053"/>
      <c r="AD130" s="1053"/>
      <c r="AE130" s="1054"/>
      <c r="AF130" s="1055">
        <v>2965221</v>
      </c>
      <c r="AG130" s="1053"/>
      <c r="AH130" s="1053"/>
      <c r="AI130" s="1053"/>
      <c r="AJ130" s="1054"/>
      <c r="AK130" s="1055">
        <v>2903632</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6.2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13727084</v>
      </c>
      <c r="AB131" s="1078"/>
      <c r="AC131" s="1078"/>
      <c r="AD131" s="1078"/>
      <c r="AE131" s="1079"/>
      <c r="AF131" s="1077">
        <v>13889709</v>
      </c>
      <c r="AG131" s="1078"/>
      <c r="AH131" s="1078"/>
      <c r="AI131" s="1078"/>
      <c r="AJ131" s="1079"/>
      <c r="AK131" s="1077">
        <v>14099535</v>
      </c>
      <c r="AL131" s="1078"/>
      <c r="AM131" s="1078"/>
      <c r="AN131" s="1078"/>
      <c r="AO131" s="1079"/>
      <c r="AP131" s="1208"/>
      <c r="AQ131" s="1209"/>
      <c r="AR131" s="1209"/>
      <c r="AS131" s="1209"/>
      <c r="AT131" s="1210"/>
      <c r="AU131" s="285"/>
      <c r="AV131" s="285"/>
      <c r="AW131" s="285"/>
      <c r="AX131" s="1180" t="s">
        <v>509</v>
      </c>
      <c r="AY131" s="1131"/>
      <c r="AZ131" s="1131"/>
      <c r="BA131" s="1131"/>
      <c r="BB131" s="1131"/>
      <c r="BC131" s="1131"/>
      <c r="BD131" s="1131"/>
      <c r="BE131" s="1132"/>
      <c r="BF131" s="1181">
        <v>25.7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6.6288149760000001</v>
      </c>
      <c r="AB132" s="1194"/>
      <c r="AC132" s="1194"/>
      <c r="AD132" s="1194"/>
      <c r="AE132" s="1195"/>
      <c r="AF132" s="1196">
        <v>6.0677513110000003</v>
      </c>
      <c r="AG132" s="1194"/>
      <c r="AH132" s="1194"/>
      <c r="AI132" s="1194"/>
      <c r="AJ132" s="1195"/>
      <c r="AK132" s="1196">
        <v>5.9050883589999996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7.2</v>
      </c>
      <c r="AB133" s="1177"/>
      <c r="AC133" s="1177"/>
      <c r="AD133" s="1177"/>
      <c r="AE133" s="1178"/>
      <c r="AF133" s="1176">
        <v>6.7</v>
      </c>
      <c r="AG133" s="1177"/>
      <c r="AH133" s="1177"/>
      <c r="AI133" s="1177"/>
      <c r="AJ133" s="1178"/>
      <c r="AK133" s="1176">
        <v>6.2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1EZpdNnZ/mVvkkZ5eGEoL5U/qVRhg2d2koVjbTP5WtqYiuoMZJQgvXj2mDYjxx22Dgq2mccisyI7tfJQlCZoQ==" saltValue="JGKaNRtzPKaVFtnjkhes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52"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OZ4ekQXhinfy1mmuU7c2o82ZMhgcJqUSYMwldEKFz/RDvqfrJ/vkh0zIWzOKoGx1XO32Zd7H89CZXUDAs+vDA==" saltValue="fLlBCntg8hk5ryM0oSyk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U88Hej3z4fnchvMjUm6gin/uY4mY1IlSNYWqamp2eEcINrleCpcxNGDgnK3QWzTB8CSQfIzX+jCtO5PJn0O9A==" saltValue="9UoQklV+8n+Z6hSwKY3h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5180224</v>
      </c>
      <c r="AP9" s="313">
        <v>77276</v>
      </c>
      <c r="AQ9" s="314">
        <v>63299</v>
      </c>
      <c r="AR9" s="315">
        <v>22.1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429580</v>
      </c>
      <c r="AP10" s="316">
        <v>6408</v>
      </c>
      <c r="AQ10" s="317">
        <v>6012</v>
      </c>
      <c r="AR10" s="318">
        <v>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573785</v>
      </c>
      <c r="AP11" s="316">
        <v>8559</v>
      </c>
      <c r="AQ11" s="317">
        <v>6006</v>
      </c>
      <c r="AR11" s="318">
        <v>42.5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t="s">
        <v>525</v>
      </c>
      <c r="AP12" s="316" t="s">
        <v>525</v>
      </c>
      <c r="AQ12" s="317">
        <v>1513</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525</v>
      </c>
      <c r="AP13" s="316" t="s">
        <v>525</v>
      </c>
      <c r="AQ13" s="317">
        <v>6</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155158</v>
      </c>
      <c r="AP14" s="316">
        <v>2315</v>
      </c>
      <c r="AQ14" s="317">
        <v>2299</v>
      </c>
      <c r="AR14" s="318">
        <v>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122167</v>
      </c>
      <c r="AP15" s="316">
        <v>1822</v>
      </c>
      <c r="AQ15" s="317">
        <v>1728</v>
      </c>
      <c r="AR15" s="318">
        <v>5.4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-269486</v>
      </c>
      <c r="AP16" s="316">
        <v>-4020</v>
      </c>
      <c r="AQ16" s="317">
        <v>-4986</v>
      </c>
      <c r="AR16" s="318">
        <v>-19.399999999999999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6191428</v>
      </c>
      <c r="AP17" s="316">
        <v>92361</v>
      </c>
      <c r="AQ17" s="317">
        <v>75877</v>
      </c>
      <c r="AR17" s="318">
        <v>21.7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7.73</v>
      </c>
      <c r="AP21" s="329">
        <v>7.41</v>
      </c>
      <c r="AQ21" s="330">
        <v>0.32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98.2</v>
      </c>
      <c r="AP22" s="334">
        <v>98.4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2900190</v>
      </c>
      <c r="AP32" s="343">
        <v>43264</v>
      </c>
      <c r="AQ32" s="344">
        <v>39476</v>
      </c>
      <c r="AR32" s="345">
        <v>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525</v>
      </c>
      <c r="AP34" s="343" t="s">
        <v>525</v>
      </c>
      <c r="AQ34" s="344">
        <v>57</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1077359</v>
      </c>
      <c r="AP35" s="343">
        <v>16072</v>
      </c>
      <c r="AQ35" s="344">
        <v>13586</v>
      </c>
      <c r="AR35" s="345">
        <v>18.3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v>122920</v>
      </c>
      <c r="AP36" s="343">
        <v>1834</v>
      </c>
      <c r="AQ36" s="344">
        <v>1761</v>
      </c>
      <c r="AR36" s="345">
        <v>4.0999999999999996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v>43782</v>
      </c>
      <c r="AP37" s="343">
        <v>653</v>
      </c>
      <c r="AQ37" s="344">
        <v>609</v>
      </c>
      <c r="AR37" s="345">
        <v>7.2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-408029</v>
      </c>
      <c r="AP39" s="343">
        <v>-6087</v>
      </c>
      <c r="AQ39" s="344">
        <v>-5546</v>
      </c>
      <c r="AR39" s="345">
        <v>9.8000000000000007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-2903632</v>
      </c>
      <c r="AP40" s="343">
        <v>-43315</v>
      </c>
      <c r="AQ40" s="344">
        <v>-36890</v>
      </c>
      <c r="AR40" s="345">
        <v>17.399999999999999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832590</v>
      </c>
      <c r="AP41" s="343">
        <v>12420</v>
      </c>
      <c r="AQ41" s="344">
        <v>13053</v>
      </c>
      <c r="AR41" s="345">
        <v>-4.8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3137865</v>
      </c>
      <c r="AN51" s="365">
        <v>46515</v>
      </c>
      <c r="AO51" s="366">
        <v>-30.7</v>
      </c>
      <c r="AP51" s="367">
        <v>54227</v>
      </c>
      <c r="AQ51" s="368">
        <v>-18.2</v>
      </c>
      <c r="AR51" s="369">
        <v>-12.5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1793734</v>
      </c>
      <c r="AN52" s="373">
        <v>26590</v>
      </c>
      <c r="AO52" s="374">
        <v>13</v>
      </c>
      <c r="AP52" s="375">
        <v>29694</v>
      </c>
      <c r="AQ52" s="376">
        <v>-6.7</v>
      </c>
      <c r="AR52" s="377">
        <v>19.7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2756453</v>
      </c>
      <c r="AN53" s="365">
        <v>40816</v>
      </c>
      <c r="AO53" s="366">
        <v>-12.3</v>
      </c>
      <c r="AP53" s="367">
        <v>57295</v>
      </c>
      <c r="AQ53" s="368">
        <v>5.7</v>
      </c>
      <c r="AR53" s="369">
        <v>-18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1238322</v>
      </c>
      <c r="AN54" s="373">
        <v>18336</v>
      </c>
      <c r="AO54" s="374">
        <v>-31</v>
      </c>
      <c r="AP54" s="375">
        <v>32771</v>
      </c>
      <c r="AQ54" s="376">
        <v>10.4</v>
      </c>
      <c r="AR54" s="377">
        <v>-41.4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2657141</v>
      </c>
      <c r="AN55" s="365">
        <v>39389</v>
      </c>
      <c r="AO55" s="366">
        <v>-3.5</v>
      </c>
      <c r="AP55" s="367">
        <v>54110</v>
      </c>
      <c r="AQ55" s="368">
        <v>-5.6</v>
      </c>
      <c r="AR55" s="369">
        <v>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1368337</v>
      </c>
      <c r="AN56" s="373">
        <v>20284</v>
      </c>
      <c r="AO56" s="374">
        <v>10.6</v>
      </c>
      <c r="AP56" s="375">
        <v>30620</v>
      </c>
      <c r="AQ56" s="376">
        <v>-6.6</v>
      </c>
      <c r="AR56" s="377">
        <v>17.2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3040029</v>
      </c>
      <c r="AN57" s="365">
        <v>45118</v>
      </c>
      <c r="AO57" s="366">
        <v>14.5</v>
      </c>
      <c r="AP57" s="367">
        <v>54684</v>
      </c>
      <c r="AQ57" s="368">
        <v>1.1000000000000001</v>
      </c>
      <c r="AR57" s="369">
        <v>13.4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1653476</v>
      </c>
      <c r="AN58" s="373">
        <v>24540</v>
      </c>
      <c r="AO58" s="374">
        <v>21</v>
      </c>
      <c r="AP58" s="375">
        <v>32829</v>
      </c>
      <c r="AQ58" s="376">
        <v>7.2</v>
      </c>
      <c r="AR58" s="377">
        <v>13.8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5062306</v>
      </c>
      <c r="AN59" s="365">
        <v>75517</v>
      </c>
      <c r="AO59" s="366">
        <v>67.400000000000006</v>
      </c>
      <c r="AP59" s="367">
        <v>62383</v>
      </c>
      <c r="AQ59" s="368">
        <v>14.1</v>
      </c>
      <c r="AR59" s="369">
        <v>53.3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2145106</v>
      </c>
      <c r="AN60" s="373">
        <v>32000</v>
      </c>
      <c r="AO60" s="374">
        <v>30.4</v>
      </c>
      <c r="AP60" s="375">
        <v>35325</v>
      </c>
      <c r="AQ60" s="376">
        <v>7.6</v>
      </c>
      <c r="AR60" s="377">
        <v>22.8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3330759</v>
      </c>
      <c r="AN61" s="380">
        <v>49471</v>
      </c>
      <c r="AO61" s="381">
        <v>7.1</v>
      </c>
      <c r="AP61" s="382">
        <v>56540</v>
      </c>
      <c r="AQ61" s="383">
        <v>-0.6</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1639795</v>
      </c>
      <c r="AN62" s="373">
        <v>24350</v>
      </c>
      <c r="AO62" s="374">
        <v>8.8000000000000007</v>
      </c>
      <c r="AP62" s="375">
        <v>32248</v>
      </c>
      <c r="AQ62" s="376">
        <v>2.4</v>
      </c>
      <c r="AR62" s="377">
        <v>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SLwgaqP2dxDMfebAqyckeAnKwCGDzLjX518RPFJIpZ7VJ83xuYwFg+aMMwNE5V4HRNcxmvN/a7Me/vZ/DS9Uw==" saltValue="kAgxkOOjNLfnwewDHC5r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dVl335vmou+3U4kYt/KkMBJCLCqZpG/CYMD1P1JvHwVzDi40U6N9wfd7JKir26WO1CcopKfj7AKlJwjcYglDTg==" saltValue="HRTucpruaTMcuo0iKzFM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NY75RNkSBeOLF9WGzuC/vGweFcvAOt48jICm4bl5VwGKNLEa9HtwFX/KcweFz18oe9u3re1gWpq+Q+/C+HWOBA==" saltValue="xEC01NKgCHII2OGEvZJ5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22.49</v>
      </c>
      <c r="G47" s="12">
        <v>22.69</v>
      </c>
      <c r="H47" s="12">
        <v>21.73</v>
      </c>
      <c r="I47" s="12">
        <v>22.88</v>
      </c>
      <c r="J47" s="13">
        <v>24.26</v>
      </c>
    </row>
    <row r="48" spans="2:10" ht="57.75" customHeight="1" x14ac:dyDescent="0.15">
      <c r="B48" s="14"/>
      <c r="C48" s="1238" t="s">
        <v>4</v>
      </c>
      <c r="D48" s="1238"/>
      <c r="E48" s="1239"/>
      <c r="F48" s="15">
        <v>5.24</v>
      </c>
      <c r="G48" s="16">
        <v>2.89</v>
      </c>
      <c r="H48" s="16">
        <v>2.4500000000000002</v>
      </c>
      <c r="I48" s="16">
        <v>3.01</v>
      </c>
      <c r="J48" s="17">
        <v>4.1900000000000004</v>
      </c>
    </row>
    <row r="49" spans="2:10" ht="57.75" customHeight="1" thickBot="1" x14ac:dyDescent="0.2">
      <c r="B49" s="18"/>
      <c r="C49" s="1240" t="s">
        <v>5</v>
      </c>
      <c r="D49" s="1240"/>
      <c r="E49" s="1241"/>
      <c r="F49" s="19">
        <v>1.33</v>
      </c>
      <c r="G49" s="20" t="s">
        <v>572</v>
      </c>
      <c r="H49" s="20" t="s">
        <v>573</v>
      </c>
      <c r="I49" s="20">
        <v>1.88</v>
      </c>
      <c r="J49" s="21">
        <v>2.78</v>
      </c>
    </row>
    <row r="50" spans="2:10" ht="13.5" customHeight="1" x14ac:dyDescent="0.15"/>
  </sheetData>
  <sheetProtection algorithmName="SHA-512" hashValue="wKwgrgPQk9VK7t6xjnUrL6rW+ycX/SCkKTXJF6JyTYZKYJf4csqWh2KcRhUlDWPSpd9/2B1ydUFNLe/2UbJTbA==" saltValue="i+cBIhrR58M/PQfEhLu5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2021-10-06T09:54:14Z</cp:lastPrinted>
  <dcterms:created xsi:type="dcterms:W3CDTF">2021-02-05T02:32:06Z</dcterms:created>
  <dcterms:modified xsi:type="dcterms:W3CDTF">2021-10-15T07:29:37Z</dcterms:modified>
  <cp:category/>
</cp:coreProperties>
</file>