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<sst xmlns="http://schemas.openxmlformats.org/spreadsheetml/2006/main" count="323" uniqueCount="123">
  <si>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</si>
  <si>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</si>
  <si>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</si>
  <si>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</si>
  <si>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</si>
  <si>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</si>
  <si>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</si>
  <si>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</si>
  <si>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</si>
  <si>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</si>
  <si>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</si>
  <si>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</si>
  <si>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</si>
  <si>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</si>
  <si>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</si>
  <si>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</si>
  <si>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</si>
  <si>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</si>
  <si>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</si>
  <si>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</si>
  <si>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</si>
  <si>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</si>
  <si>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</si>
  <si>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</si>
  <si>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</si>
  <si>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</si>
  <si>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</si>
  <si>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</si>
  <si>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</si>
  <si>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</si>
  <si>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</si>
  <si>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</si>
  <si>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</si>
  <si>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</si>
  <si>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</si>
  <si>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</si>
  <si>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</si>
  <si>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</si>
  <si>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</si>
  <si>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</si>
  <si>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</si>
  <si>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</si>
  <si>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</si>
  <si>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</si>
  <si>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</si>
  <si>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</si>
  <si>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</si>
  <si>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</si>
  <si>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</si>
  <si>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</si>
  <si>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</si>
  <si>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</si>
  <si>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</si>
  <si>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</si>
  <si>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</si>
  <si>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</si>
  <si>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</si>
  <si>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</si>
  <si>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</si>
  <si>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</si>
  <si>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</si>
  <si>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</si>
  <si>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</si>
  <si>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</si>
  <si>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</si>
  <si>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</si>
  <si>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</si>
  <si>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</si>
  <si>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</si>
  <si>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</si>
  <si>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</si>
  <si>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</si>
  <si>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</si>
  <si>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</si>
  <si>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</si>
  <si>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</si>
  <si>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</si>
  <si>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</si>
  <si>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</si>
  <si>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</si>
  <si>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</si>
  <si>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</si>
  <si>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</si>
  <si>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</si>
  <si>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</si>
  <si>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</si>
  <si>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</si>
  <si>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</si>
  <si>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</si>
  <si>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</si>
  <si>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</si>
  <si>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</si>
  <si>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</si>
  <si>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</si>
  <si>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</si>
  <si>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</si>
  <si>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</si>
  <si>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</si>
  <si>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</si>
  <si>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</si>
  <si>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</si>
  <si>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</si>
  <si>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</si>
  <si>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</si>
  <si>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</si>
  <si>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</si>
  <si>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</si>
  <si>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</si>
  <si>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中野市</t>
  </si>
  <si>
    <t>法適用</t>
  </si>
  <si>
    <t>下水道事業</t>
  </si>
  <si>
    <t>公共下水道</t>
  </si>
  <si>
    <t>Cc1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</si>
  <si>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</si>
  <si>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</si>
  <si>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</si>
  <si>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</si>
  <si>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</si>
  <si>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</si>
  <si>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・供用開始から30年が経過し、施設の老朽化による維持管理経費は増加傾向にある。                     ・平成28年度からは再構築事業として長寿命化工事及び耐震化工事に着手しており、これにより長期的には維持管理経費の削減が見込まれる。</t>
    <rPh sb="1" eb="3">
      <t>キョウヨウ</t>
    </rPh>
    <rPh sb="3" eb="5">
      <t>カイシ</t>
    </rPh>
    <rPh sb="9" eb="10">
      <t>ネン</t>
    </rPh>
    <rPh sb="11" eb="13">
      <t>ケイカ</t>
    </rPh>
    <rPh sb="15" eb="17">
      <t>シセツ</t>
    </rPh>
    <rPh sb="18" eb="21">
      <t>ロウキュウカ</t>
    </rPh>
    <rPh sb="24" eb="26">
      <t>イジ</t>
    </rPh>
    <rPh sb="26" eb="28">
      <t>カンリ</t>
    </rPh>
    <rPh sb="28" eb="30">
      <t>ケイヒ</t>
    </rPh>
    <rPh sb="31" eb="33">
      <t>ゾウカ</t>
    </rPh>
    <rPh sb="33" eb="35">
      <t>ケイコウ</t>
    </rPh>
    <rPh sb="61" eb="63">
      <t>ヘイセイ</t>
    </rPh>
    <rPh sb="65" eb="66">
      <t>ネン</t>
    </rPh>
    <rPh sb="66" eb="67">
      <t>ド</t>
    </rPh>
    <rPh sb="70" eb="73">
      <t>サイコウチク</t>
    </rPh>
    <rPh sb="73" eb="75">
      <t>ジギョウ</t>
    </rPh>
    <rPh sb="78" eb="79">
      <t>チョウ</t>
    </rPh>
    <rPh sb="79" eb="82">
      <t>ジュミョウカ</t>
    </rPh>
    <rPh sb="82" eb="84">
      <t>コウジ</t>
    </rPh>
    <rPh sb="84" eb="85">
      <t>オヨ</t>
    </rPh>
    <rPh sb="86" eb="89">
      <t>タイシンカ</t>
    </rPh>
    <rPh sb="89" eb="91">
      <t>コウジ</t>
    </rPh>
    <rPh sb="92" eb="94">
      <t>チャクシュ</t>
    </rPh>
    <rPh sb="104" eb="107">
      <t>チョウキテキ</t>
    </rPh>
    <rPh sb="109" eb="111">
      <t>イジ</t>
    </rPh>
    <rPh sb="111" eb="113">
      <t>カンリ</t>
    </rPh>
    <rPh sb="113" eb="115">
      <t>ケイヒ</t>
    </rPh>
    <rPh sb="116" eb="118">
      <t>サクゲン</t>
    </rPh>
    <rPh sb="119" eb="121">
      <t>ミコ</t>
    </rPh>
    <phoneticPr fontId="4"/>
  </si>
  <si>
    <t>・老朽化は進んでいるが、施設の処理能力はまだ十分にあることから老朽化の進んだ農業集落排水施設の処理区統合を検討し、経営の効率化を図っていく。</t>
    <rPh sb="1" eb="4">
      <t>ロウキュウカ</t>
    </rPh>
    <rPh sb="5" eb="6">
      <t>スス</t>
    </rPh>
    <rPh sb="12" eb="14">
      <t>シセツ</t>
    </rPh>
    <rPh sb="15" eb="17">
      <t>ショリ</t>
    </rPh>
    <rPh sb="17" eb="19">
      <t>ノウリョク</t>
    </rPh>
    <rPh sb="22" eb="24">
      <t>ジュウブン</t>
    </rPh>
    <rPh sb="31" eb="34">
      <t>ロウキュウカ</t>
    </rPh>
    <rPh sb="35" eb="36">
      <t>スス</t>
    </rPh>
    <rPh sb="38" eb="44">
      <t>ノウギョウシュウラクハイスイ</t>
    </rPh>
    <rPh sb="44" eb="46">
      <t>シセツ</t>
    </rPh>
    <rPh sb="47" eb="49">
      <t>ショリ</t>
    </rPh>
    <rPh sb="49" eb="50">
      <t>ク</t>
    </rPh>
    <rPh sb="50" eb="52">
      <t>トウゴウ</t>
    </rPh>
    <rPh sb="53" eb="55">
      <t>ケントウ</t>
    </rPh>
    <rPh sb="57" eb="59">
      <t>ケイエイ</t>
    </rPh>
    <rPh sb="60" eb="63">
      <t>コウリツカ</t>
    </rPh>
    <rPh sb="64" eb="65">
      <t>ハカ</t>
    </rPh>
    <phoneticPr fontId="4"/>
  </si>
  <si>
    <t>非設置</t>
    <rPh sb="0" eb="1">
      <t>ヒ</t>
    </rPh>
    <rPh sb="1" eb="3">
      <t>セッチ</t>
    </rPh>
    <phoneticPr fontId="4"/>
  </si>
  <si>
    <t>・平成28年度から、公営企業法を一部適用した企業会計に移行したところである。　　　　　　　　　　　　　・企業債による負債の他、繰延収益の長期前受金が多額であることから累積欠損金が発生している。今後、経営戦略等で収益性の向上を図るとともに経常費用の合理化等により効率性を発揮し、経営の健全性を推進する。</t>
    <rPh sb="1" eb="3">
      <t>ヘイセイ</t>
    </rPh>
    <rPh sb="5" eb="7">
      <t>ネンド</t>
    </rPh>
    <rPh sb="10" eb="12">
      <t>コウエイ</t>
    </rPh>
    <rPh sb="12" eb="14">
      <t>キギョウ</t>
    </rPh>
    <rPh sb="14" eb="15">
      <t>ホウ</t>
    </rPh>
    <rPh sb="16" eb="18">
      <t>イチブ</t>
    </rPh>
    <rPh sb="18" eb="20">
      <t>テキヨウ</t>
    </rPh>
    <rPh sb="22" eb="24">
      <t>キギョウ</t>
    </rPh>
    <rPh sb="24" eb="26">
      <t>カイケイ</t>
    </rPh>
    <rPh sb="27" eb="29">
      <t>イコウ</t>
    </rPh>
    <rPh sb="52" eb="54">
      <t>キギョウ</t>
    </rPh>
    <rPh sb="54" eb="55">
      <t>サイ</t>
    </rPh>
    <rPh sb="58" eb="60">
      <t>フサイ</t>
    </rPh>
    <rPh sb="61" eb="62">
      <t>ホカ</t>
    </rPh>
    <rPh sb="63" eb="65">
      <t>クリノベ</t>
    </rPh>
    <rPh sb="65" eb="67">
      <t>シュウエキ</t>
    </rPh>
    <rPh sb="68" eb="70">
      <t>チョウキ</t>
    </rPh>
    <rPh sb="70" eb="73">
      <t>マエウケキン</t>
    </rPh>
    <rPh sb="74" eb="76">
      <t>タガク</t>
    </rPh>
    <rPh sb="83" eb="85">
      <t>ルイセキ</t>
    </rPh>
    <rPh sb="85" eb="88">
      <t>ケッソンキン</t>
    </rPh>
    <rPh sb="89" eb="91">
      <t>ハッセイ</t>
    </rPh>
    <rPh sb="96" eb="98">
      <t>コンゴ</t>
    </rPh>
    <rPh sb="99" eb="101">
      <t>ケイエイ</t>
    </rPh>
    <rPh sb="101" eb="103">
      <t>センリャク</t>
    </rPh>
    <rPh sb="103" eb="104">
      <t>トウ</t>
    </rPh>
    <rPh sb="105" eb="108">
      <t>シュウエキセイ</t>
    </rPh>
    <rPh sb="109" eb="111">
      <t>コウジョウ</t>
    </rPh>
    <rPh sb="112" eb="113">
      <t>ハカ</t>
    </rPh>
    <rPh sb="118" eb="120">
      <t>ケイジョウ</t>
    </rPh>
    <rPh sb="120" eb="122">
      <t>ヒヨウ</t>
    </rPh>
    <rPh sb="123" eb="126">
      <t>ゴウリカ</t>
    </rPh>
    <rPh sb="126" eb="127">
      <t>トウ</t>
    </rPh>
    <rPh sb="130" eb="133">
      <t>コウリツセイ</t>
    </rPh>
    <rPh sb="134" eb="136">
      <t>ハッキ</t>
    </rPh>
    <rPh sb="138" eb="140">
      <t>ケイエイ</t>
    </rPh>
    <rPh sb="141" eb="144">
      <t>ケンゼンセイ</t>
    </rPh>
    <rPh sb="145" eb="14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</si>
</sst>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7221760"/>
        <c:axId val="1072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ser>
        <c:dLbls>
          <c:showLegendKey val="0"/>
          <c:showVal val="0"/>
          <c:showCatName val="0"/>
          <c:showSerName val="0"/>
          <c:showPercent val="0"/>
          <c:showBubbleSize val="0"/>
        </c:dLbls>
        <c:marker val="1"/>
        <c:smooth val="0"/>
        <c:axId val="107221760"/>
        <c:axId val="107223680"/>
      </c:lineChart>
      <c:dateAx>
        <c:axId val="107221760"/>
        <c:scaling>
          <c:orientation val="minMax"/>
        </c:scaling>
        <c:delete val="1"/>
        <c:axPos val="b"/>
        <c:numFmt formatCode="ge" sourceLinked="1"/>
        <c:majorTickMark val="none"/>
        <c:minorTickMark val="none"/>
        <c:tickLblPos val="none"/>
        <c:crossAx val="107223680"/>
        <c:crosses val="autoZero"/>
        <c:auto val="1"/>
        <c:lblOffset val="100"/>
        <c:baseTimeUnit val="years"/>
      </c:dateAx>
      <c:valAx>
        <c:axId val="107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48.5</c:v>
                </c:pt>
              </c:numCache>
            </c:numRef>
          </c:val>
        </c:ser>
        <c:dLbls>
          <c:showLegendKey val="0"/>
          <c:showVal val="0"/>
          <c:showCatName val="0"/>
          <c:showSerName val="0"/>
          <c:showPercent val="0"/>
          <c:showBubbleSize val="0"/>
        </c:dLbls>
        <c:gapWidth val="150"/>
        <c:axId val="116274304"/>
        <c:axId val="1162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59.35</c:v>
                </c:pt>
              </c:numCache>
            </c:numRef>
          </c:val>
          <c:smooth val="0"/>
        </c:ser>
        <c:dLbls>
          <c:showLegendKey val="0"/>
          <c:showVal val="0"/>
          <c:showCatName val="0"/>
          <c:showSerName val="0"/>
          <c:showPercent val="0"/>
          <c:showBubbleSize val="0"/>
        </c:dLbls>
        <c:marker val="1"/>
        <c:smooth val="0"/>
        <c:axId val="116274304"/>
        <c:axId val="116276224"/>
      </c:lineChart>
      <c:dateAx>
        <c:axId val="116274304"/>
        <c:scaling>
          <c:orientation val="minMax"/>
        </c:scaling>
        <c:delete val="1"/>
        <c:axPos val="b"/>
        <c:numFmt formatCode="ge" sourceLinked="1"/>
        <c:majorTickMark val="none"/>
        <c:minorTickMark val="none"/>
        <c:tickLblPos val="none"/>
        <c:crossAx val="116276224"/>
        <c:crosses val="autoZero"/>
        <c:auto val="1"/>
        <c:lblOffset val="100"/>
        <c:baseTimeUnit val="years"/>
      </c:dateAx>
      <c:valAx>
        <c:axId val="1162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90.84</c:v>
                </c:pt>
              </c:numCache>
            </c:numRef>
          </c:val>
        </c:ser>
        <c:dLbls>
          <c:showLegendKey val="0"/>
          <c:showVal val="0"/>
          <c:showCatName val="0"/>
          <c:showSerName val="0"/>
          <c:showPercent val="0"/>
          <c:showBubbleSize val="0"/>
        </c:dLbls>
        <c:gapWidth val="150"/>
        <c:axId val="116331264"/>
        <c:axId val="1163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89.88</c:v>
                </c:pt>
              </c:numCache>
            </c:numRef>
          </c:val>
          <c:smooth val="0"/>
        </c:ser>
        <c:dLbls>
          <c:showLegendKey val="0"/>
          <c:showVal val="0"/>
          <c:showCatName val="0"/>
          <c:showSerName val="0"/>
          <c:showPercent val="0"/>
          <c:showBubbleSize val="0"/>
        </c:dLbls>
        <c:marker val="1"/>
        <c:smooth val="0"/>
        <c:axId val="116331264"/>
        <c:axId val="116333184"/>
      </c:lineChart>
      <c:dateAx>
        <c:axId val="116331264"/>
        <c:scaling>
          <c:orientation val="minMax"/>
        </c:scaling>
        <c:delete val="1"/>
        <c:axPos val="b"/>
        <c:numFmt formatCode="ge" sourceLinked="1"/>
        <c:majorTickMark val="none"/>
        <c:minorTickMark val="none"/>
        <c:tickLblPos val="none"/>
        <c:crossAx val="116333184"/>
        <c:crosses val="autoZero"/>
        <c:auto val="1"/>
        <c:lblOffset val="100"/>
        <c:baseTimeUnit val="years"/>
      </c:dateAx>
      <c:valAx>
        <c:axId val="1163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126.43</c:v>
                </c:pt>
              </c:numCache>
            </c:numRef>
          </c:val>
        </c:ser>
        <c:dLbls>
          <c:showLegendKey val="0"/>
          <c:showVal val="0"/>
          <c:showCatName val="0"/>
          <c:showSerName val="0"/>
          <c:showPercent val="0"/>
          <c:showBubbleSize val="0"/>
        </c:dLbls>
        <c:gapWidth val="150"/>
        <c:axId val="107266432"/>
        <c:axId val="1072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105.98</c:v>
                </c:pt>
              </c:numCache>
            </c:numRef>
          </c:val>
          <c:smooth val="0"/>
        </c:ser>
        <c:dLbls>
          <c:showLegendKey val="0"/>
          <c:showVal val="0"/>
          <c:showCatName val="0"/>
          <c:showSerName val="0"/>
          <c:showPercent val="0"/>
          <c:showBubbleSize val="0"/>
        </c:dLbls>
        <c:marker val="1"/>
        <c:smooth val="0"/>
        <c:axId val="107266432"/>
        <c:axId val="107268352"/>
      </c:lineChart>
      <c:dateAx>
        <c:axId val="107266432"/>
        <c:scaling>
          <c:orientation val="minMax"/>
        </c:scaling>
        <c:delete val="1"/>
        <c:axPos val="b"/>
        <c:numFmt formatCode="ge" sourceLinked="1"/>
        <c:majorTickMark val="none"/>
        <c:minorTickMark val="none"/>
        <c:tickLblPos val="none"/>
        <c:crossAx val="107268352"/>
        <c:crosses val="autoZero"/>
        <c:auto val="1"/>
        <c:lblOffset val="100"/>
        <c:baseTimeUnit val="years"/>
      </c:dateAx>
      <c:valAx>
        <c:axId val="1072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5.13</c:v>
                </c:pt>
              </c:numCache>
            </c:numRef>
          </c:val>
        </c:ser>
        <c:dLbls>
          <c:showLegendKey val="0"/>
          <c:showVal val="0"/>
          <c:showCatName val="0"/>
          <c:showSerName val="0"/>
          <c:showPercent val="0"/>
          <c:showBubbleSize val="0"/>
        </c:dLbls>
        <c:gapWidth val="150"/>
        <c:axId val="115949568"/>
        <c:axId val="1159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27.12</c:v>
                </c:pt>
              </c:numCache>
            </c:numRef>
          </c:val>
          <c:smooth val="0"/>
        </c:ser>
        <c:dLbls>
          <c:showLegendKey val="0"/>
          <c:showVal val="0"/>
          <c:showCatName val="0"/>
          <c:showSerName val="0"/>
          <c:showPercent val="0"/>
          <c:showBubbleSize val="0"/>
        </c:dLbls>
        <c:marker val="1"/>
        <c:smooth val="0"/>
        <c:axId val="115949568"/>
        <c:axId val="115951488"/>
      </c:lineChart>
      <c:dateAx>
        <c:axId val="115949568"/>
        <c:scaling>
          <c:orientation val="minMax"/>
        </c:scaling>
        <c:delete val="1"/>
        <c:axPos val="b"/>
        <c:numFmt formatCode="ge" sourceLinked="1"/>
        <c:majorTickMark val="none"/>
        <c:minorTickMark val="none"/>
        <c:tickLblPos val="none"/>
        <c:crossAx val="115951488"/>
        <c:crosses val="autoZero"/>
        <c:auto val="1"/>
        <c:lblOffset val="100"/>
        <c:baseTimeUnit val="years"/>
      </c:dateAx>
      <c:valAx>
        <c:axId val="1159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5989888"/>
        <c:axId val="1159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1.93</c:v>
                </c:pt>
              </c:numCache>
            </c:numRef>
          </c:val>
          <c:smooth val="0"/>
        </c:ser>
        <c:dLbls>
          <c:showLegendKey val="0"/>
          <c:showVal val="0"/>
          <c:showCatName val="0"/>
          <c:showSerName val="0"/>
          <c:showPercent val="0"/>
          <c:showBubbleSize val="0"/>
        </c:dLbls>
        <c:marker val="1"/>
        <c:smooth val="0"/>
        <c:axId val="115989888"/>
        <c:axId val="115996160"/>
      </c:lineChart>
      <c:dateAx>
        <c:axId val="115989888"/>
        <c:scaling>
          <c:orientation val="minMax"/>
        </c:scaling>
        <c:delete val="1"/>
        <c:axPos val="b"/>
        <c:numFmt formatCode="ge" sourceLinked="1"/>
        <c:majorTickMark val="none"/>
        <c:minorTickMark val="none"/>
        <c:tickLblPos val="none"/>
        <c:crossAx val="115996160"/>
        <c:crosses val="autoZero"/>
        <c:auto val="1"/>
        <c:lblOffset val="100"/>
        <c:baseTimeUnit val="years"/>
      </c:dateAx>
      <c:valAx>
        <c:axId val="1159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568.44000000000005</c:v>
                </c:pt>
              </c:numCache>
            </c:numRef>
          </c:val>
        </c:ser>
        <c:dLbls>
          <c:showLegendKey val="0"/>
          <c:showVal val="0"/>
          <c:showCatName val="0"/>
          <c:showSerName val="0"/>
          <c:showPercent val="0"/>
          <c:showBubbleSize val="0"/>
        </c:dLbls>
        <c:gapWidth val="150"/>
        <c:axId val="116096384"/>
        <c:axId val="1160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41.15</c:v>
                </c:pt>
              </c:numCache>
            </c:numRef>
          </c:val>
          <c:smooth val="0"/>
        </c:ser>
        <c:dLbls>
          <c:showLegendKey val="0"/>
          <c:showVal val="0"/>
          <c:showCatName val="0"/>
          <c:showSerName val="0"/>
          <c:showPercent val="0"/>
          <c:showBubbleSize val="0"/>
        </c:dLbls>
        <c:marker val="1"/>
        <c:smooth val="0"/>
        <c:axId val="116096384"/>
        <c:axId val="116098560"/>
      </c:lineChart>
      <c:dateAx>
        <c:axId val="116096384"/>
        <c:scaling>
          <c:orientation val="minMax"/>
        </c:scaling>
        <c:delete val="1"/>
        <c:axPos val="b"/>
        <c:numFmt formatCode="ge" sourceLinked="1"/>
        <c:majorTickMark val="none"/>
        <c:minorTickMark val="none"/>
        <c:tickLblPos val="none"/>
        <c:crossAx val="116098560"/>
        <c:crosses val="autoZero"/>
        <c:auto val="1"/>
        <c:lblOffset val="100"/>
        <c:baseTimeUnit val="years"/>
      </c:dateAx>
      <c:valAx>
        <c:axId val="1160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119.88</c:v>
                </c:pt>
              </c:numCache>
            </c:numRef>
          </c:val>
        </c:ser>
        <c:dLbls>
          <c:showLegendKey val="0"/>
          <c:showVal val="0"/>
          <c:showCatName val="0"/>
          <c:showSerName val="0"/>
          <c:showPercent val="0"/>
          <c:showBubbleSize val="0"/>
        </c:dLbls>
        <c:gapWidth val="150"/>
        <c:axId val="118502528"/>
        <c:axId val="118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88.12</c:v>
                </c:pt>
              </c:numCache>
            </c:numRef>
          </c:val>
          <c:smooth val="0"/>
        </c:ser>
        <c:dLbls>
          <c:showLegendKey val="0"/>
          <c:showVal val="0"/>
          <c:showCatName val="0"/>
          <c:showSerName val="0"/>
          <c:showPercent val="0"/>
          <c:showBubbleSize val="0"/>
        </c:dLbls>
        <c:marker val="1"/>
        <c:smooth val="0"/>
        <c:axId val="118502528"/>
        <c:axId val="118504448"/>
      </c:lineChart>
      <c:dateAx>
        <c:axId val="118502528"/>
        <c:scaling>
          <c:orientation val="minMax"/>
        </c:scaling>
        <c:delete val="1"/>
        <c:axPos val="b"/>
        <c:numFmt formatCode="ge" sourceLinked="1"/>
        <c:majorTickMark val="none"/>
        <c:minorTickMark val="none"/>
        <c:tickLblPos val="none"/>
        <c:crossAx val="118504448"/>
        <c:crosses val="autoZero"/>
        <c:auto val="1"/>
        <c:lblOffset val="100"/>
        <c:baseTimeUnit val="years"/>
      </c:dateAx>
      <c:valAx>
        <c:axId val="118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1623.99</c:v>
                </c:pt>
              </c:numCache>
            </c:numRef>
          </c:val>
        </c:ser>
        <c:dLbls>
          <c:showLegendKey val="0"/>
          <c:showVal val="0"/>
          <c:showCatName val="0"/>
          <c:showSerName val="0"/>
          <c:showPercent val="0"/>
          <c:showBubbleSize val="0"/>
        </c:dLbls>
        <c:gapWidth val="150"/>
        <c:axId val="118534912"/>
        <c:axId val="1185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716.96</c:v>
                </c:pt>
              </c:numCache>
            </c:numRef>
          </c:val>
          <c:smooth val="0"/>
        </c:ser>
        <c:dLbls>
          <c:showLegendKey val="0"/>
          <c:showVal val="0"/>
          <c:showCatName val="0"/>
          <c:showSerName val="0"/>
          <c:showPercent val="0"/>
          <c:showBubbleSize val="0"/>
        </c:dLbls>
        <c:marker val="1"/>
        <c:smooth val="0"/>
        <c:axId val="118534912"/>
        <c:axId val="118536832"/>
      </c:lineChart>
      <c:dateAx>
        <c:axId val="118534912"/>
        <c:scaling>
          <c:orientation val="minMax"/>
        </c:scaling>
        <c:delete val="1"/>
        <c:axPos val="b"/>
        <c:numFmt formatCode="ge" sourceLinked="1"/>
        <c:majorTickMark val="none"/>
        <c:minorTickMark val="none"/>
        <c:tickLblPos val="none"/>
        <c:crossAx val="118536832"/>
        <c:crosses val="autoZero"/>
        <c:auto val="1"/>
        <c:lblOffset val="100"/>
        <c:baseTimeUnit val="years"/>
      </c:dateAx>
      <c:valAx>
        <c:axId val="1185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177.56</c:v>
                </c:pt>
              </c:numCache>
            </c:numRef>
          </c:val>
        </c:ser>
        <c:dLbls>
          <c:showLegendKey val="0"/>
          <c:showVal val="0"/>
          <c:showCatName val="0"/>
          <c:showSerName val="0"/>
          <c:showPercent val="0"/>
          <c:showBubbleSize val="0"/>
        </c:dLbls>
        <c:gapWidth val="150"/>
        <c:axId val="116132096"/>
        <c:axId val="1161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88.09</c:v>
                </c:pt>
              </c:numCache>
            </c:numRef>
          </c:val>
          <c:smooth val="0"/>
        </c:ser>
        <c:dLbls>
          <c:showLegendKey val="0"/>
          <c:showVal val="0"/>
          <c:showCatName val="0"/>
          <c:showSerName val="0"/>
          <c:showPercent val="0"/>
          <c:showBubbleSize val="0"/>
        </c:dLbls>
        <c:marker val="1"/>
        <c:smooth val="0"/>
        <c:axId val="116132096"/>
        <c:axId val="116154752"/>
      </c:lineChart>
      <c:dateAx>
        <c:axId val="116132096"/>
        <c:scaling>
          <c:orientation val="minMax"/>
        </c:scaling>
        <c:delete val="1"/>
        <c:axPos val="b"/>
        <c:numFmt formatCode="ge" sourceLinked="1"/>
        <c:majorTickMark val="none"/>
        <c:minorTickMark val="none"/>
        <c:tickLblPos val="none"/>
        <c:crossAx val="116154752"/>
        <c:crosses val="autoZero"/>
        <c:auto val="1"/>
        <c:lblOffset val="100"/>
        <c:baseTimeUnit val="years"/>
      </c:dateAx>
      <c:valAx>
        <c:axId val="1161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110.64</c:v>
                </c:pt>
              </c:numCache>
            </c:numRef>
          </c:val>
        </c:ser>
        <c:dLbls>
          <c:showLegendKey val="0"/>
          <c:showVal val="0"/>
          <c:showCatName val="0"/>
          <c:showSerName val="0"/>
          <c:showPercent val="0"/>
          <c:showBubbleSize val="0"/>
        </c:dLbls>
        <c:gapWidth val="150"/>
        <c:axId val="116176384"/>
        <c:axId val="1161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181.8</c:v>
                </c:pt>
              </c:numCache>
            </c:numRef>
          </c:val>
          <c:smooth val="0"/>
        </c:ser>
        <c:dLbls>
          <c:showLegendKey val="0"/>
          <c:showVal val="0"/>
          <c:showCatName val="0"/>
          <c:showSerName val="0"/>
          <c:showPercent val="0"/>
          <c:showBubbleSize val="0"/>
        </c:dLbls>
        <c:marker val="1"/>
        <c:smooth val="0"/>
        <c:axId val="116176384"/>
        <c:axId val="116178304"/>
      </c:lineChart>
      <c:dateAx>
        <c:axId val="116176384"/>
        <c:scaling>
          <c:orientation val="minMax"/>
        </c:scaling>
        <c:delete val="1"/>
        <c:axPos val="b"/>
        <c:numFmt formatCode="ge" sourceLinked="1"/>
        <c:majorTickMark val="none"/>
        <c:minorTickMark val="none"/>
        <c:tickLblPos val="none"/>
        <c:crossAx val="116178304"/>
        <c:crosses val="autoZero"/>
        <c:auto val="1"/>
        <c:lblOffset val="100"/>
        <c:baseTimeUnit val="years"/>
      </c:dateAx>
      <c:valAx>
        <c:axId val="1161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中野市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
        <v>121</v>
      </c>
      <c r="AE8" s="50"/>
      <c r="AF8" s="50"/>
      <c r="AG8" s="50"/>
      <c r="AH8" s="50"/>
      <c r="AI8" s="50"/>
      <c r="AJ8" s="50"/>
      <c r="AK8" s="4"/>
      <c r="AL8" s="51">
        <f>データ!S6</f>
        <v>45361</v>
      </c>
      <c r="AM8" s="51"/>
      <c r="AN8" s="51"/>
      <c r="AO8" s="51"/>
      <c r="AP8" s="51"/>
      <c r="AQ8" s="51"/>
      <c r="AR8" s="51"/>
      <c r="AS8" s="51"/>
      <c r="AT8" s="46">
        <f>データ!T6</f>
        <v>112.18</v>
      </c>
      <c r="AU8" s="46"/>
      <c r="AV8" s="46"/>
      <c r="AW8" s="46"/>
      <c r="AX8" s="46"/>
      <c r="AY8" s="46"/>
      <c r="AZ8" s="46"/>
      <c r="BA8" s="46"/>
      <c r="BB8" s="46">
        <f>データ!U6</f>
        <v>404.36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43.58</v>
      </c>
      <c r="J10" s="46"/>
      <c r="K10" s="46"/>
      <c r="L10" s="46"/>
      <c r="M10" s="46"/>
      <c r="N10" s="46"/>
      <c r="O10" s="46"/>
      <c r="P10" s="46">
        <f>データ!P6</f>
        <v>56.1</v>
      </c>
      <c r="Q10" s="46"/>
      <c r="R10" s="46"/>
      <c r="S10" s="46"/>
      <c r="T10" s="46"/>
      <c r="U10" s="46"/>
      <c r="V10" s="46"/>
      <c r="W10" s="46">
        <f>データ!Q6</f>
        <v>81.680000000000007</v>
      </c>
      <c r="X10" s="46"/>
      <c r="Y10" s="46"/>
      <c r="Z10" s="46"/>
      <c r="AA10" s="46"/>
      <c r="AB10" s="46"/>
      <c r="AC10" s="46"/>
      <c r="AD10" s="51">
        <f>データ!R6</f>
        <v>3510</v>
      </c>
      <c r="AE10" s="51"/>
      <c r="AF10" s="51"/>
      <c r="AG10" s="51"/>
      <c r="AH10" s="51"/>
      <c r="AI10" s="51"/>
      <c r="AJ10" s="51"/>
      <c r="AK10" s="2"/>
      <c r="AL10" s="51">
        <f>データ!V6</f>
        <v>25336</v>
      </c>
      <c r="AM10" s="51"/>
      <c r="AN10" s="51"/>
      <c r="AO10" s="51"/>
      <c r="AP10" s="51"/>
      <c r="AQ10" s="51"/>
      <c r="AR10" s="51"/>
      <c r="AS10" s="51"/>
      <c r="AT10" s="46">
        <f>データ!W6</f>
        <v>7.84</v>
      </c>
      <c r="AU10" s="46"/>
      <c r="AV10" s="46"/>
      <c r="AW10" s="46"/>
      <c r="AX10" s="46"/>
      <c r="AY10" s="46"/>
      <c r="AZ10" s="46"/>
      <c r="BA10" s="46"/>
      <c r="BB10" s="46">
        <f>データ!X6</f>
        <v>3231.63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202118</v>
      </c>
      <c r="D6" s="34">
        <f t="shared" si="3"/>
        <v>46</v>
      </c>
      <c r="E6" s="34">
        <f t="shared" si="3"/>
        <v>17</v>
      </c>
      <c r="F6" s="34">
        <f t="shared" si="3"/>
        <v>1</v>
      </c>
      <c r="G6" s="34">
        <f t="shared" si="3"/>
        <v>0</v>
      </c>
      <c r="H6" s="34" t="str">
        <f t="shared" si="3"/>
        <v>長野県　中野市</v>
      </c>
      <c r="I6" s="34" t="str">
        <f t="shared" si="3"/>
        <v>法適用</v>
      </c>
      <c r="J6" s="34" t="str">
        <f t="shared" si="3"/>
        <v>下水道事業</v>
      </c>
      <c r="K6" s="34" t="str">
        <f t="shared" si="3"/>
        <v>公共下水道</v>
      </c>
      <c r="L6" s="34" t="str">
        <f t="shared" si="3"/>
        <v>Cc1</v>
      </c>
      <c r="M6" s="34">
        <f t="shared" si="3"/>
        <v>0</v>
      </c>
      <c r="N6" s="35" t="str">
        <f t="shared" si="3"/>
        <v>-</v>
      </c>
      <c r="O6" s="35">
        <f t="shared" si="3"/>
        <v>43.58</v>
      </c>
      <c r="P6" s="35">
        <f t="shared" si="3"/>
        <v>56.1</v>
      </c>
      <c r="Q6" s="35">
        <f t="shared" si="3"/>
        <v>81.680000000000007</v>
      </c>
      <c r="R6" s="35">
        <f t="shared" si="3"/>
        <v>3510</v>
      </c>
      <c r="S6" s="35">
        <f t="shared" si="3"/>
        <v>45361</v>
      </c>
      <c r="T6" s="35">
        <f t="shared" si="3"/>
        <v>112.18</v>
      </c>
      <c r="U6" s="35">
        <f t="shared" si="3"/>
        <v>404.36</v>
      </c>
      <c r="V6" s="35">
        <f t="shared" si="3"/>
        <v>25336</v>
      </c>
      <c r="W6" s="35">
        <f t="shared" si="3"/>
        <v>7.84</v>
      </c>
      <c r="X6" s="35">
        <f t="shared" si="3"/>
        <v>3231.63</v>
      </c>
      <c r="Y6" s="36" t="str">
        <f>IF(Y7="",NA(),Y7)</f>
        <v>-</v>
      </c>
      <c r="Z6" s="36" t="str">
        <f t="shared" ref="Z6:AH6" si="4">IF(Z7="",NA(),Z7)</f>
        <v>-</v>
      </c>
      <c r="AA6" s="36" t="str">
        <f t="shared" si="4"/>
        <v>-</v>
      </c>
      <c r="AB6" s="36" t="str">
        <f t="shared" si="4"/>
        <v>-</v>
      </c>
      <c r="AC6" s="36">
        <f t="shared" si="4"/>
        <v>126.43</v>
      </c>
      <c r="AD6" s="36" t="str">
        <f t="shared" si="4"/>
        <v>-</v>
      </c>
      <c r="AE6" s="36" t="str">
        <f t="shared" si="4"/>
        <v>-</v>
      </c>
      <c r="AF6" s="36" t="str">
        <f t="shared" si="4"/>
        <v>-</v>
      </c>
      <c r="AG6" s="36" t="str">
        <f t="shared" si="4"/>
        <v>-</v>
      </c>
      <c r="AH6" s="36">
        <f t="shared" si="4"/>
        <v>105.98</v>
      </c>
      <c r="AI6" s="35" t="str">
        <f>IF(AI7="","",IF(AI7="-","【-】","【"&amp;SUBSTITUTE(TEXT(AI7,"#,##0.00"),"-","△")&amp;"】"))</f>
        <v>【108.57】</v>
      </c>
      <c r="AJ6" s="36" t="str">
        <f>IF(AJ7="",NA(),AJ7)</f>
        <v>-</v>
      </c>
      <c r="AK6" s="36" t="str">
        <f t="shared" ref="AK6:AS6" si="5">IF(AK7="",NA(),AK7)</f>
        <v>-</v>
      </c>
      <c r="AL6" s="36" t="str">
        <f t="shared" si="5"/>
        <v>-</v>
      </c>
      <c r="AM6" s="36" t="str">
        <f t="shared" si="5"/>
        <v>-</v>
      </c>
      <c r="AN6" s="36">
        <f t="shared" si="5"/>
        <v>568.44000000000005</v>
      </c>
      <c r="AO6" s="36" t="str">
        <f t="shared" si="5"/>
        <v>-</v>
      </c>
      <c r="AP6" s="36" t="str">
        <f t="shared" si="5"/>
        <v>-</v>
      </c>
      <c r="AQ6" s="36" t="str">
        <f t="shared" si="5"/>
        <v>-</v>
      </c>
      <c r="AR6" s="36" t="str">
        <f t="shared" si="5"/>
        <v>-</v>
      </c>
      <c r="AS6" s="36">
        <f t="shared" si="5"/>
        <v>41.15</v>
      </c>
      <c r="AT6" s="35" t="str">
        <f>IF(AT7="","",IF(AT7="-","【-】","【"&amp;SUBSTITUTE(TEXT(AT7,"#,##0.00"),"-","△")&amp;"】"))</f>
        <v>【4.38】</v>
      </c>
      <c r="AU6" s="36" t="str">
        <f>IF(AU7="",NA(),AU7)</f>
        <v>-</v>
      </c>
      <c r="AV6" s="36" t="str">
        <f t="shared" ref="AV6:BD6" si="6">IF(AV7="",NA(),AV7)</f>
        <v>-</v>
      </c>
      <c r="AW6" s="36" t="str">
        <f t="shared" si="6"/>
        <v>-</v>
      </c>
      <c r="AX6" s="36" t="str">
        <f t="shared" si="6"/>
        <v>-</v>
      </c>
      <c r="AY6" s="36">
        <f t="shared" si="6"/>
        <v>119.88</v>
      </c>
      <c r="AZ6" s="36" t="str">
        <f t="shared" si="6"/>
        <v>-</v>
      </c>
      <c r="BA6" s="36" t="str">
        <f t="shared" si="6"/>
        <v>-</v>
      </c>
      <c r="BB6" s="36" t="str">
        <f t="shared" si="6"/>
        <v>-</v>
      </c>
      <c r="BC6" s="36" t="str">
        <f t="shared" si="6"/>
        <v>-</v>
      </c>
      <c r="BD6" s="36">
        <f t="shared" si="6"/>
        <v>88.12</v>
      </c>
      <c r="BE6" s="35" t="str">
        <f>IF(BE7="","",IF(BE7="-","【-】","【"&amp;SUBSTITUTE(TEXT(BE7,"#,##0.00"),"-","△")&amp;"】"))</f>
        <v>【59.95】</v>
      </c>
      <c r="BF6" s="36" t="str">
        <f>IF(BF7="",NA(),BF7)</f>
        <v>-</v>
      </c>
      <c r="BG6" s="36" t="str">
        <f t="shared" ref="BG6:BO6" si="7">IF(BG7="",NA(),BG7)</f>
        <v>-</v>
      </c>
      <c r="BH6" s="36" t="str">
        <f t="shared" si="7"/>
        <v>-</v>
      </c>
      <c r="BI6" s="36" t="str">
        <f t="shared" si="7"/>
        <v>-</v>
      </c>
      <c r="BJ6" s="36">
        <f t="shared" si="7"/>
        <v>1623.99</v>
      </c>
      <c r="BK6" s="36" t="str">
        <f t="shared" si="7"/>
        <v>-</v>
      </c>
      <c r="BL6" s="36" t="str">
        <f t="shared" si="7"/>
        <v>-</v>
      </c>
      <c r="BM6" s="36" t="str">
        <f t="shared" si="7"/>
        <v>-</v>
      </c>
      <c r="BN6" s="36" t="str">
        <f t="shared" si="7"/>
        <v>-</v>
      </c>
      <c r="BO6" s="36">
        <f t="shared" si="7"/>
        <v>716.96</v>
      </c>
      <c r="BP6" s="35" t="str">
        <f>IF(BP7="","",IF(BP7="-","【-】","【"&amp;SUBSTITUTE(TEXT(BP7,"#,##0.00"),"-","△")&amp;"】"))</f>
        <v>【728.30】</v>
      </c>
      <c r="BQ6" s="36" t="str">
        <f>IF(BQ7="",NA(),BQ7)</f>
        <v>-</v>
      </c>
      <c r="BR6" s="36" t="str">
        <f t="shared" ref="BR6:BZ6" si="8">IF(BR7="",NA(),BR7)</f>
        <v>-</v>
      </c>
      <c r="BS6" s="36" t="str">
        <f t="shared" si="8"/>
        <v>-</v>
      </c>
      <c r="BT6" s="36" t="str">
        <f t="shared" si="8"/>
        <v>-</v>
      </c>
      <c r="BU6" s="36">
        <f t="shared" si="8"/>
        <v>177.56</v>
      </c>
      <c r="BV6" s="36" t="str">
        <f t="shared" si="8"/>
        <v>-</v>
      </c>
      <c r="BW6" s="36" t="str">
        <f t="shared" si="8"/>
        <v>-</v>
      </c>
      <c r="BX6" s="36" t="str">
        <f t="shared" si="8"/>
        <v>-</v>
      </c>
      <c r="BY6" s="36" t="str">
        <f t="shared" si="8"/>
        <v>-</v>
      </c>
      <c r="BZ6" s="36">
        <f t="shared" si="8"/>
        <v>88.09</v>
      </c>
      <c r="CA6" s="35" t="str">
        <f>IF(CA7="","",IF(CA7="-","【-】","【"&amp;SUBSTITUTE(TEXT(CA7,"#,##0.00"),"-","△")&amp;"】"))</f>
        <v>【100.04】</v>
      </c>
      <c r="CB6" s="36" t="str">
        <f>IF(CB7="",NA(),CB7)</f>
        <v>-</v>
      </c>
      <c r="CC6" s="36" t="str">
        <f t="shared" ref="CC6:CK6" si="9">IF(CC7="",NA(),CC7)</f>
        <v>-</v>
      </c>
      <c r="CD6" s="36" t="str">
        <f t="shared" si="9"/>
        <v>-</v>
      </c>
      <c r="CE6" s="36" t="str">
        <f t="shared" si="9"/>
        <v>-</v>
      </c>
      <c r="CF6" s="36">
        <f t="shared" si="9"/>
        <v>110.64</v>
      </c>
      <c r="CG6" s="36" t="str">
        <f t="shared" si="9"/>
        <v>-</v>
      </c>
      <c r="CH6" s="36" t="str">
        <f t="shared" si="9"/>
        <v>-</v>
      </c>
      <c r="CI6" s="36" t="str">
        <f t="shared" si="9"/>
        <v>-</v>
      </c>
      <c r="CJ6" s="36" t="str">
        <f t="shared" si="9"/>
        <v>-</v>
      </c>
      <c r="CK6" s="36">
        <f t="shared" si="9"/>
        <v>181.8</v>
      </c>
      <c r="CL6" s="35" t="str">
        <f>IF(CL7="","",IF(CL7="-","【-】","【"&amp;SUBSTITUTE(TEXT(CL7,"#,##0.00"),"-","△")&amp;"】"))</f>
        <v>【137.82】</v>
      </c>
      <c r="CM6" s="36" t="str">
        <f>IF(CM7="",NA(),CM7)</f>
        <v>-</v>
      </c>
      <c r="CN6" s="36" t="str">
        <f t="shared" ref="CN6:CV6" si="10">IF(CN7="",NA(),CN7)</f>
        <v>-</v>
      </c>
      <c r="CO6" s="36" t="str">
        <f t="shared" si="10"/>
        <v>-</v>
      </c>
      <c r="CP6" s="36" t="str">
        <f t="shared" si="10"/>
        <v>-</v>
      </c>
      <c r="CQ6" s="36">
        <f t="shared" si="10"/>
        <v>48.5</v>
      </c>
      <c r="CR6" s="36" t="str">
        <f t="shared" si="10"/>
        <v>-</v>
      </c>
      <c r="CS6" s="36" t="str">
        <f t="shared" si="10"/>
        <v>-</v>
      </c>
      <c r="CT6" s="36" t="str">
        <f t="shared" si="10"/>
        <v>-</v>
      </c>
      <c r="CU6" s="36" t="str">
        <f t="shared" si="10"/>
        <v>-</v>
      </c>
      <c r="CV6" s="36">
        <f t="shared" si="10"/>
        <v>59.35</v>
      </c>
      <c r="CW6" s="35" t="str">
        <f>IF(CW7="","",IF(CW7="-","【-】","【"&amp;SUBSTITUTE(TEXT(CW7,"#,##0.00"),"-","△")&amp;"】"))</f>
        <v>【60.09】</v>
      </c>
      <c r="CX6" s="36" t="str">
        <f>IF(CX7="",NA(),CX7)</f>
        <v>-</v>
      </c>
      <c r="CY6" s="36" t="str">
        <f t="shared" ref="CY6:DG6" si="11">IF(CY7="",NA(),CY7)</f>
        <v>-</v>
      </c>
      <c r="CZ6" s="36" t="str">
        <f t="shared" si="11"/>
        <v>-</v>
      </c>
      <c r="DA6" s="36" t="str">
        <f t="shared" si="11"/>
        <v>-</v>
      </c>
      <c r="DB6" s="36">
        <f t="shared" si="11"/>
        <v>90.84</v>
      </c>
      <c r="DC6" s="36" t="str">
        <f t="shared" si="11"/>
        <v>-</v>
      </c>
      <c r="DD6" s="36" t="str">
        <f t="shared" si="11"/>
        <v>-</v>
      </c>
      <c r="DE6" s="36" t="str">
        <f t="shared" si="11"/>
        <v>-</v>
      </c>
      <c r="DF6" s="36" t="str">
        <f t="shared" si="11"/>
        <v>-</v>
      </c>
      <c r="DG6" s="36">
        <f t="shared" si="11"/>
        <v>89.88</v>
      </c>
      <c r="DH6" s="35" t="str">
        <f>IF(DH7="","",IF(DH7="-","【-】","【"&amp;SUBSTITUTE(TEXT(DH7,"#,##0.00"),"-","△")&amp;"】"))</f>
        <v>【94.90】</v>
      </c>
      <c r="DI6" s="36" t="str">
        <f>IF(DI7="",NA(),DI7)</f>
        <v>-</v>
      </c>
      <c r="DJ6" s="36" t="str">
        <f t="shared" ref="DJ6:DR6" si="12">IF(DJ7="",NA(),DJ7)</f>
        <v>-</v>
      </c>
      <c r="DK6" s="36" t="str">
        <f t="shared" si="12"/>
        <v>-</v>
      </c>
      <c r="DL6" s="36" t="str">
        <f t="shared" si="12"/>
        <v>-</v>
      </c>
      <c r="DM6" s="36">
        <f t="shared" si="12"/>
        <v>5.13</v>
      </c>
      <c r="DN6" s="36" t="str">
        <f t="shared" si="12"/>
        <v>-</v>
      </c>
      <c r="DO6" s="36" t="str">
        <f t="shared" si="12"/>
        <v>-</v>
      </c>
      <c r="DP6" s="36" t="str">
        <f t="shared" si="12"/>
        <v>-</v>
      </c>
      <c r="DQ6" s="36" t="str">
        <f t="shared" si="12"/>
        <v>-</v>
      </c>
      <c r="DR6" s="36">
        <f t="shared" si="12"/>
        <v>27.12</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1.93</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0.19</v>
      </c>
      <c r="EO6" s="35" t="str">
        <f>IF(EO7="","",IF(EO7="-","【-】","【"&amp;SUBSTITUTE(TEXT(EO7,"#,##0.00"),"-","△")&amp;"】"))</f>
        <v>【0.27】</v>
      </c>
    </row>
    <row r="7" spans="1:148" s="37" customFormat="1" x14ac:dyDescent="0.15">
      <c r="A7" s="29"/>
      <c r="B7" s="38">
        <v>2016</v>
      </c>
      <c r="C7" s="38">
        <v>202118</v>
      </c>
      <c r="D7" s="38">
        <v>46</v>
      </c>
      <c r="E7" s="38">
        <v>17</v>
      </c>
      <c r="F7" s="38">
        <v>1</v>
      </c>
      <c r="G7" s="38">
        <v>0</v>
      </c>
      <c r="H7" s="38" t="s">
        <v>108</v>
      </c>
      <c r="I7" s="38" t="s">
        <v>109</v>
      </c>
      <c r="J7" s="38" t="s">
        <v>110</v>
      </c>
      <c r="K7" s="38" t="s">
        <v>111</v>
      </c>
      <c r="L7" s="38" t="s">
        <v>112</v>
      </c>
      <c r="M7" s="38"/>
      <c r="N7" s="39" t="s">
        <v>113</v>
      </c>
      <c r="O7" s="39">
        <v>43.58</v>
      </c>
      <c r="P7" s="39">
        <v>56.1</v>
      </c>
      <c r="Q7" s="39">
        <v>81.680000000000007</v>
      </c>
      <c r="R7" s="39">
        <v>3510</v>
      </c>
      <c r="S7" s="39">
        <v>45361</v>
      </c>
      <c r="T7" s="39">
        <v>112.18</v>
      </c>
      <c r="U7" s="39">
        <v>404.36</v>
      </c>
      <c r="V7" s="39">
        <v>25336</v>
      </c>
      <c r="W7" s="39">
        <v>7.84</v>
      </c>
      <c r="X7" s="39">
        <v>3231.63</v>
      </c>
      <c r="Y7" s="39" t="s">
        <v>113</v>
      </c>
      <c r="Z7" s="39" t="s">
        <v>113</v>
      </c>
      <c r="AA7" s="39" t="s">
        <v>113</v>
      </c>
      <c r="AB7" s="39" t="s">
        <v>113</v>
      </c>
      <c r="AC7" s="39">
        <v>126.43</v>
      </c>
      <c r="AD7" s="39" t="s">
        <v>113</v>
      </c>
      <c r="AE7" s="39" t="s">
        <v>113</v>
      </c>
      <c r="AF7" s="39" t="s">
        <v>113</v>
      </c>
      <c r="AG7" s="39" t="s">
        <v>113</v>
      </c>
      <c r="AH7" s="39">
        <v>105.98</v>
      </c>
      <c r="AI7" s="39">
        <v>108.57</v>
      </c>
      <c r="AJ7" s="39" t="s">
        <v>113</v>
      </c>
      <c r="AK7" s="39" t="s">
        <v>113</v>
      </c>
      <c r="AL7" s="39" t="s">
        <v>113</v>
      </c>
      <c r="AM7" s="39" t="s">
        <v>113</v>
      </c>
      <c r="AN7" s="39">
        <v>568.44000000000005</v>
      </c>
      <c r="AO7" s="39" t="s">
        <v>113</v>
      </c>
      <c r="AP7" s="39" t="s">
        <v>113</v>
      </c>
      <c r="AQ7" s="39" t="s">
        <v>113</v>
      </c>
      <c r="AR7" s="39" t="s">
        <v>113</v>
      </c>
      <c r="AS7" s="39">
        <v>41.15</v>
      </c>
      <c r="AT7" s="39">
        <v>4.38</v>
      </c>
      <c r="AU7" s="39" t="s">
        <v>113</v>
      </c>
      <c r="AV7" s="39" t="s">
        <v>113</v>
      </c>
      <c r="AW7" s="39" t="s">
        <v>113</v>
      </c>
      <c r="AX7" s="39" t="s">
        <v>113</v>
      </c>
      <c r="AY7" s="39">
        <v>119.88</v>
      </c>
      <c r="AZ7" s="39" t="s">
        <v>113</v>
      </c>
      <c r="BA7" s="39" t="s">
        <v>113</v>
      </c>
      <c r="BB7" s="39" t="s">
        <v>113</v>
      </c>
      <c r="BC7" s="39" t="s">
        <v>113</v>
      </c>
      <c r="BD7" s="39">
        <v>88.12</v>
      </c>
      <c r="BE7" s="39">
        <v>59.95</v>
      </c>
      <c r="BF7" s="39" t="s">
        <v>113</v>
      </c>
      <c r="BG7" s="39" t="s">
        <v>113</v>
      </c>
      <c r="BH7" s="39" t="s">
        <v>113</v>
      </c>
      <c r="BI7" s="39" t="s">
        <v>113</v>
      </c>
      <c r="BJ7" s="39">
        <v>1623.99</v>
      </c>
      <c r="BK7" s="39" t="s">
        <v>113</v>
      </c>
      <c r="BL7" s="39" t="s">
        <v>113</v>
      </c>
      <c r="BM7" s="39" t="s">
        <v>113</v>
      </c>
      <c r="BN7" s="39" t="s">
        <v>113</v>
      </c>
      <c r="BO7" s="39">
        <v>716.96</v>
      </c>
      <c r="BP7" s="39">
        <v>728.3</v>
      </c>
      <c r="BQ7" s="39" t="s">
        <v>113</v>
      </c>
      <c r="BR7" s="39" t="s">
        <v>113</v>
      </c>
      <c r="BS7" s="39" t="s">
        <v>113</v>
      </c>
      <c r="BT7" s="39" t="s">
        <v>113</v>
      </c>
      <c r="BU7" s="39">
        <v>177.56</v>
      </c>
      <c r="BV7" s="39" t="s">
        <v>113</v>
      </c>
      <c r="BW7" s="39" t="s">
        <v>113</v>
      </c>
      <c r="BX7" s="39" t="s">
        <v>113</v>
      </c>
      <c r="BY7" s="39" t="s">
        <v>113</v>
      </c>
      <c r="BZ7" s="39">
        <v>88.09</v>
      </c>
      <c r="CA7" s="39">
        <v>100.04</v>
      </c>
      <c r="CB7" s="39" t="s">
        <v>113</v>
      </c>
      <c r="CC7" s="39" t="s">
        <v>113</v>
      </c>
      <c r="CD7" s="39" t="s">
        <v>113</v>
      </c>
      <c r="CE7" s="39" t="s">
        <v>113</v>
      </c>
      <c r="CF7" s="39">
        <v>110.64</v>
      </c>
      <c r="CG7" s="39" t="s">
        <v>113</v>
      </c>
      <c r="CH7" s="39" t="s">
        <v>113</v>
      </c>
      <c r="CI7" s="39" t="s">
        <v>113</v>
      </c>
      <c r="CJ7" s="39" t="s">
        <v>113</v>
      </c>
      <c r="CK7" s="39">
        <v>181.8</v>
      </c>
      <c r="CL7" s="39">
        <v>137.82</v>
      </c>
      <c r="CM7" s="39" t="s">
        <v>113</v>
      </c>
      <c r="CN7" s="39" t="s">
        <v>113</v>
      </c>
      <c r="CO7" s="39" t="s">
        <v>113</v>
      </c>
      <c r="CP7" s="39" t="s">
        <v>113</v>
      </c>
      <c r="CQ7" s="39">
        <v>48.5</v>
      </c>
      <c r="CR7" s="39" t="s">
        <v>113</v>
      </c>
      <c r="CS7" s="39" t="s">
        <v>113</v>
      </c>
      <c r="CT7" s="39" t="s">
        <v>113</v>
      </c>
      <c r="CU7" s="39" t="s">
        <v>113</v>
      </c>
      <c r="CV7" s="39">
        <v>59.35</v>
      </c>
      <c r="CW7" s="39">
        <v>60.09</v>
      </c>
      <c r="CX7" s="39" t="s">
        <v>113</v>
      </c>
      <c r="CY7" s="39" t="s">
        <v>113</v>
      </c>
      <c r="CZ7" s="39" t="s">
        <v>113</v>
      </c>
      <c r="DA7" s="39" t="s">
        <v>113</v>
      </c>
      <c r="DB7" s="39">
        <v>90.84</v>
      </c>
      <c r="DC7" s="39" t="s">
        <v>113</v>
      </c>
      <c r="DD7" s="39" t="s">
        <v>113</v>
      </c>
      <c r="DE7" s="39" t="s">
        <v>113</v>
      </c>
      <c r="DF7" s="39" t="s">
        <v>113</v>
      </c>
      <c r="DG7" s="39">
        <v>89.88</v>
      </c>
      <c r="DH7" s="39">
        <v>94.9</v>
      </c>
      <c r="DI7" s="39" t="s">
        <v>113</v>
      </c>
      <c r="DJ7" s="39" t="s">
        <v>113</v>
      </c>
      <c r="DK7" s="39" t="s">
        <v>113</v>
      </c>
      <c r="DL7" s="39" t="s">
        <v>113</v>
      </c>
      <c r="DM7" s="39">
        <v>5.13</v>
      </c>
      <c r="DN7" s="39" t="s">
        <v>113</v>
      </c>
      <c r="DO7" s="39" t="s">
        <v>113</v>
      </c>
      <c r="DP7" s="39" t="s">
        <v>113</v>
      </c>
      <c r="DQ7" s="39" t="s">
        <v>113</v>
      </c>
      <c r="DR7" s="39">
        <v>27.12</v>
      </c>
      <c r="DS7" s="39">
        <v>37.36</v>
      </c>
      <c r="DT7" s="39" t="s">
        <v>113</v>
      </c>
      <c r="DU7" s="39" t="s">
        <v>113</v>
      </c>
      <c r="DV7" s="39" t="s">
        <v>113</v>
      </c>
      <c r="DW7" s="39" t="s">
        <v>113</v>
      </c>
      <c r="DX7" s="39">
        <v>0</v>
      </c>
      <c r="DY7" s="39" t="s">
        <v>113</v>
      </c>
      <c r="DZ7" s="39" t="s">
        <v>113</v>
      </c>
      <c r="EA7" s="39" t="s">
        <v>113</v>
      </c>
      <c r="EB7" s="39" t="s">
        <v>113</v>
      </c>
      <c r="EC7" s="39">
        <v>1.93</v>
      </c>
      <c r="ED7" s="39">
        <v>4.96</v>
      </c>
      <c r="EE7" s="39" t="s">
        <v>113</v>
      </c>
      <c r="EF7" s="39" t="s">
        <v>113</v>
      </c>
      <c r="EG7" s="39" t="s">
        <v>113</v>
      </c>
      <c r="EH7" s="39" t="s">
        <v>113</v>
      </c>
      <c r="EI7" s="39">
        <v>0</v>
      </c>
      <c r="EJ7" s="39" t="s">
        <v>113</v>
      </c>
      <c r="EK7" s="39" t="s">
        <v>113</v>
      </c>
      <c r="EL7" s="39" t="s">
        <v>113</v>
      </c>
      <c r="EM7" s="39" t="s">
        <v>113</v>
      </c>
      <c r="EN7" s="39">
        <v>0.19</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2018-02-06T04:55:30Z</cp:lastPrinted>
  <dcterms:created xsi:type="dcterms:W3CDTF">2017-12-25T01:51:25Z</dcterms:created>
  <dcterms:modified xsi:type="dcterms:W3CDTF">2018-02-06T07:08:42Z</dcterms:modified>
  <cp:category/>
</cp:coreProperties>
</file>