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215\Desktop\"/>
    </mc:Choice>
  </mc:AlternateContent>
  <workbookProtection workbookPassword="B319" lockStructure="1"/>
  <bookViews>
    <workbookView xWindow="6000" yWindow="0" windowWidth="19290" windowHeight="80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<sst xmlns="http://schemas.openxmlformats.org/spreadsheetml/2006/main" count="240" uniqueCount="126">
  <si>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</si>
  <si>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</si>
  <si>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</si>
  <si>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</si>
  <si>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</si>
  <si>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</si>
  <si>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</si>
  <si>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</si>
  <si>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</si>
  <si>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</si>
  <si>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</si>
  <si>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</si>
  <si>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</si>
  <si>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</si>
  <si>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</si>
  <si>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</si>
  <si>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</si>
  <si>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</si>
  <si>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</si>
  <si>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</si>
  <si>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</si>
  <si>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</si>
  <si>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</si>
  <si>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</si>
  <si>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</si>
  <si>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</si>
  <si>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</si>
  <si>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</si>
  <si>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</si>
  <si>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</si>
  <si>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</si>
  <si>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</si>
  <si>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</si>
  <si>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</si>
  <si>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</si>
  <si>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</si>
  <si>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</si>
  <si>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</si>
  <si>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</si>
  <si>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</si>
  <si>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</si>
  <si>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</si>
  <si>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</si>
  <si>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</si>
  <si>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</si>
  <si>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</si>
  <si>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</si>
  <si>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</si>
  <si>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</si>
  <si>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</si>
  <si>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</si>
  <si>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</si>
  <si>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</si>
  <si>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</si>
  <si>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</si>
  <si>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</si>
  <si>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</si>
  <si>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</si>
  <si>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</si>
  <si>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</si>
  <si>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</si>
  <si>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</si>
  <si>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</si>
  <si>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</si>
  <si>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</si>
  <si>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</si>
  <si>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</si>
  <si>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</si>
  <si>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</si>
  <si>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</si>
  <si>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</si>
  <si>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</si>
  <si>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</si>
  <si>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</si>
  <si>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</si>
  <si>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</si>
  <si>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</si>
  <si>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</si>
  <si>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</si>
  <si>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</si>
  <si>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</si>
  <si>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</si>
  <si>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</si>
  <si>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</si>
  <si>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</si>
  <si>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</si>
  <si>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</si>
  <si>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</si>
  <si>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</si>
  <si>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</si>
  <si>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</si>
  <si>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</si>
  <si>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</si>
  <si>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</si>
  <si>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</si>
  <si>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</si>
  <si>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</si>
  <si>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</si>
  <si>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</si>
  <si>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</si>
  <si>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</si>
  <si>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</si>
  <si>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</si>
  <si>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</si>
  <si>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</si>
  <si>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</si>
  <si>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</si>
  <si>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</si>
  <si>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</si>
  <si>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</si>
  <si>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立科町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</si>
  <si>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</si>
  <si>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</si>
  <si>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</si>
  <si>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</si>
  <si>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</si>
  <si>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</si>
  <si>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</si>
  <si>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</si>
  <si>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</si>
  <si>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</si>
  <si>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</si>
  <si>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</si>
  <si>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①収益的収支比率は100％を下回り料金収入のみでの総費用を賄えていない。　一般会計からの繰入金への依存が大きい。　　　　　　　　　　　　　　④企業債残高対事業規模比率は年々減少していますが、今後は施設等の更新を行ないつつ企業債借入を最小限に抑えていきます。　　　　　　　　　　　⑤経費回収率は、類似団体の平均値に対して高い水準であるが、100％回収出来ていない。適正な使用料収入の確保と汚水処理費の削減に努めます。　　　　　　　　　　　　　　　　　⑥汚水処理原価は類似団体と比較しても低水準であるが、経営の効率化により汚水処理原価を低く抑えるよう努めます。　　　　　　　　　　　　　　　　　　　　　　　⑦施設利用率は人口減少や社会情勢等の変化により汚水量の減少も考えられ、必要に応じて近隣施設の統廃合等も検討していく。　　　　　　　　　　　　　⑧水洗化率は類似団体と比較しても高い水準であるが、100％を目指すには、未接続世帯に対して水洗化の推進を行なっていく。</t>
    <rPh sb="1" eb="4">
      <t>シュウエキテキ</t>
    </rPh>
    <rPh sb="4" eb="6">
      <t>シュウシ</t>
    </rPh>
    <rPh sb="6" eb="8">
      <t>ヒリツ</t>
    </rPh>
    <rPh sb="14" eb="16">
      <t>シタマワ</t>
    </rPh>
    <rPh sb="17" eb="19">
      <t>リョウキン</t>
    </rPh>
    <rPh sb="19" eb="21">
      <t>シュウニュウ</t>
    </rPh>
    <rPh sb="25" eb="28">
      <t>ソウヒヨウ</t>
    </rPh>
    <rPh sb="29" eb="30">
      <t>マカナ</t>
    </rPh>
    <rPh sb="37" eb="39">
      <t>イッパン</t>
    </rPh>
    <rPh sb="39" eb="41">
      <t>カイケイ</t>
    </rPh>
    <rPh sb="44" eb="46">
      <t>クリイレ</t>
    </rPh>
    <rPh sb="46" eb="47">
      <t>キン</t>
    </rPh>
    <rPh sb="49" eb="51">
      <t>イゾン</t>
    </rPh>
    <rPh sb="52" eb="53">
      <t>オオ</t>
    </rPh>
    <rPh sb="71" eb="73">
      <t>キギョウ</t>
    </rPh>
    <rPh sb="73" eb="74">
      <t>サイ</t>
    </rPh>
    <rPh sb="74" eb="76">
      <t>ザンダカ</t>
    </rPh>
    <rPh sb="76" eb="77">
      <t>タイ</t>
    </rPh>
    <rPh sb="77" eb="79">
      <t>ジギョウ</t>
    </rPh>
    <rPh sb="79" eb="81">
      <t>キボ</t>
    </rPh>
    <rPh sb="81" eb="83">
      <t>ヒリツ</t>
    </rPh>
    <rPh sb="84" eb="86">
      <t>ネンネン</t>
    </rPh>
    <rPh sb="86" eb="88">
      <t>ゲンショウ</t>
    </rPh>
    <rPh sb="95" eb="97">
      <t>コンゴ</t>
    </rPh>
    <rPh sb="98" eb="100">
      <t>シセツ</t>
    </rPh>
    <rPh sb="100" eb="101">
      <t>トウ</t>
    </rPh>
    <rPh sb="102" eb="104">
      <t>コウシン</t>
    </rPh>
    <rPh sb="105" eb="106">
      <t>オコ</t>
    </rPh>
    <rPh sb="110" eb="112">
      <t>キギョウ</t>
    </rPh>
    <rPh sb="112" eb="113">
      <t>サイ</t>
    </rPh>
    <rPh sb="113" eb="115">
      <t>カリイレ</t>
    </rPh>
    <rPh sb="116" eb="119">
      <t>サイショウゲン</t>
    </rPh>
    <rPh sb="120" eb="121">
      <t>オサ</t>
    </rPh>
    <rPh sb="140" eb="142">
      <t>ケイヒ</t>
    </rPh>
    <rPh sb="142" eb="144">
      <t>カイシュウ</t>
    </rPh>
    <rPh sb="144" eb="145">
      <t>リツ</t>
    </rPh>
    <rPh sb="147" eb="149">
      <t>ルイジ</t>
    </rPh>
    <rPh sb="149" eb="151">
      <t>ダンタイ</t>
    </rPh>
    <rPh sb="152" eb="155">
      <t>ヘイキンチ</t>
    </rPh>
    <rPh sb="156" eb="157">
      <t>タイ</t>
    </rPh>
    <rPh sb="159" eb="160">
      <t>タカ</t>
    </rPh>
    <rPh sb="161" eb="163">
      <t>スイジュン</t>
    </rPh>
    <rPh sb="172" eb="174">
      <t>カイシュウ</t>
    </rPh>
    <rPh sb="174" eb="176">
      <t>デキ</t>
    </rPh>
    <rPh sb="181" eb="183">
      <t>テキセイ</t>
    </rPh>
    <rPh sb="184" eb="187">
      <t>シヨウリョウ</t>
    </rPh>
    <rPh sb="187" eb="189">
      <t>シュウニュウ</t>
    </rPh>
    <rPh sb="190" eb="192">
      <t>カクホ</t>
    </rPh>
    <rPh sb="193" eb="195">
      <t>オスイ</t>
    </rPh>
    <rPh sb="195" eb="197">
      <t>ショリ</t>
    </rPh>
    <rPh sb="197" eb="198">
      <t>ヒ</t>
    </rPh>
    <rPh sb="199" eb="201">
      <t>サクゲン</t>
    </rPh>
    <rPh sb="202" eb="203">
      <t>ツト</t>
    </rPh>
    <rPh sb="225" eb="227">
      <t>オスイ</t>
    </rPh>
    <rPh sb="227" eb="229">
      <t>ショリ</t>
    </rPh>
    <rPh sb="229" eb="231">
      <t>ゲンカ</t>
    </rPh>
    <rPh sb="232" eb="234">
      <t>ルイジ</t>
    </rPh>
    <rPh sb="234" eb="236">
      <t>ダンタイ</t>
    </rPh>
    <rPh sb="237" eb="239">
      <t>ヒカク</t>
    </rPh>
    <rPh sb="242" eb="245">
      <t>テイスイジュン</t>
    </rPh>
    <rPh sb="250" eb="252">
      <t>ケイエイ</t>
    </rPh>
    <rPh sb="253" eb="256">
      <t>コウリツカ</t>
    </rPh>
    <rPh sb="259" eb="261">
      <t>オスイ</t>
    </rPh>
    <rPh sb="261" eb="263">
      <t>ショリ</t>
    </rPh>
    <rPh sb="263" eb="265">
      <t>ゲンカ</t>
    </rPh>
    <rPh sb="266" eb="267">
      <t>ヒク</t>
    </rPh>
    <rPh sb="268" eb="269">
      <t>オサ</t>
    </rPh>
    <rPh sb="273" eb="274">
      <t>ツト</t>
    </rPh>
    <rPh sb="302" eb="304">
      <t>シセツ</t>
    </rPh>
    <rPh sb="304" eb="307">
      <t>リヨウリツ</t>
    </rPh>
    <rPh sb="308" eb="310">
      <t>ジンコウ</t>
    </rPh>
    <rPh sb="310" eb="312">
      <t>ゲンショウ</t>
    </rPh>
    <rPh sb="313" eb="315">
      <t>シャカイ</t>
    </rPh>
    <rPh sb="315" eb="317">
      <t>ジョウセイ</t>
    </rPh>
    <rPh sb="317" eb="318">
      <t>トウ</t>
    </rPh>
    <rPh sb="319" eb="321">
      <t>ヘンカ</t>
    </rPh>
    <rPh sb="324" eb="326">
      <t>オスイ</t>
    </rPh>
    <rPh sb="326" eb="327">
      <t>リョウ</t>
    </rPh>
    <rPh sb="328" eb="330">
      <t>ゲンショウ</t>
    </rPh>
    <rPh sb="331" eb="332">
      <t>カンガ</t>
    </rPh>
    <rPh sb="336" eb="338">
      <t>ヒツヨウ</t>
    </rPh>
    <rPh sb="339" eb="340">
      <t>オウ</t>
    </rPh>
    <rPh sb="342" eb="344">
      <t>キンリン</t>
    </rPh>
    <rPh sb="344" eb="346">
      <t>シセツ</t>
    </rPh>
    <rPh sb="347" eb="350">
      <t>トウハイゴウ</t>
    </rPh>
    <rPh sb="350" eb="351">
      <t>トウ</t>
    </rPh>
    <rPh sb="352" eb="354">
      <t>ケントウ</t>
    </rPh>
    <rPh sb="373" eb="376">
      <t>スイセンカ</t>
    </rPh>
    <rPh sb="376" eb="377">
      <t>リツ</t>
    </rPh>
    <rPh sb="378" eb="380">
      <t>ルイジ</t>
    </rPh>
    <rPh sb="380" eb="382">
      <t>ダンタイ</t>
    </rPh>
    <rPh sb="383" eb="385">
      <t>ヒカク</t>
    </rPh>
    <rPh sb="388" eb="389">
      <t>タカ</t>
    </rPh>
    <rPh sb="390" eb="392">
      <t>スイジュン</t>
    </rPh>
    <rPh sb="402" eb="404">
      <t>メザ</t>
    </rPh>
    <rPh sb="408" eb="411">
      <t>ミセツゾク</t>
    </rPh>
    <rPh sb="411" eb="413">
      <t>セタイ</t>
    </rPh>
    <rPh sb="414" eb="415">
      <t>タイ</t>
    </rPh>
    <rPh sb="417" eb="420">
      <t>スイセンカ</t>
    </rPh>
    <rPh sb="421" eb="423">
      <t>スイシン</t>
    </rPh>
    <rPh sb="424" eb="425">
      <t>オコ</t>
    </rPh>
    <phoneticPr fontId="4"/>
  </si>
  <si>
    <t>今後、人口減少等により汚水量の減少が見込まれる。水洗化率の向上や適正な使用料の設定による料金収入の確保とともに、維持管理費の更なる経費節減に努め、経営の健全化を図る必要がある。　　　　　また、ストックマネジメントの実施により、下水道事業を計画的・効果的に運営を行なう。</t>
    <rPh sb="0" eb="2">
      <t>コンゴ</t>
    </rPh>
    <rPh sb="3" eb="5">
      <t>ジンコウ</t>
    </rPh>
    <rPh sb="5" eb="7">
      <t>ゲンショウ</t>
    </rPh>
    <rPh sb="7" eb="8">
      <t>トウ</t>
    </rPh>
    <rPh sb="11" eb="13">
      <t>オスイ</t>
    </rPh>
    <rPh sb="13" eb="14">
      <t>リョウ</t>
    </rPh>
    <rPh sb="15" eb="17">
      <t>ゲンショウ</t>
    </rPh>
    <rPh sb="18" eb="20">
      <t>ミコ</t>
    </rPh>
    <rPh sb="24" eb="27">
      <t>スイセンカ</t>
    </rPh>
    <rPh sb="27" eb="28">
      <t>リツ</t>
    </rPh>
    <rPh sb="29" eb="31">
      <t>コウジョウ</t>
    </rPh>
    <rPh sb="32" eb="34">
      <t>テキセイ</t>
    </rPh>
    <rPh sb="35" eb="38">
      <t>シヨウリョウ</t>
    </rPh>
    <rPh sb="39" eb="41">
      <t>セッテイ</t>
    </rPh>
    <rPh sb="44" eb="46">
      <t>リョウキン</t>
    </rPh>
    <rPh sb="46" eb="48">
      <t>シュウニュウ</t>
    </rPh>
    <rPh sb="49" eb="51">
      <t>カクホ</t>
    </rPh>
    <rPh sb="56" eb="58">
      <t>イジ</t>
    </rPh>
    <rPh sb="58" eb="61">
      <t>カンリヒ</t>
    </rPh>
    <rPh sb="62" eb="63">
      <t>サラ</t>
    </rPh>
    <rPh sb="65" eb="67">
      <t>ケイヒ</t>
    </rPh>
    <rPh sb="67" eb="69">
      <t>セツゲン</t>
    </rPh>
    <rPh sb="70" eb="71">
      <t>ツト</t>
    </rPh>
    <rPh sb="73" eb="75">
      <t>ケイエイ</t>
    </rPh>
    <rPh sb="76" eb="79">
      <t>ケンゼンカ</t>
    </rPh>
    <rPh sb="80" eb="81">
      <t>ハカ</t>
    </rPh>
    <rPh sb="82" eb="84">
      <t>ヒツヨウ</t>
    </rPh>
    <rPh sb="107" eb="109">
      <t>ジッシ</t>
    </rPh>
    <rPh sb="113" eb="116">
      <t>ゲスイドウ</t>
    </rPh>
    <rPh sb="116" eb="118">
      <t>ジギョウ</t>
    </rPh>
    <rPh sb="119" eb="122">
      <t>ケイカクテキ</t>
    </rPh>
    <rPh sb="123" eb="126">
      <t>コウカテキ</t>
    </rPh>
    <rPh sb="127" eb="129">
      <t>ウンエイ</t>
    </rPh>
    <rPh sb="130" eb="131">
      <t>オコ</t>
    </rPh>
    <phoneticPr fontId="4"/>
  </si>
  <si>
    <t>下水道ストックマネジメント計画の策定により、適正な維持管理、長寿命化によるライフサイクルコストの削減を目指す。</t>
    <rPh sb="0" eb="3">
      <t>ゲスイドウ</t>
    </rPh>
    <rPh sb="13" eb="15">
      <t>ケイカク</t>
    </rPh>
    <rPh sb="16" eb="18">
      <t>サクテイ</t>
    </rPh>
    <rPh sb="22" eb="24">
      <t>テキセイ</t>
    </rPh>
    <rPh sb="25" eb="27">
      <t>イジ</t>
    </rPh>
    <rPh sb="27" eb="29">
      <t>カンリ</t>
    </rPh>
    <rPh sb="30" eb="31">
      <t>チョウ</t>
    </rPh>
    <rPh sb="31" eb="34">
      <t>ジュミョウカ</t>
    </rPh>
    <rPh sb="48" eb="50">
      <t>サクゲン</t>
    </rPh>
    <rPh sb="51" eb="5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</si>
</sst>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460696"/>
        <c:axId val="14467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45460696"/>
        <c:axId val="144679600"/>
      </c:lineChart>
      <c:dateAx>
        <c:axId val="145460696"/>
        <c:scaling>
          <c:orientation val="minMax"/>
        </c:scaling>
        <c:delete val="1"/>
        <c:axPos val="b"/>
        <c:numFmt formatCode="ge" sourceLinked="1"/>
        <c:majorTickMark val="none"/>
        <c:minorTickMark val="none"/>
        <c:tickLblPos val="none"/>
        <c:crossAx val="144679600"/>
        <c:crosses val="autoZero"/>
        <c:auto val="1"/>
        <c:lblOffset val="100"/>
        <c:baseTimeUnit val="years"/>
      </c:dateAx>
      <c:valAx>
        <c:axId val="1446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43.79</c:v>
                </c:pt>
                <c:pt idx="1">
                  <c:v>44.53</c:v>
                </c:pt>
                <c:pt idx="2">
                  <c:v>43.73</c:v>
                </c:pt>
                <c:pt idx="3">
                  <c:v>44.53</c:v>
                </c:pt>
                <c:pt idx="4">
                  <c:v>44.72</c:v>
                </c:pt>
              </c:numCache>
            </c:numRef>
          </c:val>
        </c:ser>
        <c:dLbls>
          <c:showLegendKey val="0"/>
          <c:showVal val="0"/>
          <c:showCatName val="0"/>
          <c:showSerName val="0"/>
          <c:showPercent val="0"/>
          <c:showBubbleSize val="0"/>
        </c:dLbls>
        <c:gapWidth val="150"/>
        <c:axId val="221233392"/>
        <c:axId val="22123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21233392"/>
        <c:axId val="221233816"/>
      </c:lineChart>
      <c:dateAx>
        <c:axId val="221233392"/>
        <c:scaling>
          <c:orientation val="minMax"/>
        </c:scaling>
        <c:delete val="1"/>
        <c:axPos val="b"/>
        <c:numFmt formatCode="ge" sourceLinked="1"/>
        <c:majorTickMark val="none"/>
        <c:minorTickMark val="none"/>
        <c:tickLblPos val="none"/>
        <c:crossAx val="221233816"/>
        <c:crosses val="autoZero"/>
        <c:auto val="1"/>
        <c:lblOffset val="100"/>
        <c:baseTimeUnit val="years"/>
      </c:dateAx>
      <c:valAx>
        <c:axId val="22123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3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87.82</c:v>
                </c:pt>
                <c:pt idx="1">
                  <c:v>88.13</c:v>
                </c:pt>
                <c:pt idx="2">
                  <c:v>89.86</c:v>
                </c:pt>
                <c:pt idx="3">
                  <c:v>87.7</c:v>
                </c:pt>
                <c:pt idx="4">
                  <c:v>89.7</c:v>
                </c:pt>
              </c:numCache>
            </c:numRef>
          </c:val>
        </c:ser>
        <c:dLbls>
          <c:showLegendKey val="0"/>
          <c:showVal val="0"/>
          <c:showCatName val="0"/>
          <c:showSerName val="0"/>
          <c:showPercent val="0"/>
          <c:showBubbleSize val="0"/>
        </c:dLbls>
        <c:gapWidth val="150"/>
        <c:axId val="221235088"/>
        <c:axId val="22123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21235088"/>
        <c:axId val="221235512"/>
      </c:lineChart>
      <c:dateAx>
        <c:axId val="221235088"/>
        <c:scaling>
          <c:orientation val="minMax"/>
        </c:scaling>
        <c:delete val="1"/>
        <c:axPos val="b"/>
        <c:numFmt formatCode="ge" sourceLinked="1"/>
        <c:majorTickMark val="none"/>
        <c:minorTickMark val="none"/>
        <c:tickLblPos val="none"/>
        <c:crossAx val="221235512"/>
        <c:crosses val="autoZero"/>
        <c:auto val="1"/>
        <c:lblOffset val="100"/>
        <c:baseTimeUnit val="years"/>
      </c:dateAx>
      <c:valAx>
        <c:axId val="22123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3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90.91</c:v>
                </c:pt>
                <c:pt idx="1">
                  <c:v>92.5</c:v>
                </c:pt>
                <c:pt idx="2">
                  <c:v>94.48</c:v>
                </c:pt>
                <c:pt idx="3">
                  <c:v>93.98</c:v>
                </c:pt>
                <c:pt idx="4">
                  <c:v>94.87</c:v>
                </c:pt>
              </c:numCache>
            </c:numRef>
          </c:val>
        </c:ser>
        <c:dLbls>
          <c:showLegendKey val="0"/>
          <c:showVal val="0"/>
          <c:showCatName val="0"/>
          <c:showSerName val="0"/>
          <c:showPercent val="0"/>
          <c:showBubbleSize val="0"/>
        </c:dLbls>
        <c:gapWidth val="150"/>
        <c:axId val="144614736"/>
        <c:axId val="14546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614736"/>
        <c:axId val="145467248"/>
      </c:lineChart>
      <c:dateAx>
        <c:axId val="144614736"/>
        <c:scaling>
          <c:orientation val="minMax"/>
        </c:scaling>
        <c:delete val="1"/>
        <c:axPos val="b"/>
        <c:numFmt formatCode="ge" sourceLinked="1"/>
        <c:majorTickMark val="none"/>
        <c:minorTickMark val="none"/>
        <c:tickLblPos val="none"/>
        <c:crossAx val="145467248"/>
        <c:crosses val="autoZero"/>
        <c:auto val="1"/>
        <c:lblOffset val="100"/>
        <c:baseTimeUnit val="years"/>
      </c:dateAx>
      <c:valAx>
        <c:axId val="14546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1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35816"/>
        <c:axId val="14483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35816"/>
        <c:axId val="144830872"/>
      </c:lineChart>
      <c:dateAx>
        <c:axId val="144835816"/>
        <c:scaling>
          <c:orientation val="minMax"/>
        </c:scaling>
        <c:delete val="1"/>
        <c:axPos val="b"/>
        <c:numFmt formatCode="ge" sourceLinked="1"/>
        <c:majorTickMark val="none"/>
        <c:minorTickMark val="none"/>
        <c:tickLblPos val="none"/>
        <c:crossAx val="144830872"/>
        <c:crosses val="autoZero"/>
        <c:auto val="1"/>
        <c:lblOffset val="100"/>
        <c:baseTimeUnit val="years"/>
      </c:dateAx>
      <c:valAx>
        <c:axId val="14483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3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06320"/>
        <c:axId val="14530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06320"/>
        <c:axId val="145306744"/>
      </c:lineChart>
      <c:dateAx>
        <c:axId val="145306320"/>
        <c:scaling>
          <c:orientation val="minMax"/>
        </c:scaling>
        <c:delete val="1"/>
        <c:axPos val="b"/>
        <c:numFmt formatCode="ge" sourceLinked="1"/>
        <c:majorTickMark val="none"/>
        <c:minorTickMark val="none"/>
        <c:tickLblPos val="none"/>
        <c:crossAx val="145306744"/>
        <c:crosses val="autoZero"/>
        <c:auto val="1"/>
        <c:lblOffset val="100"/>
        <c:baseTimeUnit val="years"/>
      </c:dateAx>
      <c:valAx>
        <c:axId val="14530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0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08440"/>
        <c:axId val="1453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08440"/>
        <c:axId val="145308864"/>
      </c:lineChart>
      <c:dateAx>
        <c:axId val="145308440"/>
        <c:scaling>
          <c:orientation val="minMax"/>
        </c:scaling>
        <c:delete val="1"/>
        <c:axPos val="b"/>
        <c:numFmt formatCode="ge" sourceLinked="1"/>
        <c:majorTickMark val="none"/>
        <c:minorTickMark val="none"/>
        <c:tickLblPos val="none"/>
        <c:crossAx val="145308864"/>
        <c:crosses val="autoZero"/>
        <c:auto val="1"/>
        <c:lblOffset val="100"/>
        <c:baseTimeUnit val="years"/>
      </c:dateAx>
      <c:valAx>
        <c:axId val="1453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0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815688"/>
        <c:axId val="22081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815688"/>
        <c:axId val="220816112"/>
      </c:lineChart>
      <c:dateAx>
        <c:axId val="220815688"/>
        <c:scaling>
          <c:orientation val="minMax"/>
        </c:scaling>
        <c:delete val="1"/>
        <c:axPos val="b"/>
        <c:numFmt formatCode="ge" sourceLinked="1"/>
        <c:majorTickMark val="none"/>
        <c:minorTickMark val="none"/>
        <c:tickLblPos val="none"/>
        <c:crossAx val="220816112"/>
        <c:crosses val="autoZero"/>
        <c:auto val="1"/>
        <c:lblOffset val="100"/>
        <c:baseTimeUnit val="years"/>
      </c:dateAx>
      <c:valAx>
        <c:axId val="22081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1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2918.97</c:v>
                </c:pt>
                <c:pt idx="1">
                  <c:v>2697.32</c:v>
                </c:pt>
                <c:pt idx="2">
                  <c:v>2416.12</c:v>
                </c:pt>
                <c:pt idx="3">
                  <c:v>2183.89</c:v>
                </c:pt>
                <c:pt idx="4">
                  <c:v>1187.93</c:v>
                </c:pt>
              </c:numCache>
            </c:numRef>
          </c:val>
        </c:ser>
        <c:dLbls>
          <c:showLegendKey val="0"/>
          <c:showVal val="0"/>
          <c:showCatName val="0"/>
          <c:showSerName val="0"/>
          <c:showPercent val="0"/>
          <c:showBubbleSize val="0"/>
        </c:dLbls>
        <c:gapWidth val="150"/>
        <c:axId val="220817384"/>
        <c:axId val="22081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20817384"/>
        <c:axId val="220817808"/>
      </c:lineChart>
      <c:dateAx>
        <c:axId val="220817384"/>
        <c:scaling>
          <c:orientation val="minMax"/>
        </c:scaling>
        <c:delete val="1"/>
        <c:axPos val="b"/>
        <c:numFmt formatCode="ge" sourceLinked="1"/>
        <c:majorTickMark val="none"/>
        <c:minorTickMark val="none"/>
        <c:tickLblPos val="none"/>
        <c:crossAx val="220817808"/>
        <c:crosses val="autoZero"/>
        <c:auto val="1"/>
        <c:lblOffset val="100"/>
        <c:baseTimeUnit val="years"/>
      </c:dateAx>
      <c:valAx>
        <c:axId val="22081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1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86.38</c:v>
                </c:pt>
                <c:pt idx="1">
                  <c:v>91.45</c:v>
                </c:pt>
                <c:pt idx="2">
                  <c:v>97.17</c:v>
                </c:pt>
                <c:pt idx="3">
                  <c:v>87.78</c:v>
                </c:pt>
                <c:pt idx="4">
                  <c:v>72.430000000000007</c:v>
                </c:pt>
              </c:numCache>
            </c:numRef>
          </c:val>
        </c:ser>
        <c:dLbls>
          <c:showLegendKey val="0"/>
          <c:showVal val="0"/>
          <c:showCatName val="0"/>
          <c:showSerName val="0"/>
          <c:showPercent val="0"/>
          <c:showBubbleSize val="0"/>
        </c:dLbls>
        <c:gapWidth val="150"/>
        <c:axId val="221106864"/>
        <c:axId val="22110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21106864"/>
        <c:axId val="221107288"/>
      </c:lineChart>
      <c:dateAx>
        <c:axId val="221106864"/>
        <c:scaling>
          <c:orientation val="minMax"/>
        </c:scaling>
        <c:delete val="1"/>
        <c:axPos val="b"/>
        <c:numFmt formatCode="ge" sourceLinked="1"/>
        <c:majorTickMark val="none"/>
        <c:minorTickMark val="none"/>
        <c:tickLblPos val="none"/>
        <c:crossAx val="221107288"/>
        <c:crosses val="autoZero"/>
        <c:auto val="1"/>
        <c:lblOffset val="100"/>
        <c:baseTimeUnit val="years"/>
      </c:dateAx>
      <c:valAx>
        <c:axId val="22110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0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216.33</c:v>
                </c:pt>
                <c:pt idx="1">
                  <c:v>205.25</c:v>
                </c:pt>
                <c:pt idx="2">
                  <c:v>198.25</c:v>
                </c:pt>
                <c:pt idx="3">
                  <c:v>219.7</c:v>
                </c:pt>
                <c:pt idx="4">
                  <c:v>203.28</c:v>
                </c:pt>
              </c:numCache>
            </c:numRef>
          </c:val>
        </c:ser>
        <c:dLbls>
          <c:showLegendKey val="0"/>
          <c:showVal val="0"/>
          <c:showCatName val="0"/>
          <c:showSerName val="0"/>
          <c:showPercent val="0"/>
          <c:showBubbleSize val="0"/>
        </c:dLbls>
        <c:gapWidth val="150"/>
        <c:axId val="221108560"/>
        <c:axId val="22110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21108560"/>
        <c:axId val="221108984"/>
      </c:lineChart>
      <c:dateAx>
        <c:axId val="221108560"/>
        <c:scaling>
          <c:orientation val="minMax"/>
        </c:scaling>
        <c:delete val="1"/>
        <c:axPos val="b"/>
        <c:numFmt formatCode="ge" sourceLinked="1"/>
        <c:majorTickMark val="none"/>
        <c:minorTickMark val="none"/>
        <c:tickLblPos val="none"/>
        <c:crossAx val="221108984"/>
        <c:crosses val="autoZero"/>
        <c:auto val="1"/>
        <c:lblOffset val="100"/>
        <c:baseTimeUnit val="years"/>
      </c:dateAx>
      <c:valAx>
        <c:axId val="22110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0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37" zoomScale="75" zoomScaleNormal="75"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立科町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7538</v>
      </c>
      <c r="AM8" s="50"/>
      <c r="AN8" s="50"/>
      <c r="AO8" s="50"/>
      <c r="AP8" s="50"/>
      <c r="AQ8" s="50"/>
      <c r="AR8" s="50"/>
      <c r="AS8" s="50"/>
      <c r="AT8" s="45">
        <f>データ!T6</f>
        <v>66.87</v>
      </c>
      <c r="AU8" s="45"/>
      <c r="AV8" s="45"/>
      <c r="AW8" s="45"/>
      <c r="AX8" s="45"/>
      <c r="AY8" s="45"/>
      <c r="AZ8" s="45"/>
      <c r="BA8" s="45"/>
      <c r="BB8" s="45">
        <f>データ!U6</f>
        <v>112.73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35.46</v>
      </c>
      <c r="Q10" s="45"/>
      <c r="R10" s="45"/>
      <c r="S10" s="45"/>
      <c r="T10" s="45"/>
      <c r="U10" s="45"/>
      <c r="V10" s="45"/>
      <c r="W10" s="45">
        <f>データ!Q6</f>
        <v>99.85</v>
      </c>
      <c r="X10" s="45"/>
      <c r="Y10" s="45"/>
      <c r="Z10" s="45"/>
      <c r="AA10" s="45"/>
      <c r="AB10" s="45"/>
      <c r="AC10" s="45"/>
      <c r="AD10" s="50">
        <f>データ!R6</f>
        <v>4210</v>
      </c>
      <c r="AE10" s="50"/>
      <c r="AF10" s="50"/>
      <c r="AG10" s="50"/>
      <c r="AH10" s="50"/>
      <c r="AI10" s="50"/>
      <c r="AJ10" s="50"/>
      <c r="AK10" s="2"/>
      <c r="AL10" s="50">
        <f>データ!V6</f>
        <v>2661</v>
      </c>
      <c r="AM10" s="50"/>
      <c r="AN10" s="50"/>
      <c r="AO10" s="50"/>
      <c r="AP10" s="50"/>
      <c r="AQ10" s="50"/>
      <c r="AR10" s="50"/>
      <c r="AS10" s="50"/>
      <c r="AT10" s="45">
        <f>データ!W6</f>
        <v>1.29</v>
      </c>
      <c r="AU10" s="45"/>
      <c r="AV10" s="45"/>
      <c r="AW10" s="45"/>
      <c r="AX10" s="45"/>
      <c r="AY10" s="45"/>
      <c r="AZ10" s="45"/>
      <c r="BA10" s="45"/>
      <c r="BB10" s="45">
        <f>データ!X6</f>
        <v>2062.79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203246</v>
      </c>
      <c r="D6" s="33">
        <f t="shared" si="3"/>
        <v>47</v>
      </c>
      <c r="E6" s="33">
        <f t="shared" si="3"/>
        <v>17</v>
      </c>
      <c r="F6" s="33">
        <f t="shared" si="3"/>
        <v>4</v>
      </c>
      <c r="G6" s="33">
        <f t="shared" si="3"/>
        <v>0</v>
      </c>
      <c r="H6" s="33" t="str">
        <f t="shared" si="3"/>
        <v>長野県　立科町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35.46</v>
      </c>
      <c r="Q6" s="34">
        <f t="shared" si="3"/>
        <v>99.85</v>
      </c>
      <c r="R6" s="34">
        <f t="shared" si="3"/>
        <v>4210</v>
      </c>
      <c r="S6" s="34">
        <f t="shared" si="3"/>
        <v>7538</v>
      </c>
      <c r="T6" s="34">
        <f t="shared" si="3"/>
        <v>66.87</v>
      </c>
      <c r="U6" s="34">
        <f t="shared" si="3"/>
        <v>112.73</v>
      </c>
      <c r="V6" s="34">
        <f t="shared" si="3"/>
        <v>2661</v>
      </c>
      <c r="W6" s="34">
        <f t="shared" si="3"/>
        <v>1.29</v>
      </c>
      <c r="X6" s="34">
        <f t="shared" si="3"/>
        <v>2062.79</v>
      </c>
      <c r="Y6" s="35">
        <f>IF(Y7="",NA(),Y7)</f>
        <v>90.91</v>
      </c>
      <c r="Z6" s="35">
        <f t="shared" ref="Z6:AH6" si="4">IF(Z7="",NA(),Z7)</f>
        <v>92.5</v>
      </c>
      <c r="AA6" s="35">
        <f t="shared" si="4"/>
        <v>94.48</v>
      </c>
      <c r="AB6" s="35">
        <f t="shared" si="4"/>
        <v>93.98</v>
      </c>
      <c r="AC6" s="35">
        <f t="shared" si="4"/>
        <v>94.87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2918.97</v>
      </c>
      <c r="BG6" s="35">
        <f t="shared" ref="BG6:BO6" si="7">IF(BG7="",NA(),BG7)</f>
        <v>2697.32</v>
      </c>
      <c r="BH6" s="35">
        <f t="shared" si="7"/>
        <v>2416.12</v>
      </c>
      <c r="BI6" s="35">
        <f t="shared" si="7"/>
        <v>2183.89</v>
      </c>
      <c r="BJ6" s="35">
        <f t="shared" si="7"/>
        <v>1187.93</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86.38</v>
      </c>
      <c r="BR6" s="35">
        <f t="shared" ref="BR6:BZ6" si="8">IF(BR7="",NA(),BR7)</f>
        <v>91.45</v>
      </c>
      <c r="BS6" s="35">
        <f t="shared" si="8"/>
        <v>97.17</v>
      </c>
      <c r="BT6" s="35">
        <f t="shared" si="8"/>
        <v>87.78</v>
      </c>
      <c r="BU6" s="35">
        <f t="shared" si="8"/>
        <v>72.430000000000007</v>
      </c>
      <c r="BV6" s="35">
        <f t="shared" si="8"/>
        <v>51.73</v>
      </c>
      <c r="BW6" s="35">
        <f t="shared" si="8"/>
        <v>64.63</v>
      </c>
      <c r="BX6" s="35">
        <f t="shared" si="8"/>
        <v>66.56</v>
      </c>
      <c r="BY6" s="35">
        <f t="shared" si="8"/>
        <v>66.22</v>
      </c>
      <c r="BZ6" s="35">
        <f t="shared" si="8"/>
        <v>69.87</v>
      </c>
      <c r="CA6" s="34" t="str">
        <f>IF(CA7="","",IF(CA7="-","【-】","【"&amp;SUBSTITUTE(TEXT(CA7,"#,##0.00"),"-","△")&amp;"】"))</f>
        <v>【69.80】</v>
      </c>
      <c r="CB6" s="35">
        <f>IF(CB7="",NA(),CB7)</f>
        <v>216.33</v>
      </c>
      <c r="CC6" s="35">
        <f t="shared" ref="CC6:CK6" si="9">IF(CC7="",NA(),CC7)</f>
        <v>205.25</v>
      </c>
      <c r="CD6" s="35">
        <f t="shared" si="9"/>
        <v>198.25</v>
      </c>
      <c r="CE6" s="35">
        <f t="shared" si="9"/>
        <v>219.7</v>
      </c>
      <c r="CF6" s="35">
        <f t="shared" si="9"/>
        <v>203.28</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43.79</v>
      </c>
      <c r="CN6" s="35">
        <f t="shared" ref="CN6:CV6" si="10">IF(CN7="",NA(),CN7)</f>
        <v>44.53</v>
      </c>
      <c r="CO6" s="35">
        <f t="shared" si="10"/>
        <v>43.73</v>
      </c>
      <c r="CP6" s="35">
        <f t="shared" si="10"/>
        <v>44.53</v>
      </c>
      <c r="CQ6" s="35">
        <f t="shared" si="10"/>
        <v>44.72</v>
      </c>
      <c r="CR6" s="35">
        <f t="shared" si="10"/>
        <v>36.67</v>
      </c>
      <c r="CS6" s="35">
        <f t="shared" si="10"/>
        <v>43.65</v>
      </c>
      <c r="CT6" s="35">
        <f t="shared" si="10"/>
        <v>43.58</v>
      </c>
      <c r="CU6" s="35">
        <f t="shared" si="10"/>
        <v>41.35</v>
      </c>
      <c r="CV6" s="35">
        <f t="shared" si="10"/>
        <v>42.9</v>
      </c>
      <c r="CW6" s="34" t="str">
        <f>IF(CW7="","",IF(CW7="-","【-】","【"&amp;SUBSTITUTE(TEXT(CW7,"#,##0.00"),"-","△")&amp;"】"))</f>
        <v>【42.17】</v>
      </c>
      <c r="CX6" s="35">
        <f>IF(CX7="",NA(),CX7)</f>
        <v>87.82</v>
      </c>
      <c r="CY6" s="35">
        <f t="shared" ref="CY6:DG6" si="11">IF(CY7="",NA(),CY7)</f>
        <v>88.13</v>
      </c>
      <c r="CZ6" s="35">
        <f t="shared" si="11"/>
        <v>89.86</v>
      </c>
      <c r="DA6" s="35">
        <f t="shared" si="11"/>
        <v>87.7</v>
      </c>
      <c r="DB6" s="35">
        <f t="shared" si="11"/>
        <v>89.7</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203246</v>
      </c>
      <c r="D7" s="37">
        <v>47</v>
      </c>
      <c r="E7" s="37">
        <v>17</v>
      </c>
      <c r="F7" s="37">
        <v>4</v>
      </c>
      <c r="G7" s="37">
        <v>0</v>
      </c>
      <c r="H7" s="37" t="s">
        <v>110</v>
      </c>
      <c r="I7" s="37" t="s">
        <v>111</v>
      </c>
      <c r="J7" s="37" t="s">
        <v>112</v>
      </c>
      <c r="K7" s="37" t="s">
        <v>113</v>
      </c>
      <c r="L7" s="37" t="s">
        <v>114</v>
      </c>
      <c r="M7" s="37"/>
      <c r="N7" s="38" t="s">
        <v>115</v>
      </c>
      <c r="O7" s="38" t="s">
        <v>116</v>
      </c>
      <c r="P7" s="38">
        <v>35.46</v>
      </c>
      <c r="Q7" s="38">
        <v>99.85</v>
      </c>
      <c r="R7" s="38">
        <v>4210</v>
      </c>
      <c r="S7" s="38">
        <v>7538</v>
      </c>
      <c r="T7" s="38">
        <v>66.87</v>
      </c>
      <c r="U7" s="38">
        <v>112.73</v>
      </c>
      <c r="V7" s="38">
        <v>2661</v>
      </c>
      <c r="W7" s="38">
        <v>1.29</v>
      </c>
      <c r="X7" s="38">
        <v>2062.79</v>
      </c>
      <c r="Y7" s="38">
        <v>90.91</v>
      </c>
      <c r="Z7" s="38">
        <v>92.5</v>
      </c>
      <c r="AA7" s="38">
        <v>94.48</v>
      </c>
      <c r="AB7" s="38">
        <v>93.98</v>
      </c>
      <c r="AC7" s="38">
        <v>94.87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2918.97</v>
      </c>
      <c r="BG7" s="38">
        <v>2697.32</v>
      </c>
      <c r="BH7" s="38">
        <v>2416.12</v>
      </c>
      <c r="BI7" s="38">
        <v>2183.89</v>
      </c>
      <c r="BJ7" s="38">
        <v>1187.93</v>
      </c>
      <c r="BK7" s="38">
        <v>1716.82</v>
      </c>
      <c r="BL7" s="38">
        <v>1569.13</v>
      </c>
      <c r="BM7" s="38">
        <v>1436</v>
      </c>
      <c r="BN7" s="38">
        <v>1434.89</v>
      </c>
      <c r="BO7" s="38">
        <v>1298.9100000000001</v>
      </c>
      <c r="BP7" s="38">
        <v>1348.09</v>
      </c>
      <c r="BQ7" s="38">
        <v>86.38</v>
      </c>
      <c r="BR7" s="38">
        <v>91.45</v>
      </c>
      <c r="BS7" s="38">
        <v>97.17</v>
      </c>
      <c r="BT7" s="38">
        <v>87.78</v>
      </c>
      <c r="BU7" s="38">
        <v>72.430000000000007</v>
      </c>
      <c r="BV7" s="38">
        <v>51.73</v>
      </c>
      <c r="BW7" s="38">
        <v>64.63</v>
      </c>
      <c r="BX7" s="38">
        <v>66.56</v>
      </c>
      <c r="BY7" s="38">
        <v>66.22</v>
      </c>
      <c r="BZ7" s="38">
        <v>69.87</v>
      </c>
      <c r="CA7" s="38">
        <v>69.8</v>
      </c>
      <c r="CB7" s="38">
        <v>216.33</v>
      </c>
      <c r="CC7" s="38">
        <v>205.25</v>
      </c>
      <c r="CD7" s="38">
        <v>198.25</v>
      </c>
      <c r="CE7" s="38">
        <v>219.7</v>
      </c>
      <c r="CF7" s="38">
        <v>203.28</v>
      </c>
      <c r="CG7" s="38">
        <v>310.47000000000003</v>
      </c>
      <c r="CH7" s="38">
        <v>245.75</v>
      </c>
      <c r="CI7" s="38">
        <v>244.29</v>
      </c>
      <c r="CJ7" s="38">
        <v>246.72</v>
      </c>
      <c r="CK7" s="38">
        <v>234.96</v>
      </c>
      <c r="CL7" s="38">
        <v>232.54</v>
      </c>
      <c r="CM7" s="38">
        <v>43.79</v>
      </c>
      <c r="CN7" s="38">
        <v>44.53</v>
      </c>
      <c r="CO7" s="38">
        <v>43.73</v>
      </c>
      <c r="CP7" s="38">
        <v>44.53</v>
      </c>
      <c r="CQ7" s="38">
        <v>44.72</v>
      </c>
      <c r="CR7" s="38">
        <v>36.67</v>
      </c>
      <c r="CS7" s="38">
        <v>43.65</v>
      </c>
      <c r="CT7" s="38">
        <v>43.58</v>
      </c>
      <c r="CU7" s="38">
        <v>41.35</v>
      </c>
      <c r="CV7" s="38">
        <v>42.9</v>
      </c>
      <c r="CW7" s="38">
        <v>42.17</v>
      </c>
      <c r="CX7" s="38">
        <v>87.82</v>
      </c>
      <c r="CY7" s="38">
        <v>88.13</v>
      </c>
      <c r="CZ7" s="38">
        <v>89.86</v>
      </c>
      <c r="DA7" s="38">
        <v>87.7</v>
      </c>
      <c r="DB7" s="38">
        <v>89.7</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2018-01-31T01:05:53Z</cp:lastPrinted>
  <dcterms:created xsi:type="dcterms:W3CDTF">2017-12-25T02:19:13Z</dcterms:created>
  <dcterms:modified xsi:type="dcterms:W3CDTF">2018-01-31T10:39:13Z</dcterms:modified>
  <cp:category/>
</cp:coreProperties>
</file>