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W8" i="4" s="1"/>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L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<sst xmlns="http://schemas.openxmlformats.org/spreadsheetml/2006/main" count="232" uniqueCount="120">
  <si>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8"/>
  </si>
  <si>
    <t>業務名</t>
    <rPh sb="2" eb="3">
      <t>メイ</t>
    </rPh>
    <phoneticPr fontId="8"/>
  </si>
  <si>
    <t>業種名</t>
    <rPh sb="2" eb="3">
      <t>メイ</t>
    </rPh>
    <phoneticPr fontId="8"/>
  </si>
  <si>
    <t>事業名</t>
    <phoneticPr fontId="8"/>
  </si>
  <si>
    <t>類似団体区分</t>
    <rPh sb="4" eb="6">
      <t>クブン</t>
    </rPh>
    <phoneticPr fontId="8"/>
  </si>
  <si>
    <t>管理者の情報</t>
    <rPh sb="0" eb="3">
      <t>カンリシャ</t>
    </rPh>
    <rPh sb="4" eb="6">
      <t>ジョウホウ</t>
    </rPh>
    <phoneticPr fontId="8"/>
  </si>
  <si>
    <t>人口（人）</t>
    <rPh sb="0" eb="2">
      <t>ジンコウ</t>
    </rPh>
    <rPh sb="3" eb="4">
      <t>ヒト</t>
    </rPh>
    <phoneticPr fontId="8"/>
  </si>
  <si>
    <r>
      <t>面積(km</t>
    </r>
    <r>
      <rPr>
        <b/>
        <vertAlign val="superscript"/>
        <sz val="11"/>
        <color theme="1"/>
        <rFont val="ＭＳ ゴシック"/>
        <family val="3"/>
        <charset val="128"/>
      </rPr>
      <t>2</t>
    </r>
    <r>
      <rPr>
        <b/>
        <sz val="11"/>
        <color theme="1"/>
        <rFont val="ＭＳ ゴシック"/>
        <family val="3"/>
        <charset val="128"/>
      </rPr>
      <t>)</t>
    </r>
    <phoneticPr fontId="8"/>
  </si>
  <si>
    <r>
      <t>人口密度(人/km</t>
    </r>
    <r>
      <rPr>
        <b/>
        <vertAlign val="superscript"/>
        <sz val="11"/>
        <color theme="1"/>
        <rFont val="ＭＳ ゴシック"/>
        <family val="3"/>
        <charset val="128"/>
      </rPr>
      <t>2</t>
    </r>
    <r>
      <rPr>
        <b/>
        <sz val="11"/>
        <color theme="1"/>
        <rFont val="ＭＳ ゴシック"/>
        <family val="3"/>
        <charset val="128"/>
      </rPr>
      <t>)</t>
    </r>
    <phoneticPr fontId="8"/>
  </si>
  <si>
    <t>グラフ凡例</t>
    <rPh sb="3" eb="5">
      <t>ハンレイ</t>
    </rPh>
    <phoneticPr fontId="8"/>
  </si>
  <si>
    <t>■</t>
    <phoneticPr fontId="8"/>
  </si>
  <si>
    <t>当該団体値（当該値）</t>
    <rPh sb="2" eb="4">
      <t>ダンタイ</t>
    </rPh>
    <phoneticPr fontId="8"/>
  </si>
  <si>
    <t>資金不足比率(％)</t>
    <phoneticPr fontId="8"/>
  </si>
  <si>
    <t>自己資本構成比率(％)</t>
    <phoneticPr fontId="8"/>
  </si>
  <si>
    <t>普及率(％)</t>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</si>
  <si>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8"/>
  </si>
  <si>
    <t>現在給水人口(人)</t>
    <phoneticPr fontId="8"/>
  </si>
  <si>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8"/>
  </si>
  <si>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8"/>
  </si>
  <si>
    <t>－</t>
    <phoneticPr fontId="8"/>
  </si>
  <si>
    <t>類似団体平均値（平均値）</t>
    <phoneticPr fontId="8"/>
  </si>
  <si>
    <t>【】</t>
    <phoneticPr fontId="8"/>
  </si>
  <si>
    <t>平成28年度全国平均</t>
    <phoneticPr fontId="8"/>
  </si>
  <si>
    <t>分析欄</t>
    <rPh sb="0" eb="2">
      <t>ブンセキ</t>
    </rPh>
    <rPh sb="2" eb="3">
      <t>ラン</t>
    </rPh>
    <phoneticPr fontId="8"/>
  </si>
  <si>
    <t>1. 経営の健全性・効率性</t>
    <phoneticPr fontId="8"/>
  </si>
  <si>
    <t>1. 経営の健全性・効率性について</t>
    <phoneticPr fontId="8"/>
  </si>
  <si>
    <t>「経常損益」</t>
    <phoneticPr fontId="8"/>
  </si>
  <si>
    <t>「累積欠損」</t>
    <rPh sb="1" eb="3">
      <t>ルイセキ</t>
    </rPh>
    <rPh sb="3" eb="5">
      <t>ケッソン</t>
    </rPh>
    <phoneticPr fontId="8"/>
  </si>
  <si>
    <t>「支払能力」</t>
    <phoneticPr fontId="8"/>
  </si>
  <si>
    <t>「債務残高」</t>
    <rPh sb="1" eb="3">
      <t>サイム</t>
    </rPh>
    <rPh sb="3" eb="5">
      <t>ザンダカ</t>
    </rPh>
    <phoneticPr fontId="8"/>
  </si>
  <si>
    <t>2. 老朽化の状況について</t>
    <phoneticPr fontId="8"/>
  </si>
  <si>
    <t>「料金水準の適切性」</t>
    <rPh sb="1" eb="3">
      <t>リョウキン</t>
    </rPh>
    <rPh sb="3" eb="5">
      <t>スイジュン</t>
    </rPh>
    <rPh sb="6" eb="8">
      <t>テキセツ</t>
    </rPh>
    <rPh sb="8" eb="9">
      <t>セイ</t>
    </rPh>
    <phoneticPr fontId="8"/>
  </si>
  <si>
    <t>「費用の効率性」</t>
    <rPh sb="1" eb="3">
      <t>ヒヨウ</t>
    </rPh>
    <rPh sb="4" eb="6">
      <t>コウリツ</t>
    </rPh>
    <rPh sb="6" eb="7">
      <t>セイ</t>
    </rPh>
    <phoneticPr fontId="8"/>
  </si>
  <si>
    <t>「施設の効率性」</t>
    <rPh sb="1" eb="3">
      <t>シセツ</t>
    </rPh>
    <rPh sb="4" eb="6">
      <t>コウリツ</t>
    </rPh>
    <rPh sb="6" eb="7">
      <t>セイ</t>
    </rPh>
    <phoneticPr fontId="8"/>
  </si>
  <si>
    <t>「供給した配水量の効率性」</t>
    <rPh sb="1" eb="3">
      <t>キョウキュウ</t>
    </rPh>
    <rPh sb="5" eb="7">
      <t>ハイスイ</t>
    </rPh>
    <rPh sb="7" eb="8">
      <t>リョウ</t>
    </rPh>
    <rPh sb="9" eb="11">
      <t>コウリツ</t>
    </rPh>
    <rPh sb="11" eb="12">
      <t>セイ</t>
    </rPh>
    <phoneticPr fontId="8"/>
  </si>
  <si>
    <t>2. 老朽化の状況</t>
    <phoneticPr fontId="8"/>
  </si>
  <si>
    <t>全体総括</t>
    <rPh sb="0" eb="2">
      <t>ゼンタイ</t>
    </rPh>
    <rPh sb="2" eb="4">
      <t>ソウカツ</t>
    </rPh>
    <phoneticPr fontId="8"/>
  </si>
  <si>
    <t>「施設全体の減価償却の状況」</t>
    <rPh sb="1" eb="3">
      <t>シセツ</t>
    </rPh>
    <rPh sb="3" eb="5">
      <t>ゼンタイ</t>
    </rPh>
    <rPh sb="6" eb="8">
      <t>ゲンカ</t>
    </rPh>
    <rPh sb="8" eb="10">
      <t>ショウキャク</t>
    </rPh>
    <rPh sb="11" eb="13">
      <t>ジョウキョウ</t>
    </rPh>
    <phoneticPr fontId="8"/>
  </si>
  <si>
    <t>「管路の経年化の状況」</t>
    <rPh sb="1" eb="3">
      <t>カンロ</t>
    </rPh>
    <rPh sb="4" eb="7">
      <t>ケイネンカ</t>
    </rPh>
    <rPh sb="8" eb="10">
      <t>ジョウキョウ</t>
    </rPh>
    <phoneticPr fontId="8"/>
  </si>
  <si>
    <t>「管路の更新投資の実施状況」</t>
    <rPh sb="1" eb="3">
      <t>カンロ</t>
    </rPh>
    <rPh sb="4" eb="6">
      <t>コウシン</t>
    </rPh>
    <rPh sb="6" eb="8">
      <t>トウシ</t>
    </rPh>
    <rPh sb="9" eb="11">
      <t>ジッシ</t>
    </rPh>
    <rPh sb="11" eb="13">
      <t>ジョウキョウ</t>
    </rPh>
    <phoneticPr fontId="8"/>
  </si>
  <si>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4"/>
  </si>
  <si>
    <t>全国平均</t>
    <rPh sb="0" eb="2">
      <t>ゼンコク</t>
    </rPh>
    <rPh sb="2" eb="4">
      <t>ヘイキン</t>
    </rPh>
    <phoneticPr fontId="8"/>
  </si>
  <si>
    <t>1①</t>
  </si>
  <si>
    <t>1②</t>
  </si>
  <si>
    <t>1③</t>
  </si>
  <si>
    <t>1④</t>
  </si>
  <si>
    <t>1⑤</t>
  </si>
  <si>
    <t>1⑥</t>
  </si>
  <si>
    <t>1⑦</t>
    <phoneticPr fontId="8"/>
  </si>
  <si>
    <t>1⑧</t>
    <phoneticPr fontId="8"/>
  </si>
  <si>
    <t>2①</t>
  </si>
  <si>
    <t>2②</t>
  </si>
  <si>
    <t>2③</t>
  </si>
  <si>
    <t>水道事業(法適用)</t>
    <rPh sb="0" eb="2">
      <t>スイドウ</t>
    </rPh>
    <rPh sb="2" eb="4">
      <t>ジギョウ</t>
    </rPh>
    <rPh sb="5" eb="6">
      <t>ホウ</t>
    </rPh>
    <rPh sb="6" eb="8">
      <t>テキヨウ</t>
    </rPh>
    <phoneticPr fontId="8"/>
  </si>
  <si>
    <t>項番</t>
    <rPh sb="0" eb="2">
      <t>コウバン</t>
    </rPh>
    <phoneticPr fontId="8"/>
  </si>
  <si>
    <t>大項目</t>
    <rPh sb="0" eb="3">
      <t>ダイコウモク</t>
    </rPh>
    <phoneticPr fontId="8"/>
  </si>
  <si>
    <t>年度</t>
    <rPh sb="0" eb="2">
      <t>ネンド</t>
    </rPh>
    <phoneticPr fontId="8"/>
  </si>
  <si>
    <t>団体CD</t>
    <rPh sb="0" eb="2">
      <t>ダンタイ</t>
    </rPh>
    <phoneticPr fontId="8"/>
  </si>
  <si>
    <t>業務CD</t>
    <rPh sb="0" eb="2">
      <t>ギョウム</t>
    </rPh>
    <phoneticPr fontId="8"/>
  </si>
  <si>
    <t>業種CD</t>
    <rPh sb="0" eb="2">
      <t>ギョウシュ</t>
    </rPh>
    <phoneticPr fontId="8"/>
  </si>
  <si>
    <t>事業CD</t>
    <rPh sb="0" eb="2">
      <t>ジギョウ</t>
    </rPh>
    <phoneticPr fontId="8"/>
  </si>
  <si>
    <t>施設CD</t>
    <rPh sb="0" eb="2">
      <t>シセツ</t>
    </rPh>
    <phoneticPr fontId="8"/>
  </si>
  <si>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</si>
  <si>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</si>
  <si>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</si>
  <si>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</si>
  <si>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phoneticPr fontId="8"/>
  </si>
  <si>
    <t>②累積欠損金比率(％)</t>
    <phoneticPr fontId="8"/>
  </si>
  <si>
    <t>③流動比率(％)</t>
    <rPh sb="1" eb="3">
      <t>リュウドウ</t>
    </rPh>
    <rPh sb="3" eb="5">
      <t>ヒリツ</t>
    </rPh>
    <phoneticPr fontId="8"/>
  </si>
  <si>
    <t>④企業債残高対給水収益比率(％)</t>
    <rPh sb="1" eb="4">
      <t>キギョウサイ</t>
    </rPh>
    <rPh sb="4" eb="6">
      <t>ザンダカ</t>
    </rPh>
    <rPh sb="6" eb="7">
      <t>タイ</t>
    </rPh>
    <rPh sb="7" eb="9">
      <t>キュウスイ</t>
    </rPh>
    <rPh sb="9" eb="11">
      <t>シュウエキ</t>
    </rPh>
    <rPh sb="11" eb="13">
      <t>ヒリツ</t>
    </rPh>
    <phoneticPr fontId="8"/>
  </si>
  <si>
    <t>⑤料金回収率(％)</t>
    <rPh sb="1" eb="3">
      <t>リョウキン</t>
    </rPh>
    <rPh sb="3" eb="5">
      <t>カイシュウ</t>
    </rPh>
    <rPh sb="5" eb="6">
      <t>リツ</t>
    </rPh>
    <phoneticPr fontId="8"/>
  </si>
  <si>
    <t>⑥給水原価(円)</t>
    <rPh sb="1" eb="3">
      <t>キュウスイ</t>
    </rPh>
    <rPh sb="3" eb="5">
      <t>ゲンカ</t>
    </rPh>
    <rPh sb="6" eb="7">
      <t>エン</t>
    </rPh>
    <phoneticPr fontId="8"/>
  </si>
  <si>
    <t>⑦施設利用率(％)</t>
    <rPh sb="1" eb="3">
      <t>シセツ</t>
    </rPh>
    <rPh sb="3" eb="6">
      <t>リヨウリツ</t>
    </rPh>
    <phoneticPr fontId="8"/>
  </si>
  <si>
    <t>⑧有収率(％)</t>
    <phoneticPr fontId="8"/>
  </si>
  <si>
    <t>①有形固定資産減価償却率(％)</t>
    <rPh sb="1" eb="3">
      <t>ユウケイ</t>
    </rPh>
    <rPh sb="3" eb="5">
      <t>コテイ</t>
    </rPh>
    <rPh sb="5" eb="7">
      <t>シサン</t>
    </rPh>
    <rPh sb="7" eb="9">
      <t>ゲンカ</t>
    </rPh>
    <rPh sb="9" eb="11">
      <t>ショウキャク</t>
    </rPh>
    <rPh sb="11" eb="12">
      <t>リツ</t>
    </rPh>
    <phoneticPr fontId="8"/>
  </si>
  <si>
    <t>②管路経年化率(％)</t>
    <rPh sb="1" eb="3">
      <t>カンロ</t>
    </rPh>
    <rPh sb="3" eb="6">
      <t>ケイネンカ</t>
    </rPh>
    <rPh sb="6" eb="7">
      <t>リツ</t>
    </rPh>
    <phoneticPr fontId="8"/>
  </si>
  <si>
    <t>③管路更新率(％)</t>
    <rPh sb="1" eb="3">
      <t>カンロ</t>
    </rPh>
    <rPh sb="3" eb="5">
      <t>コウシン</t>
    </rPh>
    <rPh sb="5" eb="6">
      <t>リツ</t>
    </rPh>
    <phoneticPr fontId="8"/>
  </si>
  <si>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</si>
  <si>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</si>
  <si>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</si>
  <si>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</si>
  <si>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</si>
  <si>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</si>
  <si>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</si>
  <si>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</si>
  <si>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</si>
  <si>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</si>
  <si>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</si>
  <si>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</si>
  <si>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</si>
  <si>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給水人口</t>
    <rPh sb="0" eb="2">
      <t>キュウスイ</t>
    </rPh>
    <rPh sb="2" eb="4">
      <t>ジンコウ</t>
    </rPh>
    <phoneticPr fontId="8"/>
  </si>
  <si>
    <t>給水区域面積</t>
  </si>
  <si>
    <t>給水人口密度</t>
  </si>
  <si>
    <t>比率(N-4)</t>
    <rPh sb="0" eb="2">
      <t>ヒリツ</t>
    </rPh>
    <phoneticPr fontId="8"/>
  </si>
  <si>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</si>
  <si>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</si>
  <si>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</si>
  <si>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</si>
  <si>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</si>
  <si>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</si>
  <si>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</si>
  <si>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</si>
  <si>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</si>
  <si>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</si>
  <si>
    <t>参照用</t>
    <rPh sb="0" eb="3">
      <t>サンショウヨウ</t>
    </rPh>
    <phoneticPr fontId="8"/>
  </si>
  <si>
    <t>長野県　富士見町</t>
  </si>
  <si>
    <t>法適用</t>
  </si>
  <si>
    <t>水道事業</t>
  </si>
  <si>
    <t>末端給水事業</t>
  </si>
  <si>
    <t>A7</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</si>
  <si>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</si>
  <si>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</si>
  <si>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</si>
  <si>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</si>
  <si>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</si>
  <si>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</si>
  <si>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非設置</t>
    <rPh sb="0" eb="1">
      <t>ヒ</t>
    </rPh>
    <rPh sb="1" eb="3">
      <t>セッチ</t>
    </rPh>
    <phoneticPr fontId="5"/>
  </si>
  <si>
    <t>法定耐用年数が経過した管路がないため、今後も計画的に管路の更新を実施していく。</t>
    <rPh sb="0" eb="2">
      <t>ホウテイ</t>
    </rPh>
    <rPh sb="2" eb="4">
      <t>タイヨウ</t>
    </rPh>
    <rPh sb="4" eb="6">
      <t>ネンスウ</t>
    </rPh>
    <rPh sb="7" eb="9">
      <t>ケイカ</t>
    </rPh>
    <rPh sb="11" eb="13">
      <t>カンロ</t>
    </rPh>
    <rPh sb="19" eb="21">
      <t>コンゴ</t>
    </rPh>
    <rPh sb="22" eb="25">
      <t>ケイカクテキ</t>
    </rPh>
    <rPh sb="26" eb="28">
      <t>カンロ</t>
    </rPh>
    <rPh sb="29" eb="31">
      <t>コウシン</t>
    </rPh>
    <rPh sb="32" eb="34">
      <t>ジッシ</t>
    </rPh>
    <phoneticPr fontId="5"/>
  </si>
  <si>
    <t>今後は給水人口が減少し、料金収入が減っていく中で健全な経営を維持していけるよう人口、水需要の動向を見ながら、管路・施設の更新計画の見直しを行う。老朽化施設、管路の更新計画の際に維持管理費等の削減、また施設の統廃合を検討してより効率の良い経営を行う必要がある。経営効率向上のために有収率の向上が必要となるため、今後も計画的に漏水調査を実施し修繕工事等を実施していく。</t>
    <rPh sb="0" eb="2">
      <t>コンゴ</t>
    </rPh>
    <rPh sb="3" eb="5">
      <t>キュウスイ</t>
    </rPh>
    <rPh sb="5" eb="7">
      <t>ジンコウ</t>
    </rPh>
    <rPh sb="8" eb="10">
      <t>ゲンショウ</t>
    </rPh>
    <rPh sb="12" eb="14">
      <t>リョウキン</t>
    </rPh>
    <rPh sb="14" eb="16">
      <t>シュウニュウ</t>
    </rPh>
    <rPh sb="17" eb="18">
      <t>ヘ</t>
    </rPh>
    <rPh sb="22" eb="23">
      <t>ナカ</t>
    </rPh>
    <rPh sb="24" eb="26">
      <t>ケンゼン</t>
    </rPh>
    <rPh sb="27" eb="29">
      <t>ケイエイ</t>
    </rPh>
    <rPh sb="30" eb="32">
      <t>イジ</t>
    </rPh>
    <rPh sb="39" eb="41">
      <t>ジンコウ</t>
    </rPh>
    <rPh sb="42" eb="43">
      <t>ミズ</t>
    </rPh>
    <rPh sb="43" eb="45">
      <t>ジュヨウ</t>
    </rPh>
    <rPh sb="46" eb="48">
      <t>ドウコウ</t>
    </rPh>
    <rPh sb="49" eb="50">
      <t>ミ</t>
    </rPh>
    <rPh sb="54" eb="56">
      <t>カンロ</t>
    </rPh>
    <rPh sb="57" eb="59">
      <t>シセツ</t>
    </rPh>
    <rPh sb="60" eb="62">
      <t>コウシン</t>
    </rPh>
    <rPh sb="62" eb="64">
      <t>ケイカク</t>
    </rPh>
    <rPh sb="65" eb="67">
      <t>ミナオ</t>
    </rPh>
    <rPh sb="69" eb="70">
      <t>オコナ</t>
    </rPh>
    <rPh sb="72" eb="75">
      <t>ロウキュウカ</t>
    </rPh>
    <rPh sb="75" eb="77">
      <t>シセツ</t>
    </rPh>
    <rPh sb="78" eb="80">
      <t>カンロ</t>
    </rPh>
    <rPh sb="81" eb="83">
      <t>コウシン</t>
    </rPh>
    <rPh sb="83" eb="85">
      <t>ケイカク</t>
    </rPh>
    <rPh sb="86" eb="87">
      <t>サイ</t>
    </rPh>
    <rPh sb="88" eb="90">
      <t>イジ</t>
    </rPh>
    <rPh sb="90" eb="93">
      <t>カンリヒ</t>
    </rPh>
    <rPh sb="93" eb="94">
      <t>トウ</t>
    </rPh>
    <rPh sb="95" eb="97">
      <t>サクゲン</t>
    </rPh>
    <rPh sb="100" eb="102">
      <t>シセツ</t>
    </rPh>
    <rPh sb="103" eb="106">
      <t>トウハイゴウ</t>
    </rPh>
    <rPh sb="107" eb="109">
      <t>ケントウ</t>
    </rPh>
    <rPh sb="113" eb="115">
      <t>コウリツ</t>
    </rPh>
    <rPh sb="116" eb="117">
      <t>ヨ</t>
    </rPh>
    <rPh sb="118" eb="120">
      <t>ケイエイ</t>
    </rPh>
    <rPh sb="121" eb="122">
      <t>オコナ</t>
    </rPh>
    <rPh sb="123" eb="125">
      <t>ヒツヨウ</t>
    </rPh>
    <rPh sb="129" eb="131">
      <t>ケイエイ</t>
    </rPh>
    <rPh sb="131" eb="133">
      <t>コウリツ</t>
    </rPh>
    <rPh sb="133" eb="135">
      <t>コウジョウ</t>
    </rPh>
    <rPh sb="139" eb="142">
      <t>ユウシュウリツ</t>
    </rPh>
    <rPh sb="143" eb="145">
      <t>コウジョウ</t>
    </rPh>
    <rPh sb="146" eb="148">
      <t>ヒツヨウ</t>
    </rPh>
    <rPh sb="154" eb="156">
      <t>コンゴ</t>
    </rPh>
    <rPh sb="157" eb="160">
      <t>ケイカクテキ</t>
    </rPh>
    <rPh sb="161" eb="163">
      <t>ロウスイ</t>
    </rPh>
    <rPh sb="163" eb="165">
      <t>チョウサ</t>
    </rPh>
    <rPh sb="166" eb="168">
      <t>ジッシ</t>
    </rPh>
    <rPh sb="169" eb="171">
      <t>シュウゼン</t>
    </rPh>
    <rPh sb="171" eb="173">
      <t>コウジ</t>
    </rPh>
    <rPh sb="173" eb="174">
      <t>トウ</t>
    </rPh>
    <rPh sb="175" eb="177">
      <t>ジッシ</t>
    </rPh>
    <phoneticPr fontId="8"/>
  </si>
  <si>
    <t>経常収支比率は高く平均値を上回っており、累積欠損金がなく料金回収率も１００％を超えていることから健全な経営水準にある。しかし有収率が低いため給水される水量が収益に結びついていない。対策として漏水調査・修繕工事等を実施したことにより少しずつではあるが有収率が向上してきた。今後も計画的に調査・修繕等を実施していく。また更に今後の事業投資計画の見直し、施設の統廃合等、維持管理費等の削減をはかり経営の効率性を上げていく必要がある。</t>
    <rPh sb="0" eb="2">
      <t>ケイジョウ</t>
    </rPh>
    <rPh sb="2" eb="4">
      <t>シュウシ</t>
    </rPh>
    <rPh sb="4" eb="6">
      <t>ヒリツ</t>
    </rPh>
    <rPh sb="7" eb="8">
      <t>タカ</t>
    </rPh>
    <rPh sb="9" eb="12">
      <t>ヘイキンチ</t>
    </rPh>
    <rPh sb="13" eb="15">
      <t>ウワマワ</t>
    </rPh>
    <rPh sb="20" eb="22">
      <t>ルイセキ</t>
    </rPh>
    <rPh sb="22" eb="25">
      <t>ケッソンキン</t>
    </rPh>
    <rPh sb="28" eb="30">
      <t>リョウキン</t>
    </rPh>
    <rPh sb="30" eb="32">
      <t>カイシュウ</t>
    </rPh>
    <rPh sb="32" eb="33">
      <t>リツ</t>
    </rPh>
    <rPh sb="39" eb="40">
      <t>コ</t>
    </rPh>
    <rPh sb="48" eb="50">
      <t>ケンゼン</t>
    </rPh>
    <rPh sb="51" eb="53">
      <t>ケイエイ</t>
    </rPh>
    <rPh sb="53" eb="55">
      <t>スイジュン</t>
    </rPh>
    <rPh sb="62" eb="65">
      <t>ユウシュウリツ</t>
    </rPh>
    <rPh sb="66" eb="67">
      <t>ヒク</t>
    </rPh>
    <rPh sb="70" eb="72">
      <t>キュウスイ</t>
    </rPh>
    <rPh sb="75" eb="77">
      <t>スイリョウ</t>
    </rPh>
    <rPh sb="78" eb="80">
      <t>シュウエキ</t>
    </rPh>
    <rPh sb="81" eb="82">
      <t>ムス</t>
    </rPh>
    <rPh sb="90" eb="92">
      <t>タイサク</t>
    </rPh>
    <rPh sb="95" eb="97">
      <t>ロウスイ</t>
    </rPh>
    <rPh sb="97" eb="99">
      <t>チョウサ</t>
    </rPh>
    <rPh sb="100" eb="102">
      <t>シュウゼン</t>
    </rPh>
    <rPh sb="102" eb="104">
      <t>コウジ</t>
    </rPh>
    <rPh sb="104" eb="105">
      <t>トウ</t>
    </rPh>
    <rPh sb="106" eb="108">
      <t>ジッシ</t>
    </rPh>
    <rPh sb="115" eb="116">
      <t>スコ</t>
    </rPh>
    <rPh sb="124" eb="127">
      <t>ユウシュウリツ</t>
    </rPh>
    <rPh sb="128" eb="130">
      <t>コウジョウ</t>
    </rPh>
    <rPh sb="135" eb="137">
      <t>コンゴ</t>
    </rPh>
    <rPh sb="138" eb="141">
      <t>ケイカクテキ</t>
    </rPh>
    <rPh sb="142" eb="144">
      <t>チョウサ</t>
    </rPh>
    <rPh sb="145" eb="147">
      <t>シュウゼン</t>
    </rPh>
    <rPh sb="147" eb="148">
      <t>トウ</t>
    </rPh>
    <rPh sb="149" eb="151">
      <t>ジッシ</t>
    </rPh>
    <rPh sb="158" eb="159">
      <t>サラ</t>
    </rPh>
    <rPh sb="160" eb="162">
      <t>コンゴ</t>
    </rPh>
    <rPh sb="163" eb="165">
      <t>ジギョウ</t>
    </rPh>
    <rPh sb="165" eb="167">
      <t>トウシ</t>
    </rPh>
    <rPh sb="167" eb="169">
      <t>ケイカク</t>
    </rPh>
    <rPh sb="170" eb="172">
      <t>ミナオ</t>
    </rPh>
    <rPh sb="174" eb="176">
      <t>シセツ</t>
    </rPh>
    <rPh sb="177" eb="180">
      <t>トウハイゴウ</t>
    </rPh>
    <rPh sb="180" eb="181">
      <t>トウ</t>
    </rPh>
    <rPh sb="182" eb="184">
      <t>イジ</t>
    </rPh>
    <rPh sb="184" eb="187">
      <t>カンリヒ</t>
    </rPh>
    <rPh sb="187" eb="188">
      <t>トウ</t>
    </rPh>
    <rPh sb="189" eb="191">
      <t>サクゲン</t>
    </rPh>
    <rPh sb="195" eb="197">
      <t>ケイエイ</t>
    </rPh>
    <rPh sb="198" eb="201">
      <t>コウリツセイ</t>
    </rPh>
    <rPh sb="202" eb="203">
      <t>ア</t>
    </rPh>
    <rPh sb="207" eb="209">
      <t>ヒツヨウ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</si>
</sst>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3">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6" fontId="19" fillId="0" borderId="0" applyFont="0" applyFill="0" applyBorder="0" applyAlignment="0" applyProtection="0"/>
    <xf numFmtId="0" fontId="19" fillId="0" borderId="0"/>
    <xf numFmtId="0" fontId="2" fillId="0" borderId="0">
      <alignment vertical="center"/>
    </xf>
    <xf numFmtId="0" fontId="3" fillId="0" borderId="0">
      <alignment vertical="center"/>
    </xf>
    <xf numFmtId="0" fontId="19" fillId="0" borderId="0"/>
    <xf numFmtId="0" fontId="17" fillId="0" borderId="0"/>
    <xf numFmtId="0" fontId="20" fillId="0" borderId="0">
      <alignment vertical="center"/>
    </xf>
    <xf numFmtId="0" fontId="15" fillId="0" borderId="0">
      <alignment vertical="center"/>
    </xf>
    <xf numFmtId="0" fontId="19" fillId="0" borderId="0"/>
    <xf numFmtId="0" fontId="2" fillId="0" borderId="0">
      <alignment vertical="center"/>
    </xf>
    <xf numFmtId="0" fontId="17" fillId="0" borderId="0"/>
    <xf numFmtId="0" fontId="21" fillId="0" borderId="0">
      <alignment vertical="center"/>
    </xf>
    <xf numFmtId="0" fontId="22" fillId="0" borderId="0"/>
    <xf numFmtId="0" fontId="1" fillId="0" borderId="0">
      <alignment vertical="center"/>
    </xf>
    <xf numFmtId="38" fontId="1" fillId="0" borderId="0" applyFont="0" applyFill="0" applyBorder="0" applyAlignment="0" applyProtection="0">
      <alignment vertical="center"/>
    </xf>
    <xf numFmtId="38" fontId="23" fillId="0" borderId="0" applyFont="0" applyFill="0" applyBorder="0" applyAlignment="0" applyProtection="0"/>
    <xf numFmtId="6" fontId="19" fillId="0" borderId="0" applyFont="0" applyFill="0" applyBorder="0" applyAlignment="0" applyProtection="0"/>
    <xf numFmtId="0" fontId="1" fillId="0" borderId="0">
      <alignment vertical="center"/>
    </xf>
  </cellStyleXfs>
  <cellXfs count="102">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0" fontId="6" fillId="0" borderId="0" xfId="1" applyFont="1" applyBorder="1">
      <alignment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2" xfId="1" applyFont="1" applyBorder="1" applyAlignment="1">
      <alignment vertical="center"/>
    </xf>
    <xf numFmtId="0" fontId="6" fillId="0" borderId="9" xfId="1" applyFont="1" applyBorder="1">
      <alignment vertical="center"/>
    </xf>
    <xf numFmtId="0" fontId="6" fillId="0" borderId="10" xfId="1" applyFont="1" applyBorder="1">
      <alignment vertical="center"/>
    </xf>
    <xf numFmtId="0" fontId="15" fillId="0" borderId="0" xfId="1" applyFont="1" applyBorder="1">
      <alignment vertical="center"/>
    </xf>
    <xf numFmtId="0" fontId="16" fillId="0" borderId="0" xfId="1" applyFont="1" applyBorder="1" applyAlignment="1">
      <alignment horizontal="center" vertical="center"/>
    </xf>
    <xf numFmtId="0" fontId="6" fillId="0" borderId="11" xfId="1" applyFont="1" applyBorder="1">
      <alignment vertical="center"/>
    </xf>
    <xf numFmtId="0" fontId="6" fillId="0" borderId="1" xfId="1" applyFont="1" applyBorder="1">
      <alignment vertical="center"/>
    </xf>
    <xf numFmtId="0" fontId="6" fillId="0" borderId="12" xfId="1" applyFont="1" applyBorder="1">
      <alignment vertical="center"/>
    </xf>
    <xf numFmtId="0" fontId="4" fillId="0" borderId="0" xfId="1" applyFont="1" applyBorder="1" applyAlignment="1">
      <alignment horizontal="center" vertical="center"/>
    </xf>
    <xf numFmtId="0" fontId="17" fillId="0" borderId="0" xfId="1" applyFont="1">
      <alignment vertical="center"/>
    </xf>
    <xf numFmtId="0" fontId="18" fillId="0" borderId="0" xfId="1" applyFont="1" applyProtection="1">
      <alignment vertical="center"/>
      <protection hidden="1"/>
    </xf>
    <xf numFmtId="0" fontId="18" fillId="0" borderId="0" xfId="1" applyFont="1">
      <alignment vertical="center"/>
    </xf>
    <xf numFmtId="0" fontId="3" fillId="3" borderId="5" xfId="1" applyFill="1" applyBorder="1">
      <alignment vertical="center"/>
    </xf>
    <xf numFmtId="0" fontId="3" fillId="3" borderId="13" xfId="1" applyFill="1" applyBorder="1">
      <alignment vertical="center"/>
    </xf>
    <xf numFmtId="0" fontId="3" fillId="3" borderId="14" xfId="1" applyFill="1" applyBorder="1">
      <alignment vertical="center"/>
    </xf>
    <xf numFmtId="0" fontId="3" fillId="3" borderId="15" xfId="1" applyFill="1" applyBorder="1">
      <alignment vertical="center"/>
    </xf>
    <xf numFmtId="0" fontId="3" fillId="3" borderId="5" xfId="1" applyFill="1" applyBorder="1" applyAlignment="1">
      <alignment vertical="center" shrinkToFit="1"/>
    </xf>
    <xf numFmtId="0" fontId="3"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3" fillId="0" borderId="0" xfId="1" applyNumberFormat="1" applyAlignment="1">
      <alignment vertical="center" shrinkToFit="1"/>
    </xf>
    <xf numFmtId="0" fontId="3"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3" fillId="0" borderId="0" xfId="1" applyNumberFormat="1">
      <alignment vertical="center"/>
    </xf>
    <xf numFmtId="179" fontId="0" fillId="0" borderId="0" xfId="2" applyNumberFormat="1" applyFont="1" applyBorder="1" applyAlignment="1">
      <alignment vertical="center" shrinkToFit="1"/>
    </xf>
    <xf numFmtId="0" fontId="3" fillId="2" borderId="5" xfId="1" applyFill="1" applyBorder="1">
      <alignment vertical="center"/>
    </xf>
    <xf numFmtId="180" fontId="3" fillId="0" borderId="5" xfId="1" applyNumberFormat="1" applyBorder="1">
      <alignment vertical="center"/>
    </xf>
    <xf numFmtId="0" fontId="14" fillId="0" borderId="6" xfId="1" applyFont="1" applyBorder="1" applyAlignment="1">
      <alignment horizontal="left" vertical="center"/>
    </xf>
    <xf numFmtId="0" fontId="14" fillId="0" borderId="7" xfId="1" applyFont="1" applyBorder="1" applyAlignment="1">
      <alignment horizontal="left" vertical="center"/>
    </xf>
    <xf numFmtId="0" fontId="14" fillId="0" borderId="8" xfId="1" applyFont="1" applyBorder="1" applyAlignment="1">
      <alignment horizontal="left" vertical="center"/>
    </xf>
    <xf numFmtId="0" fontId="14" fillId="0" borderId="9" xfId="1" applyFont="1" applyBorder="1" applyAlignment="1">
      <alignment horizontal="left" vertical="center"/>
    </xf>
    <xf numFmtId="0" fontId="14" fillId="0" borderId="0" xfId="1" applyFont="1" applyBorder="1" applyAlignment="1">
      <alignment horizontal="left" vertical="center"/>
    </xf>
    <xf numFmtId="0" fontId="14" fillId="0" borderId="10" xfId="1" applyFont="1" applyBorder="1" applyAlignment="1">
      <alignment horizontal="left" vertical="center"/>
    </xf>
    <xf numFmtId="0" fontId="4" fillId="0" borderId="0" xfId="1" applyFont="1" applyBorder="1" applyAlignment="1">
      <alignment horizontal="center" vertical="center"/>
    </xf>
    <xf numFmtId="0" fontId="6" fillId="0" borderId="9" xfId="22" applyFont="1" applyBorder="1" applyAlignment="1" applyProtection="1">
      <alignment horizontal="left" vertical="top" wrapText="1"/>
      <protection locked="0"/>
    </xf>
    <xf numFmtId="0" fontId="6" fillId="0" borderId="0" xfId="22" applyFont="1" applyBorder="1" applyAlignment="1" applyProtection="1">
      <alignment horizontal="left" vertical="top" wrapText="1"/>
      <protection locked="0"/>
    </xf>
    <xf numFmtId="0" fontId="6" fillId="0" borderId="10" xfId="22" applyFont="1" applyBorder="1" applyAlignment="1" applyProtection="1">
      <alignment horizontal="left" vertical="top" wrapText="1"/>
      <protection locked="0"/>
    </xf>
    <xf numFmtId="0" fontId="6" fillId="0" borderId="11" xfId="22" applyFont="1" applyBorder="1" applyAlignment="1" applyProtection="1">
      <alignment horizontal="left" vertical="top" wrapText="1"/>
      <protection locked="0"/>
    </xf>
    <xf numFmtId="0" fontId="6" fillId="0" borderId="1" xfId="22" applyFont="1" applyBorder="1" applyAlignment="1" applyProtection="1">
      <alignment horizontal="left" vertical="top" wrapText="1"/>
      <protection locked="0"/>
    </xf>
    <xf numFmtId="0" fontId="6" fillId="0" borderId="12" xfId="22"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10" fillId="0" borderId="10"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6" fillId="0" borderId="2" xfId="1" applyNumberFormat="1" applyFont="1" applyBorder="1" applyAlignment="1" applyProtection="1">
      <alignment horizontal="center" vertical="center" shrinkToFit="1"/>
      <protection hidden="1"/>
    </xf>
    <xf numFmtId="177" fontId="6" fillId="0" borderId="3" xfId="1" applyNumberFormat="1" applyFont="1" applyBorder="1" applyAlignment="1" applyProtection="1">
      <alignment horizontal="center" vertical="center" shrinkToFit="1"/>
      <protection hidden="1"/>
    </xf>
    <xf numFmtId="177" fontId="6" fillId="0" borderId="4" xfId="1" applyNumberFormat="1" applyFont="1" applyBorder="1" applyAlignment="1" applyProtection="1">
      <alignment horizontal="center" vertical="center" shrinkToFit="1"/>
      <protection hidden="1"/>
    </xf>
    <xf numFmtId="177" fontId="6" fillId="0" borderId="5" xfId="1" applyNumberFormat="1" applyFont="1" applyBorder="1" applyAlignment="1" applyProtection="1">
      <alignment horizontal="center" vertical="center" shrinkToFit="1"/>
      <protection hidden="1"/>
    </xf>
    <xf numFmtId="176" fontId="6" fillId="0" borderId="5" xfId="1" applyNumberFormat="1" applyFont="1" applyBorder="1" applyAlignment="1" applyProtection="1">
      <alignment horizontal="center" vertical="center" shrinkToFit="1"/>
      <protection hidden="1"/>
    </xf>
    <xf numFmtId="0" fontId="4" fillId="0" borderId="11" xfId="1" applyFont="1" applyBorder="1" applyAlignment="1">
      <alignment horizontal="center" vertical="center"/>
    </xf>
    <xf numFmtId="0" fontId="4" fillId="0" borderId="1" xfId="1" applyFont="1" applyBorder="1" applyAlignment="1">
      <alignment horizontal="center" vertical="center"/>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4" fillId="2" borderId="5" xfId="1" applyFont="1" applyFill="1" applyBorder="1" applyAlignment="1">
      <alignment horizontal="center" vertical="center" shrinkToFit="1"/>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5" xfId="1" applyNumberFormat="1" applyFont="1" applyBorder="1" applyAlignment="1" applyProtection="1">
      <alignment horizontal="center" vertical="center" shrinkToFit="1"/>
      <protection hidden="1"/>
    </xf>
    <xf numFmtId="0" fontId="6" fillId="0" borderId="5"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49" fontId="4" fillId="0" borderId="1" xfId="1" applyNumberFormat="1" applyFont="1" applyBorder="1" applyAlignment="1" applyProtection="1">
      <alignment horizontal="left" vertical="center"/>
      <protection hidden="1"/>
    </xf>
    <xf numFmtId="49" fontId="4" fillId="0" borderId="0" xfId="1" applyNumberFormat="1" applyFont="1" applyBorder="1" applyAlignment="1" applyProtection="1">
      <alignment horizontal="left" vertical="center"/>
      <protection hidden="1"/>
    </xf>
    <xf numFmtId="0" fontId="3" fillId="3" borderId="5" xfId="1" applyFill="1" applyBorder="1" applyAlignment="1">
      <alignment horizontal="center" vertical="center"/>
    </xf>
    <xf numFmtId="0" fontId="3" fillId="3" borderId="6" xfId="1" applyFill="1" applyBorder="1" applyAlignment="1">
      <alignment horizontal="center" vertical="center"/>
    </xf>
    <xf numFmtId="0" fontId="3" fillId="3" borderId="7" xfId="1" applyFill="1" applyBorder="1" applyAlignment="1">
      <alignment horizontal="center" vertical="center"/>
    </xf>
    <xf numFmtId="0" fontId="3" fillId="3" borderId="8" xfId="1" applyFill="1" applyBorder="1" applyAlignment="1">
      <alignment horizontal="center" vertical="center"/>
    </xf>
    <xf numFmtId="0" fontId="3" fillId="3" borderId="11" xfId="1" applyFill="1" applyBorder="1" applyAlignment="1">
      <alignment horizontal="center" vertical="center"/>
    </xf>
    <xf numFmtId="0" fontId="3" fillId="3" borderId="1" xfId="1" applyFill="1" applyBorder="1" applyAlignment="1">
      <alignment horizontal="center" vertical="center"/>
    </xf>
    <xf numFmtId="0" fontId="3" fillId="3" borderId="12" xfId="1" applyFill="1" applyBorder="1" applyAlignment="1">
      <alignment horizontal="center" vertical="center"/>
    </xf>
    <xf numFmtId="0" fontId="3" fillId="3" borderId="5" xfId="1" applyFill="1" applyBorder="1" applyAlignment="1">
      <alignment horizontal="center" vertical="center" wrapText="1"/>
    </xf>
    <xf numFmtId="0" fontId="17" fillId="0" borderId="9" xfId="22" applyFont="1" applyBorder="1" applyAlignment="1" applyProtection="1">
      <alignment horizontal="left" vertical="top" wrapText="1"/>
      <protection locked="0"/>
    </xf>
    <xf numFmtId="0" fontId="17" fillId="0" borderId="0" xfId="22" applyFont="1" applyBorder="1" applyAlignment="1" applyProtection="1">
      <alignment horizontal="left" vertical="top" wrapText="1"/>
      <protection locked="0"/>
    </xf>
    <xf numFmtId="0" fontId="17" fillId="0" borderId="10" xfId="22" applyFont="1" applyBorder="1" applyAlignment="1" applyProtection="1">
      <alignment horizontal="left" vertical="top" wrapText="1"/>
      <protection locked="0"/>
    </xf>
  </cellXfs>
  <cellStyles count="23">
    <cellStyle name="桁区切り 2" xfId="2"/>
    <cellStyle name="桁区切り 2 2" xfId="20"/>
    <cellStyle name="桁区切り 3" xfId="3"/>
    <cellStyle name="桁区切り 3 2" xfId="4"/>
    <cellStyle name="桁区切り 4" xfId="19"/>
    <cellStyle name="通貨 2" xfId="5"/>
    <cellStyle name="通貨 2 2" xfId="21"/>
    <cellStyle name="標準" xfId="0" builtinId="0"/>
    <cellStyle name="標準 2" xfId="1"/>
    <cellStyle name="標準 2 2" xfId="6"/>
    <cellStyle name="標準 2 3" xfId="7"/>
    <cellStyle name="標準 2 3 2" xfId="8"/>
    <cellStyle name="標準 2 3 2 2" xfId="22"/>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 name="標準 8"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0.28999999999999998</c:v>
                </c:pt>
                <c:pt idx="1">
                  <c:v>0.24</c:v>
                </c:pt>
                <c:pt idx="2">
                  <c:v>0.43</c:v>
                </c:pt>
                <c:pt idx="3">
                  <c:v>0.51</c:v>
                </c:pt>
                <c:pt idx="4">
                  <c:v>0.25</c:v>
                </c:pt>
              </c:numCache>
            </c:numRef>
          </c:val>
          <c:extLst xmlns:c16r2="http://schemas.microsoft.com/office/drawing/2015/06/chart">
            <c:ext xmlns:c16="http://schemas.microsoft.com/office/drawing/2014/chart" uri="{C3380CC4-5D6E-409C-BE32-E72D297353CC}">
              <c16:uniqueId val="{00000000-3F51-4A60-846F-67DD5586F05B}"/>
            </c:ext>
          </c:extLst>
        </c:ser>
        <c:dLbls>
          <c:showLegendKey val="0"/>
          <c:showVal val="0"/>
          <c:showCatName val="0"/>
          <c:showSerName val="0"/>
          <c:showPercent val="0"/>
          <c:showBubbleSize val="0"/>
        </c:dLbls>
        <c:gapWidth val="150"/>
        <c:axId val="126445440"/>
        <c:axId val="12645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0.71</c:v>
                </c:pt>
                <c:pt idx="2">
                  <c:v>0.68</c:v>
                </c:pt>
                <c:pt idx="3">
                  <c:v>1.65</c:v>
                </c:pt>
                <c:pt idx="4">
                  <c:v>0.47</c:v>
                </c:pt>
              </c:numCache>
            </c:numRef>
          </c:val>
          <c:smooth val="0"/>
          <c:extLst xmlns:c16r2="http://schemas.microsoft.com/office/drawing/2015/06/chart">
            <c:ext xmlns:c16="http://schemas.microsoft.com/office/drawing/2014/chart" uri="{C3380CC4-5D6E-409C-BE32-E72D297353CC}">
              <c16:uniqueId val="{00000001-3F51-4A60-846F-67DD5586F05B}"/>
            </c:ext>
          </c:extLst>
        </c:ser>
        <c:dLbls>
          <c:showLegendKey val="0"/>
          <c:showVal val="0"/>
          <c:showCatName val="0"/>
          <c:showSerName val="0"/>
          <c:showPercent val="0"/>
          <c:showBubbleSize val="0"/>
        </c:dLbls>
        <c:marker val="1"/>
        <c:smooth val="0"/>
        <c:axId val="126445440"/>
        <c:axId val="126459904"/>
      </c:lineChart>
      <c:dateAx>
        <c:axId val="126445440"/>
        <c:scaling>
          <c:orientation val="minMax"/>
        </c:scaling>
        <c:delete val="1"/>
        <c:axPos val="b"/>
        <c:numFmt formatCode="ge" sourceLinked="1"/>
        <c:majorTickMark val="none"/>
        <c:minorTickMark val="none"/>
        <c:tickLblPos val="none"/>
        <c:crossAx val="126459904"/>
        <c:crosses val="autoZero"/>
        <c:auto val="1"/>
        <c:lblOffset val="100"/>
        <c:baseTimeUnit val="years"/>
      </c:dateAx>
      <c:valAx>
        <c:axId val="1264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47.25</c:v>
                </c:pt>
                <c:pt idx="1">
                  <c:v>48.84</c:v>
                </c:pt>
                <c:pt idx="2">
                  <c:v>48.71</c:v>
                </c:pt>
                <c:pt idx="3">
                  <c:v>65.34</c:v>
                </c:pt>
                <c:pt idx="4">
                  <c:v>67.27</c:v>
                </c:pt>
              </c:numCache>
            </c:numRef>
          </c:val>
          <c:extLst xmlns:c16r2="http://schemas.microsoft.com/office/drawing/2015/06/chart">
            <c:ext xmlns:c16="http://schemas.microsoft.com/office/drawing/2014/chart" uri="{C3380CC4-5D6E-409C-BE32-E72D297353CC}">
              <c16:uniqueId val="{00000000-B008-4E07-8980-61ED534504FA}"/>
            </c:ext>
          </c:extLst>
        </c:ser>
        <c:dLbls>
          <c:showLegendKey val="0"/>
          <c:showVal val="0"/>
          <c:showCatName val="0"/>
          <c:showSerName val="0"/>
          <c:showPercent val="0"/>
          <c:showBubbleSize val="0"/>
        </c:dLbls>
        <c:gapWidth val="150"/>
        <c:axId val="56407936"/>
        <c:axId val="564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54.47</c:v>
                </c:pt>
                <c:pt idx="2">
                  <c:v>53.61</c:v>
                </c:pt>
                <c:pt idx="3">
                  <c:v>53.52</c:v>
                </c:pt>
                <c:pt idx="4">
                  <c:v>54.24</c:v>
                </c:pt>
              </c:numCache>
            </c:numRef>
          </c:val>
          <c:smooth val="0"/>
          <c:extLst xmlns:c16r2="http://schemas.microsoft.com/office/drawing/2015/06/chart">
            <c:ext xmlns:c16="http://schemas.microsoft.com/office/drawing/2014/chart" uri="{C3380CC4-5D6E-409C-BE32-E72D297353CC}">
              <c16:uniqueId val="{00000001-B008-4E07-8980-61ED534504FA}"/>
            </c:ext>
          </c:extLst>
        </c:ser>
        <c:dLbls>
          <c:showLegendKey val="0"/>
          <c:showVal val="0"/>
          <c:showCatName val="0"/>
          <c:showSerName val="0"/>
          <c:showPercent val="0"/>
          <c:showBubbleSize val="0"/>
        </c:dLbls>
        <c:marker val="1"/>
        <c:smooth val="0"/>
        <c:axId val="56407936"/>
        <c:axId val="56414208"/>
      </c:lineChart>
      <c:dateAx>
        <c:axId val="56407936"/>
        <c:scaling>
          <c:orientation val="minMax"/>
        </c:scaling>
        <c:delete val="1"/>
        <c:axPos val="b"/>
        <c:numFmt formatCode="ge" sourceLinked="1"/>
        <c:majorTickMark val="none"/>
        <c:minorTickMark val="none"/>
        <c:tickLblPos val="none"/>
        <c:crossAx val="56414208"/>
        <c:crosses val="autoZero"/>
        <c:auto val="1"/>
        <c:lblOffset val="100"/>
        <c:baseTimeUnit val="years"/>
      </c:dateAx>
      <c:valAx>
        <c:axId val="564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83.4</c:v>
                </c:pt>
                <c:pt idx="1">
                  <c:v>78.55</c:v>
                </c:pt>
                <c:pt idx="2">
                  <c:v>76.48</c:v>
                </c:pt>
                <c:pt idx="3">
                  <c:v>75.95</c:v>
                </c:pt>
                <c:pt idx="4">
                  <c:v>77.739999999999995</c:v>
                </c:pt>
              </c:numCache>
            </c:numRef>
          </c:val>
          <c:extLst xmlns:c16r2="http://schemas.microsoft.com/office/drawing/2015/06/chart">
            <c:ext xmlns:c16="http://schemas.microsoft.com/office/drawing/2014/chart" uri="{C3380CC4-5D6E-409C-BE32-E72D297353CC}">
              <c16:uniqueId val="{00000000-85C3-48BE-867E-DA5D1B193E75}"/>
            </c:ext>
          </c:extLst>
        </c:ser>
        <c:dLbls>
          <c:showLegendKey val="0"/>
          <c:showVal val="0"/>
          <c:showCatName val="0"/>
          <c:showSerName val="0"/>
          <c:showPercent val="0"/>
          <c:showBubbleSize val="0"/>
        </c:dLbls>
        <c:gapWidth val="150"/>
        <c:axId val="57686272"/>
        <c:axId val="576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81.459999999999994</c:v>
                </c:pt>
                <c:pt idx="2">
                  <c:v>81.31</c:v>
                </c:pt>
                <c:pt idx="3">
                  <c:v>81.459999999999994</c:v>
                </c:pt>
                <c:pt idx="4">
                  <c:v>81.680000000000007</c:v>
                </c:pt>
              </c:numCache>
            </c:numRef>
          </c:val>
          <c:smooth val="0"/>
          <c:extLst xmlns:c16r2="http://schemas.microsoft.com/office/drawing/2015/06/chart">
            <c:ext xmlns:c16="http://schemas.microsoft.com/office/drawing/2014/chart" uri="{C3380CC4-5D6E-409C-BE32-E72D297353CC}">
              <c16:uniqueId val="{00000001-85C3-48BE-867E-DA5D1B193E75}"/>
            </c:ext>
          </c:extLst>
        </c:ser>
        <c:dLbls>
          <c:showLegendKey val="0"/>
          <c:showVal val="0"/>
          <c:showCatName val="0"/>
          <c:showSerName val="0"/>
          <c:showPercent val="0"/>
          <c:showBubbleSize val="0"/>
        </c:dLbls>
        <c:marker val="1"/>
        <c:smooth val="0"/>
        <c:axId val="57686272"/>
        <c:axId val="57692544"/>
      </c:lineChart>
      <c:dateAx>
        <c:axId val="57686272"/>
        <c:scaling>
          <c:orientation val="minMax"/>
        </c:scaling>
        <c:delete val="1"/>
        <c:axPos val="b"/>
        <c:numFmt formatCode="ge" sourceLinked="1"/>
        <c:majorTickMark val="none"/>
        <c:minorTickMark val="none"/>
        <c:tickLblPos val="none"/>
        <c:crossAx val="57692544"/>
        <c:crosses val="autoZero"/>
        <c:auto val="1"/>
        <c:lblOffset val="100"/>
        <c:baseTimeUnit val="years"/>
      </c:dateAx>
      <c:valAx>
        <c:axId val="576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108.68</c:v>
                </c:pt>
                <c:pt idx="1">
                  <c:v>123.17</c:v>
                </c:pt>
                <c:pt idx="2">
                  <c:v>113.75</c:v>
                </c:pt>
                <c:pt idx="3">
                  <c:v>119.72</c:v>
                </c:pt>
                <c:pt idx="4">
                  <c:v>123.8</c:v>
                </c:pt>
              </c:numCache>
            </c:numRef>
          </c:val>
          <c:extLst xmlns:c16r2="http://schemas.microsoft.com/office/drawing/2015/06/chart">
            <c:ext xmlns:c16="http://schemas.microsoft.com/office/drawing/2014/chart" uri="{C3380CC4-5D6E-409C-BE32-E72D297353CC}">
              <c16:uniqueId val="{00000000-047A-43EE-B760-5AD18661F897}"/>
            </c:ext>
          </c:extLst>
        </c:ser>
        <c:dLbls>
          <c:showLegendKey val="0"/>
          <c:showVal val="0"/>
          <c:showCatName val="0"/>
          <c:showSerName val="0"/>
          <c:showPercent val="0"/>
          <c:showBubbleSize val="0"/>
        </c:dLbls>
        <c:gapWidth val="150"/>
        <c:axId val="126626048"/>
        <c:axId val="12663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107.95</c:v>
                </c:pt>
                <c:pt idx="2">
                  <c:v>109.49</c:v>
                </c:pt>
                <c:pt idx="3">
                  <c:v>111.06</c:v>
                </c:pt>
                <c:pt idx="4">
                  <c:v>111.34</c:v>
                </c:pt>
              </c:numCache>
            </c:numRef>
          </c:val>
          <c:smooth val="0"/>
          <c:extLst xmlns:c16r2="http://schemas.microsoft.com/office/drawing/2015/06/chart">
            <c:ext xmlns:c16="http://schemas.microsoft.com/office/drawing/2014/chart" uri="{C3380CC4-5D6E-409C-BE32-E72D297353CC}">
              <c16:uniqueId val="{00000001-047A-43EE-B760-5AD18661F897}"/>
            </c:ext>
          </c:extLst>
        </c:ser>
        <c:dLbls>
          <c:showLegendKey val="0"/>
          <c:showVal val="0"/>
          <c:showCatName val="0"/>
          <c:showSerName val="0"/>
          <c:showPercent val="0"/>
          <c:showBubbleSize val="0"/>
        </c:dLbls>
        <c:marker val="1"/>
        <c:smooth val="0"/>
        <c:axId val="126626048"/>
        <c:axId val="126632320"/>
      </c:lineChart>
      <c:dateAx>
        <c:axId val="126626048"/>
        <c:scaling>
          <c:orientation val="minMax"/>
        </c:scaling>
        <c:delete val="1"/>
        <c:axPos val="b"/>
        <c:numFmt formatCode="ge" sourceLinked="1"/>
        <c:majorTickMark val="none"/>
        <c:minorTickMark val="none"/>
        <c:tickLblPos val="none"/>
        <c:crossAx val="126632320"/>
        <c:crosses val="autoZero"/>
        <c:auto val="1"/>
        <c:lblOffset val="100"/>
        <c:baseTimeUnit val="years"/>
      </c:dateAx>
      <c:valAx>
        <c:axId val="126632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6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30.76</c:v>
                </c:pt>
                <c:pt idx="1">
                  <c:v>49.91</c:v>
                </c:pt>
                <c:pt idx="2">
                  <c:v>51.63</c:v>
                </c:pt>
                <c:pt idx="3">
                  <c:v>53.44</c:v>
                </c:pt>
                <c:pt idx="4">
                  <c:v>55.02</c:v>
                </c:pt>
              </c:numCache>
            </c:numRef>
          </c:val>
          <c:extLst xmlns:c16r2="http://schemas.microsoft.com/office/drawing/2015/06/chart">
            <c:ext xmlns:c16="http://schemas.microsoft.com/office/drawing/2014/chart" uri="{C3380CC4-5D6E-409C-BE32-E72D297353CC}">
              <c16:uniqueId val="{00000000-64F9-4B8C-98CE-A2B8E572367F}"/>
            </c:ext>
          </c:extLst>
        </c:ser>
        <c:dLbls>
          <c:showLegendKey val="0"/>
          <c:showVal val="0"/>
          <c:showCatName val="0"/>
          <c:showSerName val="0"/>
          <c:showPercent val="0"/>
          <c:showBubbleSize val="0"/>
        </c:dLbls>
        <c:gapWidth val="150"/>
        <c:axId val="126659200"/>
        <c:axId val="1266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38.520000000000003</c:v>
                </c:pt>
                <c:pt idx="2">
                  <c:v>46.67</c:v>
                </c:pt>
                <c:pt idx="3">
                  <c:v>47.7</c:v>
                </c:pt>
                <c:pt idx="4">
                  <c:v>48.14</c:v>
                </c:pt>
              </c:numCache>
            </c:numRef>
          </c:val>
          <c:smooth val="0"/>
          <c:extLst xmlns:c16r2="http://schemas.microsoft.com/office/drawing/2015/06/chart">
            <c:ext xmlns:c16="http://schemas.microsoft.com/office/drawing/2014/chart" uri="{C3380CC4-5D6E-409C-BE32-E72D297353CC}">
              <c16:uniqueId val="{00000001-64F9-4B8C-98CE-A2B8E572367F}"/>
            </c:ext>
          </c:extLst>
        </c:ser>
        <c:dLbls>
          <c:showLegendKey val="0"/>
          <c:showVal val="0"/>
          <c:showCatName val="0"/>
          <c:showSerName val="0"/>
          <c:showPercent val="0"/>
          <c:showBubbleSize val="0"/>
        </c:dLbls>
        <c:marker val="1"/>
        <c:smooth val="0"/>
        <c:axId val="126659200"/>
        <c:axId val="126681856"/>
      </c:lineChart>
      <c:dateAx>
        <c:axId val="126659200"/>
        <c:scaling>
          <c:orientation val="minMax"/>
        </c:scaling>
        <c:delete val="1"/>
        <c:axPos val="b"/>
        <c:numFmt formatCode="ge" sourceLinked="1"/>
        <c:majorTickMark val="none"/>
        <c:minorTickMark val="none"/>
        <c:tickLblPos val="none"/>
        <c:crossAx val="126681856"/>
        <c:crosses val="autoZero"/>
        <c:auto val="1"/>
        <c:lblOffset val="100"/>
        <c:baseTimeUnit val="years"/>
      </c:dateAx>
      <c:valAx>
        <c:axId val="1266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0D-4ED3-A888-5A2FEBB48266}"/>
            </c:ext>
          </c:extLst>
        </c:ser>
        <c:dLbls>
          <c:showLegendKey val="0"/>
          <c:showVal val="0"/>
          <c:showCatName val="0"/>
          <c:showSerName val="0"/>
          <c:showPercent val="0"/>
          <c:showBubbleSize val="0"/>
        </c:dLbls>
        <c:gapWidth val="150"/>
        <c:axId val="126716928"/>
        <c:axId val="1267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9.43</c:v>
                </c:pt>
                <c:pt idx="2">
                  <c:v>10.029999999999999</c:v>
                </c:pt>
                <c:pt idx="3">
                  <c:v>7.26</c:v>
                </c:pt>
                <c:pt idx="4">
                  <c:v>11.13</c:v>
                </c:pt>
              </c:numCache>
            </c:numRef>
          </c:val>
          <c:smooth val="0"/>
          <c:extLst xmlns:c16r2="http://schemas.microsoft.com/office/drawing/2015/06/chart">
            <c:ext xmlns:c16="http://schemas.microsoft.com/office/drawing/2014/chart" uri="{C3380CC4-5D6E-409C-BE32-E72D297353CC}">
              <c16:uniqueId val="{00000001-090D-4ED3-A888-5A2FEBB48266}"/>
            </c:ext>
          </c:extLst>
        </c:ser>
        <c:dLbls>
          <c:showLegendKey val="0"/>
          <c:showVal val="0"/>
          <c:showCatName val="0"/>
          <c:showSerName val="0"/>
          <c:showPercent val="0"/>
          <c:showBubbleSize val="0"/>
        </c:dLbls>
        <c:marker val="1"/>
        <c:smooth val="0"/>
        <c:axId val="126716928"/>
        <c:axId val="126727296"/>
      </c:lineChart>
      <c:dateAx>
        <c:axId val="126716928"/>
        <c:scaling>
          <c:orientation val="minMax"/>
        </c:scaling>
        <c:delete val="1"/>
        <c:axPos val="b"/>
        <c:numFmt formatCode="ge" sourceLinked="1"/>
        <c:majorTickMark val="none"/>
        <c:minorTickMark val="none"/>
        <c:tickLblPos val="none"/>
        <c:crossAx val="126727296"/>
        <c:crosses val="autoZero"/>
        <c:auto val="1"/>
        <c:lblOffset val="100"/>
        <c:baseTimeUnit val="years"/>
      </c:dateAx>
      <c:valAx>
        <c:axId val="1267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AA-4FD0-8136-E5F1A70CA557}"/>
            </c:ext>
          </c:extLst>
        </c:ser>
        <c:dLbls>
          <c:showLegendKey val="0"/>
          <c:showVal val="0"/>
          <c:showCatName val="0"/>
          <c:showSerName val="0"/>
          <c:showPercent val="0"/>
          <c:showBubbleSize val="0"/>
        </c:dLbls>
        <c:gapWidth val="150"/>
        <c:axId val="56174464"/>
        <c:axId val="5618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13.47</c:v>
                </c:pt>
                <c:pt idx="2">
                  <c:v>9.49</c:v>
                </c:pt>
                <c:pt idx="3">
                  <c:v>9.35</c:v>
                </c:pt>
                <c:pt idx="4">
                  <c:v>10.130000000000001</c:v>
                </c:pt>
              </c:numCache>
            </c:numRef>
          </c:val>
          <c:smooth val="0"/>
          <c:extLst xmlns:c16r2="http://schemas.microsoft.com/office/drawing/2015/06/chart">
            <c:ext xmlns:c16="http://schemas.microsoft.com/office/drawing/2014/chart" uri="{C3380CC4-5D6E-409C-BE32-E72D297353CC}">
              <c16:uniqueId val="{00000001-E8AA-4FD0-8136-E5F1A70CA557}"/>
            </c:ext>
          </c:extLst>
        </c:ser>
        <c:dLbls>
          <c:showLegendKey val="0"/>
          <c:showVal val="0"/>
          <c:showCatName val="0"/>
          <c:showSerName val="0"/>
          <c:showPercent val="0"/>
          <c:showBubbleSize val="0"/>
        </c:dLbls>
        <c:marker val="1"/>
        <c:smooth val="0"/>
        <c:axId val="56174464"/>
        <c:axId val="56188928"/>
      </c:lineChart>
      <c:dateAx>
        <c:axId val="56174464"/>
        <c:scaling>
          <c:orientation val="minMax"/>
        </c:scaling>
        <c:delete val="1"/>
        <c:axPos val="b"/>
        <c:numFmt formatCode="ge" sourceLinked="1"/>
        <c:majorTickMark val="none"/>
        <c:minorTickMark val="none"/>
        <c:tickLblPos val="none"/>
        <c:crossAx val="56188928"/>
        <c:crosses val="autoZero"/>
        <c:auto val="1"/>
        <c:lblOffset val="100"/>
        <c:baseTimeUnit val="years"/>
      </c:dateAx>
      <c:valAx>
        <c:axId val="56188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17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172.39</c:v>
                </c:pt>
                <c:pt idx="1">
                  <c:v>1386.96</c:v>
                </c:pt>
                <c:pt idx="2">
                  <c:v>1128.04</c:v>
                </c:pt>
                <c:pt idx="3">
                  <c:v>1024.6099999999999</c:v>
                </c:pt>
                <c:pt idx="4">
                  <c:v>1805.4</c:v>
                </c:pt>
              </c:numCache>
            </c:numRef>
          </c:val>
          <c:extLst xmlns:c16r2="http://schemas.microsoft.com/office/drawing/2015/06/chart">
            <c:ext xmlns:c16="http://schemas.microsoft.com/office/drawing/2014/chart" uri="{C3380CC4-5D6E-409C-BE32-E72D297353CC}">
              <c16:uniqueId val="{00000000-D328-4F85-BDD0-F5C56C336C46}"/>
            </c:ext>
          </c:extLst>
        </c:ser>
        <c:dLbls>
          <c:showLegendKey val="0"/>
          <c:showVal val="0"/>
          <c:showCatName val="0"/>
          <c:showSerName val="0"/>
          <c:showPercent val="0"/>
          <c:showBubbleSize val="0"/>
        </c:dLbls>
        <c:gapWidth val="150"/>
        <c:axId val="56215808"/>
        <c:axId val="562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1081.23</c:v>
                </c:pt>
                <c:pt idx="2">
                  <c:v>406.37</c:v>
                </c:pt>
                <c:pt idx="3">
                  <c:v>398.29</c:v>
                </c:pt>
                <c:pt idx="4">
                  <c:v>388.67</c:v>
                </c:pt>
              </c:numCache>
            </c:numRef>
          </c:val>
          <c:smooth val="0"/>
          <c:extLst xmlns:c16r2="http://schemas.microsoft.com/office/drawing/2015/06/chart">
            <c:ext xmlns:c16="http://schemas.microsoft.com/office/drawing/2014/chart" uri="{C3380CC4-5D6E-409C-BE32-E72D297353CC}">
              <c16:uniqueId val="{00000001-D328-4F85-BDD0-F5C56C336C46}"/>
            </c:ext>
          </c:extLst>
        </c:ser>
        <c:dLbls>
          <c:showLegendKey val="0"/>
          <c:showVal val="0"/>
          <c:showCatName val="0"/>
          <c:showSerName val="0"/>
          <c:showPercent val="0"/>
          <c:showBubbleSize val="0"/>
        </c:dLbls>
        <c:marker val="1"/>
        <c:smooth val="0"/>
        <c:axId val="56215808"/>
        <c:axId val="56226176"/>
      </c:lineChart>
      <c:dateAx>
        <c:axId val="56215808"/>
        <c:scaling>
          <c:orientation val="minMax"/>
        </c:scaling>
        <c:delete val="1"/>
        <c:axPos val="b"/>
        <c:numFmt formatCode="ge" sourceLinked="1"/>
        <c:majorTickMark val="none"/>
        <c:minorTickMark val="none"/>
        <c:tickLblPos val="none"/>
        <c:crossAx val="56226176"/>
        <c:crosses val="autoZero"/>
        <c:auto val="1"/>
        <c:lblOffset val="100"/>
        <c:baseTimeUnit val="years"/>
      </c:dateAx>
      <c:valAx>
        <c:axId val="56226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2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201.3</c:v>
                </c:pt>
                <c:pt idx="1">
                  <c:v>190.56</c:v>
                </c:pt>
                <c:pt idx="2">
                  <c:v>193.53</c:v>
                </c:pt>
                <c:pt idx="3">
                  <c:v>175.34</c:v>
                </c:pt>
                <c:pt idx="4">
                  <c:v>148.19</c:v>
                </c:pt>
              </c:numCache>
            </c:numRef>
          </c:val>
          <c:extLst xmlns:c16r2="http://schemas.microsoft.com/office/drawing/2015/06/chart">
            <c:ext xmlns:c16="http://schemas.microsoft.com/office/drawing/2014/chart" uri="{C3380CC4-5D6E-409C-BE32-E72D297353CC}">
              <c16:uniqueId val="{00000000-B8A8-4A31-948B-2918DED6EFFE}"/>
            </c:ext>
          </c:extLst>
        </c:ser>
        <c:dLbls>
          <c:showLegendKey val="0"/>
          <c:showVal val="0"/>
          <c:showCatName val="0"/>
          <c:showSerName val="0"/>
          <c:showPercent val="0"/>
          <c:showBubbleSize val="0"/>
        </c:dLbls>
        <c:gapWidth val="150"/>
        <c:axId val="125734272"/>
        <c:axId val="562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443.13</c:v>
                </c:pt>
                <c:pt idx="2">
                  <c:v>442.54</c:v>
                </c:pt>
                <c:pt idx="3">
                  <c:v>431</c:v>
                </c:pt>
                <c:pt idx="4">
                  <c:v>422.5</c:v>
                </c:pt>
              </c:numCache>
            </c:numRef>
          </c:val>
          <c:smooth val="0"/>
          <c:extLst xmlns:c16r2="http://schemas.microsoft.com/office/drawing/2015/06/chart">
            <c:ext xmlns:c16="http://schemas.microsoft.com/office/drawing/2014/chart" uri="{C3380CC4-5D6E-409C-BE32-E72D297353CC}">
              <c16:uniqueId val="{00000001-B8A8-4A31-948B-2918DED6EFFE}"/>
            </c:ext>
          </c:extLst>
        </c:ser>
        <c:dLbls>
          <c:showLegendKey val="0"/>
          <c:showVal val="0"/>
          <c:showCatName val="0"/>
          <c:showSerName val="0"/>
          <c:showPercent val="0"/>
          <c:showBubbleSize val="0"/>
        </c:dLbls>
        <c:marker val="1"/>
        <c:smooth val="0"/>
        <c:axId val="125734272"/>
        <c:axId val="56235136"/>
      </c:lineChart>
      <c:dateAx>
        <c:axId val="125734272"/>
        <c:scaling>
          <c:orientation val="minMax"/>
        </c:scaling>
        <c:delete val="1"/>
        <c:axPos val="b"/>
        <c:numFmt formatCode="ge" sourceLinked="1"/>
        <c:majorTickMark val="none"/>
        <c:minorTickMark val="none"/>
        <c:tickLblPos val="none"/>
        <c:crossAx val="56235136"/>
        <c:crosses val="autoZero"/>
        <c:auto val="1"/>
        <c:lblOffset val="100"/>
        <c:baseTimeUnit val="years"/>
      </c:dateAx>
      <c:valAx>
        <c:axId val="56235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7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105.37</c:v>
                </c:pt>
                <c:pt idx="1">
                  <c:v>92.76</c:v>
                </c:pt>
                <c:pt idx="2">
                  <c:v>115.01</c:v>
                </c:pt>
                <c:pt idx="3">
                  <c:v>122.53</c:v>
                </c:pt>
                <c:pt idx="4">
                  <c:v>128.07</c:v>
                </c:pt>
              </c:numCache>
            </c:numRef>
          </c:val>
          <c:extLst xmlns:c16r2="http://schemas.microsoft.com/office/drawing/2015/06/chart">
            <c:ext xmlns:c16="http://schemas.microsoft.com/office/drawing/2014/chart" uri="{C3380CC4-5D6E-409C-BE32-E72D297353CC}">
              <c16:uniqueId val="{00000000-486E-4348-BCC3-0F40990E79E3}"/>
            </c:ext>
          </c:extLst>
        </c:ser>
        <c:dLbls>
          <c:showLegendKey val="0"/>
          <c:showVal val="0"/>
          <c:showCatName val="0"/>
          <c:showSerName val="0"/>
          <c:showPercent val="0"/>
          <c:showBubbleSize val="0"/>
        </c:dLbls>
        <c:gapWidth val="150"/>
        <c:axId val="56257536"/>
        <c:axId val="562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95.4</c:v>
                </c:pt>
                <c:pt idx="2">
                  <c:v>98.6</c:v>
                </c:pt>
                <c:pt idx="3">
                  <c:v>100.82</c:v>
                </c:pt>
                <c:pt idx="4">
                  <c:v>101.64</c:v>
                </c:pt>
              </c:numCache>
            </c:numRef>
          </c:val>
          <c:smooth val="0"/>
          <c:extLst xmlns:c16r2="http://schemas.microsoft.com/office/drawing/2015/06/chart">
            <c:ext xmlns:c16="http://schemas.microsoft.com/office/drawing/2014/chart" uri="{C3380CC4-5D6E-409C-BE32-E72D297353CC}">
              <c16:uniqueId val="{00000001-486E-4348-BCC3-0F40990E79E3}"/>
            </c:ext>
          </c:extLst>
        </c:ser>
        <c:dLbls>
          <c:showLegendKey val="0"/>
          <c:showVal val="0"/>
          <c:showCatName val="0"/>
          <c:showSerName val="0"/>
          <c:showPercent val="0"/>
          <c:showBubbleSize val="0"/>
        </c:dLbls>
        <c:marker val="1"/>
        <c:smooth val="0"/>
        <c:axId val="56257536"/>
        <c:axId val="56280192"/>
      </c:lineChart>
      <c:dateAx>
        <c:axId val="56257536"/>
        <c:scaling>
          <c:orientation val="minMax"/>
        </c:scaling>
        <c:delete val="1"/>
        <c:axPos val="b"/>
        <c:numFmt formatCode="ge" sourceLinked="1"/>
        <c:majorTickMark val="none"/>
        <c:minorTickMark val="none"/>
        <c:tickLblPos val="none"/>
        <c:crossAx val="56280192"/>
        <c:crosses val="autoZero"/>
        <c:auto val="1"/>
        <c:lblOffset val="100"/>
        <c:baseTimeUnit val="years"/>
      </c:dateAx>
      <c:valAx>
        <c:axId val="562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166.28</c:v>
                </c:pt>
                <c:pt idx="1">
                  <c:v>188.84</c:v>
                </c:pt>
                <c:pt idx="2">
                  <c:v>140.78</c:v>
                </c:pt>
                <c:pt idx="3">
                  <c:v>129.65</c:v>
                </c:pt>
                <c:pt idx="4">
                  <c:v>123.35</c:v>
                </c:pt>
              </c:numCache>
            </c:numRef>
          </c:val>
          <c:extLst xmlns:c16r2="http://schemas.microsoft.com/office/drawing/2015/06/chart">
            <c:ext xmlns:c16="http://schemas.microsoft.com/office/drawing/2014/chart" uri="{C3380CC4-5D6E-409C-BE32-E72D297353CC}">
              <c16:uniqueId val="{00000000-EA9B-45A1-8629-E64A4949EFEA}"/>
            </c:ext>
          </c:extLst>
        </c:ser>
        <c:dLbls>
          <c:showLegendKey val="0"/>
          <c:showVal val="0"/>
          <c:showCatName val="0"/>
          <c:showSerName val="0"/>
          <c:showPercent val="0"/>
          <c:showBubbleSize val="0"/>
        </c:dLbls>
        <c:gapWidth val="150"/>
        <c:axId val="56372224"/>
        <c:axId val="563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186.15</c:v>
                </c:pt>
                <c:pt idx="2">
                  <c:v>181.67</c:v>
                </c:pt>
                <c:pt idx="3">
                  <c:v>179.55</c:v>
                </c:pt>
                <c:pt idx="4">
                  <c:v>179.16</c:v>
                </c:pt>
              </c:numCache>
            </c:numRef>
          </c:val>
          <c:smooth val="0"/>
          <c:extLst xmlns:c16r2="http://schemas.microsoft.com/office/drawing/2015/06/chart">
            <c:ext xmlns:c16="http://schemas.microsoft.com/office/drawing/2014/chart" uri="{C3380CC4-5D6E-409C-BE32-E72D297353CC}">
              <c16:uniqueId val="{00000001-EA9B-45A1-8629-E64A4949EFEA}"/>
            </c:ext>
          </c:extLst>
        </c:ser>
        <c:dLbls>
          <c:showLegendKey val="0"/>
          <c:showVal val="0"/>
          <c:showCatName val="0"/>
          <c:showSerName val="0"/>
          <c:showPercent val="0"/>
          <c:showBubbleSize val="0"/>
        </c:dLbls>
        <c:marker val="1"/>
        <c:smooth val="0"/>
        <c:axId val="56372224"/>
        <c:axId val="56378496"/>
      </c:lineChart>
      <c:dateAx>
        <c:axId val="56372224"/>
        <c:scaling>
          <c:orientation val="minMax"/>
        </c:scaling>
        <c:delete val="1"/>
        <c:axPos val="b"/>
        <c:numFmt formatCode="ge" sourceLinked="1"/>
        <c:majorTickMark val="none"/>
        <c:minorTickMark val="none"/>
        <c:tickLblPos val="none"/>
        <c:crossAx val="56378496"/>
        <c:crosses val="autoZero"/>
        <c:auto val="1"/>
        <c:lblOffset val="100"/>
        <c:baseTimeUnit val="years"/>
      </c:dateAx>
      <c:valAx>
        <c:axId val="563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CC26" sqref="CC2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長野県　富士見町</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A7</v>
      </c>
      <c r="X8" s="86"/>
      <c r="Y8" s="86"/>
      <c r="Z8" s="86"/>
      <c r="AA8" s="86"/>
      <c r="AB8" s="86"/>
      <c r="AC8" s="86"/>
      <c r="AD8" s="87" t="s">
        <v>116</v>
      </c>
      <c r="AE8" s="87"/>
      <c r="AF8" s="87"/>
      <c r="AG8" s="87"/>
      <c r="AH8" s="87"/>
      <c r="AI8" s="87"/>
      <c r="AJ8" s="87"/>
      <c r="AK8" s="5"/>
      <c r="AL8" s="74">
        <f>データ!$R$6</f>
        <v>14956</v>
      </c>
      <c r="AM8" s="74"/>
      <c r="AN8" s="74"/>
      <c r="AO8" s="74"/>
      <c r="AP8" s="74"/>
      <c r="AQ8" s="74"/>
      <c r="AR8" s="74"/>
      <c r="AS8" s="74"/>
      <c r="AT8" s="70">
        <f>データ!$S$6</f>
        <v>144.76</v>
      </c>
      <c r="AU8" s="71"/>
      <c r="AV8" s="71"/>
      <c r="AW8" s="71"/>
      <c r="AX8" s="71"/>
      <c r="AY8" s="71"/>
      <c r="AZ8" s="71"/>
      <c r="BA8" s="71"/>
      <c r="BB8" s="73">
        <f>データ!$T$6</f>
        <v>103.32</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85.18</v>
      </c>
      <c r="J10" s="71"/>
      <c r="K10" s="71"/>
      <c r="L10" s="71"/>
      <c r="M10" s="71"/>
      <c r="N10" s="71"/>
      <c r="O10" s="72"/>
      <c r="P10" s="73">
        <f>データ!$P$6</f>
        <v>98.5</v>
      </c>
      <c r="Q10" s="73"/>
      <c r="R10" s="73"/>
      <c r="S10" s="73"/>
      <c r="T10" s="73"/>
      <c r="U10" s="73"/>
      <c r="V10" s="73"/>
      <c r="W10" s="74">
        <f>データ!$Q$6</f>
        <v>2808</v>
      </c>
      <c r="X10" s="74"/>
      <c r="Y10" s="74"/>
      <c r="Z10" s="74"/>
      <c r="AA10" s="74"/>
      <c r="AB10" s="74"/>
      <c r="AC10" s="74"/>
      <c r="AD10" s="2"/>
      <c r="AE10" s="2"/>
      <c r="AF10" s="2"/>
      <c r="AG10" s="2"/>
      <c r="AH10" s="5"/>
      <c r="AI10" s="5"/>
      <c r="AJ10" s="5"/>
      <c r="AK10" s="5"/>
      <c r="AL10" s="74">
        <f>データ!$U$6</f>
        <v>14654</v>
      </c>
      <c r="AM10" s="74"/>
      <c r="AN10" s="74"/>
      <c r="AO10" s="74"/>
      <c r="AP10" s="74"/>
      <c r="AQ10" s="74"/>
      <c r="AR10" s="74"/>
      <c r="AS10" s="74"/>
      <c r="AT10" s="70">
        <f>データ!$V$6</f>
        <v>57.1</v>
      </c>
      <c r="AU10" s="71"/>
      <c r="AV10" s="71"/>
      <c r="AW10" s="71"/>
      <c r="AX10" s="71"/>
      <c r="AY10" s="71"/>
      <c r="AZ10" s="71"/>
      <c r="BA10" s="71"/>
      <c r="BB10" s="73">
        <f>データ!$W$6</f>
        <v>256.64</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9" t="s">
        <v>119</v>
      </c>
      <c r="BM16" s="100"/>
      <c r="BN16" s="100"/>
      <c r="BO16" s="100"/>
      <c r="BP16" s="100"/>
      <c r="BQ16" s="100"/>
      <c r="BR16" s="100"/>
      <c r="BS16" s="100"/>
      <c r="BT16" s="100"/>
      <c r="BU16" s="100"/>
      <c r="BV16" s="100"/>
      <c r="BW16" s="100"/>
      <c r="BX16" s="100"/>
      <c r="BY16" s="100"/>
      <c r="BZ16" s="101"/>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9"/>
      <c r="BM17" s="100"/>
      <c r="BN17" s="100"/>
      <c r="BO17" s="100"/>
      <c r="BP17" s="100"/>
      <c r="BQ17" s="100"/>
      <c r="BR17" s="100"/>
      <c r="BS17" s="100"/>
      <c r="BT17" s="100"/>
      <c r="BU17" s="100"/>
      <c r="BV17" s="100"/>
      <c r="BW17" s="100"/>
      <c r="BX17" s="100"/>
      <c r="BY17" s="100"/>
      <c r="BZ17" s="101"/>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9"/>
      <c r="BM18" s="100"/>
      <c r="BN18" s="100"/>
      <c r="BO18" s="100"/>
      <c r="BP18" s="100"/>
      <c r="BQ18" s="100"/>
      <c r="BR18" s="100"/>
      <c r="BS18" s="100"/>
      <c r="BT18" s="100"/>
      <c r="BU18" s="100"/>
      <c r="BV18" s="100"/>
      <c r="BW18" s="100"/>
      <c r="BX18" s="100"/>
      <c r="BY18" s="100"/>
      <c r="BZ18" s="101"/>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9"/>
      <c r="BM19" s="100"/>
      <c r="BN19" s="100"/>
      <c r="BO19" s="100"/>
      <c r="BP19" s="100"/>
      <c r="BQ19" s="100"/>
      <c r="BR19" s="100"/>
      <c r="BS19" s="100"/>
      <c r="BT19" s="100"/>
      <c r="BU19" s="100"/>
      <c r="BV19" s="100"/>
      <c r="BW19" s="100"/>
      <c r="BX19" s="100"/>
      <c r="BY19" s="100"/>
      <c r="BZ19" s="101"/>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9"/>
      <c r="BM20" s="100"/>
      <c r="BN20" s="100"/>
      <c r="BO20" s="100"/>
      <c r="BP20" s="100"/>
      <c r="BQ20" s="100"/>
      <c r="BR20" s="100"/>
      <c r="BS20" s="100"/>
      <c r="BT20" s="100"/>
      <c r="BU20" s="100"/>
      <c r="BV20" s="100"/>
      <c r="BW20" s="100"/>
      <c r="BX20" s="100"/>
      <c r="BY20" s="100"/>
      <c r="BZ20" s="101"/>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9"/>
      <c r="BM21" s="100"/>
      <c r="BN21" s="100"/>
      <c r="BO21" s="100"/>
      <c r="BP21" s="100"/>
      <c r="BQ21" s="100"/>
      <c r="BR21" s="100"/>
      <c r="BS21" s="100"/>
      <c r="BT21" s="100"/>
      <c r="BU21" s="100"/>
      <c r="BV21" s="100"/>
      <c r="BW21" s="100"/>
      <c r="BX21" s="100"/>
      <c r="BY21" s="100"/>
      <c r="BZ21" s="101"/>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9"/>
      <c r="BM22" s="100"/>
      <c r="BN22" s="100"/>
      <c r="BO22" s="100"/>
      <c r="BP22" s="100"/>
      <c r="BQ22" s="100"/>
      <c r="BR22" s="100"/>
      <c r="BS22" s="100"/>
      <c r="BT22" s="100"/>
      <c r="BU22" s="100"/>
      <c r="BV22" s="100"/>
      <c r="BW22" s="100"/>
      <c r="BX22" s="100"/>
      <c r="BY22" s="100"/>
      <c r="BZ22" s="101"/>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9"/>
      <c r="BM23" s="100"/>
      <c r="BN23" s="100"/>
      <c r="BO23" s="100"/>
      <c r="BP23" s="100"/>
      <c r="BQ23" s="100"/>
      <c r="BR23" s="100"/>
      <c r="BS23" s="100"/>
      <c r="BT23" s="100"/>
      <c r="BU23" s="100"/>
      <c r="BV23" s="100"/>
      <c r="BW23" s="100"/>
      <c r="BX23" s="100"/>
      <c r="BY23" s="100"/>
      <c r="BZ23" s="101"/>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9"/>
      <c r="BM24" s="100"/>
      <c r="BN24" s="100"/>
      <c r="BO24" s="100"/>
      <c r="BP24" s="100"/>
      <c r="BQ24" s="100"/>
      <c r="BR24" s="100"/>
      <c r="BS24" s="100"/>
      <c r="BT24" s="100"/>
      <c r="BU24" s="100"/>
      <c r="BV24" s="100"/>
      <c r="BW24" s="100"/>
      <c r="BX24" s="100"/>
      <c r="BY24" s="100"/>
      <c r="BZ24" s="101"/>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9"/>
      <c r="BM25" s="100"/>
      <c r="BN25" s="100"/>
      <c r="BO25" s="100"/>
      <c r="BP25" s="100"/>
      <c r="BQ25" s="100"/>
      <c r="BR25" s="100"/>
      <c r="BS25" s="100"/>
      <c r="BT25" s="100"/>
      <c r="BU25" s="100"/>
      <c r="BV25" s="100"/>
      <c r="BW25" s="100"/>
      <c r="BX25" s="100"/>
      <c r="BY25" s="100"/>
      <c r="BZ25" s="101"/>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9"/>
      <c r="BM26" s="100"/>
      <c r="BN26" s="100"/>
      <c r="BO26" s="100"/>
      <c r="BP26" s="100"/>
      <c r="BQ26" s="100"/>
      <c r="BR26" s="100"/>
      <c r="BS26" s="100"/>
      <c r="BT26" s="100"/>
      <c r="BU26" s="100"/>
      <c r="BV26" s="100"/>
      <c r="BW26" s="100"/>
      <c r="BX26" s="100"/>
      <c r="BY26" s="100"/>
      <c r="BZ26" s="101"/>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9"/>
      <c r="BM27" s="100"/>
      <c r="BN27" s="100"/>
      <c r="BO27" s="100"/>
      <c r="BP27" s="100"/>
      <c r="BQ27" s="100"/>
      <c r="BR27" s="100"/>
      <c r="BS27" s="100"/>
      <c r="BT27" s="100"/>
      <c r="BU27" s="100"/>
      <c r="BV27" s="100"/>
      <c r="BW27" s="100"/>
      <c r="BX27" s="100"/>
      <c r="BY27" s="100"/>
      <c r="BZ27" s="101"/>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9"/>
      <c r="BM28" s="100"/>
      <c r="BN28" s="100"/>
      <c r="BO28" s="100"/>
      <c r="BP28" s="100"/>
      <c r="BQ28" s="100"/>
      <c r="BR28" s="100"/>
      <c r="BS28" s="100"/>
      <c r="BT28" s="100"/>
      <c r="BU28" s="100"/>
      <c r="BV28" s="100"/>
      <c r="BW28" s="100"/>
      <c r="BX28" s="100"/>
      <c r="BY28" s="100"/>
      <c r="BZ28" s="101"/>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9"/>
      <c r="BM29" s="100"/>
      <c r="BN29" s="100"/>
      <c r="BO29" s="100"/>
      <c r="BP29" s="100"/>
      <c r="BQ29" s="100"/>
      <c r="BR29" s="100"/>
      <c r="BS29" s="100"/>
      <c r="BT29" s="100"/>
      <c r="BU29" s="100"/>
      <c r="BV29" s="100"/>
      <c r="BW29" s="100"/>
      <c r="BX29" s="100"/>
      <c r="BY29" s="100"/>
      <c r="BZ29" s="101"/>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9"/>
      <c r="BM30" s="100"/>
      <c r="BN30" s="100"/>
      <c r="BO30" s="100"/>
      <c r="BP30" s="100"/>
      <c r="BQ30" s="100"/>
      <c r="BR30" s="100"/>
      <c r="BS30" s="100"/>
      <c r="BT30" s="100"/>
      <c r="BU30" s="100"/>
      <c r="BV30" s="100"/>
      <c r="BW30" s="100"/>
      <c r="BX30" s="100"/>
      <c r="BY30" s="100"/>
      <c r="BZ30" s="101"/>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9"/>
      <c r="BM31" s="100"/>
      <c r="BN31" s="100"/>
      <c r="BO31" s="100"/>
      <c r="BP31" s="100"/>
      <c r="BQ31" s="100"/>
      <c r="BR31" s="100"/>
      <c r="BS31" s="100"/>
      <c r="BT31" s="100"/>
      <c r="BU31" s="100"/>
      <c r="BV31" s="100"/>
      <c r="BW31" s="100"/>
      <c r="BX31" s="100"/>
      <c r="BY31" s="100"/>
      <c r="BZ31" s="101"/>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9"/>
      <c r="BM32" s="100"/>
      <c r="BN32" s="100"/>
      <c r="BO32" s="100"/>
      <c r="BP32" s="100"/>
      <c r="BQ32" s="100"/>
      <c r="BR32" s="100"/>
      <c r="BS32" s="100"/>
      <c r="BT32" s="100"/>
      <c r="BU32" s="100"/>
      <c r="BV32" s="100"/>
      <c r="BW32" s="100"/>
      <c r="BX32" s="100"/>
      <c r="BY32" s="100"/>
      <c r="BZ32" s="101"/>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9"/>
      <c r="BM33" s="100"/>
      <c r="BN33" s="100"/>
      <c r="BO33" s="100"/>
      <c r="BP33" s="100"/>
      <c r="BQ33" s="100"/>
      <c r="BR33" s="100"/>
      <c r="BS33" s="100"/>
      <c r="BT33" s="100"/>
      <c r="BU33" s="100"/>
      <c r="BV33" s="100"/>
      <c r="BW33" s="100"/>
      <c r="BX33" s="100"/>
      <c r="BY33" s="100"/>
      <c r="BZ33" s="101"/>
    </row>
    <row r="34" spans="1:78" ht="13.5" customHeight="1">
      <c r="A34" s="2"/>
      <c r="B34" s="18"/>
      <c r="C34" s="50" t="s">
        <v>26</v>
      </c>
      <c r="D34" s="50"/>
      <c r="E34" s="50"/>
      <c r="F34" s="50"/>
      <c r="G34" s="50"/>
      <c r="H34" s="50"/>
      <c r="I34" s="50"/>
      <c r="J34" s="50"/>
      <c r="K34" s="50"/>
      <c r="L34" s="50"/>
      <c r="M34" s="50"/>
      <c r="N34" s="50"/>
      <c r="O34" s="50"/>
      <c r="P34" s="50"/>
      <c r="Q34" s="20"/>
      <c r="R34" s="50" t="s">
        <v>27</v>
      </c>
      <c r="S34" s="50"/>
      <c r="T34" s="50"/>
      <c r="U34" s="50"/>
      <c r="V34" s="50"/>
      <c r="W34" s="50"/>
      <c r="X34" s="50"/>
      <c r="Y34" s="50"/>
      <c r="Z34" s="50"/>
      <c r="AA34" s="50"/>
      <c r="AB34" s="50"/>
      <c r="AC34" s="50"/>
      <c r="AD34" s="50"/>
      <c r="AE34" s="50"/>
      <c r="AF34" s="20"/>
      <c r="AG34" s="50" t="s">
        <v>28</v>
      </c>
      <c r="AH34" s="50"/>
      <c r="AI34" s="50"/>
      <c r="AJ34" s="50"/>
      <c r="AK34" s="50"/>
      <c r="AL34" s="50"/>
      <c r="AM34" s="50"/>
      <c r="AN34" s="50"/>
      <c r="AO34" s="50"/>
      <c r="AP34" s="50"/>
      <c r="AQ34" s="50"/>
      <c r="AR34" s="50"/>
      <c r="AS34" s="50"/>
      <c r="AT34" s="50"/>
      <c r="AU34" s="20"/>
      <c r="AV34" s="50" t="s">
        <v>29</v>
      </c>
      <c r="AW34" s="50"/>
      <c r="AX34" s="50"/>
      <c r="AY34" s="50"/>
      <c r="AZ34" s="50"/>
      <c r="BA34" s="50"/>
      <c r="BB34" s="50"/>
      <c r="BC34" s="50"/>
      <c r="BD34" s="50"/>
      <c r="BE34" s="50"/>
      <c r="BF34" s="50"/>
      <c r="BG34" s="50"/>
      <c r="BH34" s="50"/>
      <c r="BI34" s="50"/>
      <c r="BJ34" s="19"/>
      <c r="BK34" s="2"/>
      <c r="BL34" s="99"/>
      <c r="BM34" s="100"/>
      <c r="BN34" s="100"/>
      <c r="BO34" s="100"/>
      <c r="BP34" s="100"/>
      <c r="BQ34" s="100"/>
      <c r="BR34" s="100"/>
      <c r="BS34" s="100"/>
      <c r="BT34" s="100"/>
      <c r="BU34" s="100"/>
      <c r="BV34" s="100"/>
      <c r="BW34" s="100"/>
      <c r="BX34" s="100"/>
      <c r="BY34" s="100"/>
      <c r="BZ34" s="101"/>
    </row>
    <row r="35" spans="1:78" ht="13.5" customHeight="1">
      <c r="A35" s="2"/>
      <c r="B35" s="18"/>
      <c r="C35" s="50"/>
      <c r="D35" s="50"/>
      <c r="E35" s="50"/>
      <c r="F35" s="50"/>
      <c r="G35" s="50"/>
      <c r="H35" s="50"/>
      <c r="I35" s="50"/>
      <c r="J35" s="50"/>
      <c r="K35" s="50"/>
      <c r="L35" s="50"/>
      <c r="M35" s="50"/>
      <c r="N35" s="50"/>
      <c r="O35" s="50"/>
      <c r="P35" s="50"/>
      <c r="Q35" s="20"/>
      <c r="R35" s="50"/>
      <c r="S35" s="50"/>
      <c r="T35" s="50"/>
      <c r="U35" s="50"/>
      <c r="V35" s="50"/>
      <c r="W35" s="50"/>
      <c r="X35" s="50"/>
      <c r="Y35" s="50"/>
      <c r="Z35" s="50"/>
      <c r="AA35" s="50"/>
      <c r="AB35" s="50"/>
      <c r="AC35" s="50"/>
      <c r="AD35" s="50"/>
      <c r="AE35" s="50"/>
      <c r="AF35" s="20"/>
      <c r="AG35" s="50"/>
      <c r="AH35" s="50"/>
      <c r="AI35" s="50"/>
      <c r="AJ35" s="50"/>
      <c r="AK35" s="50"/>
      <c r="AL35" s="50"/>
      <c r="AM35" s="50"/>
      <c r="AN35" s="50"/>
      <c r="AO35" s="50"/>
      <c r="AP35" s="50"/>
      <c r="AQ35" s="50"/>
      <c r="AR35" s="50"/>
      <c r="AS35" s="50"/>
      <c r="AT35" s="50"/>
      <c r="AU35" s="20"/>
      <c r="AV35" s="50"/>
      <c r="AW35" s="50"/>
      <c r="AX35" s="50"/>
      <c r="AY35" s="50"/>
      <c r="AZ35" s="50"/>
      <c r="BA35" s="50"/>
      <c r="BB35" s="50"/>
      <c r="BC35" s="50"/>
      <c r="BD35" s="50"/>
      <c r="BE35" s="50"/>
      <c r="BF35" s="50"/>
      <c r="BG35" s="50"/>
      <c r="BH35" s="50"/>
      <c r="BI35" s="50"/>
      <c r="BJ35" s="19"/>
      <c r="BK35" s="2"/>
      <c r="BL35" s="99"/>
      <c r="BM35" s="100"/>
      <c r="BN35" s="100"/>
      <c r="BO35" s="100"/>
      <c r="BP35" s="100"/>
      <c r="BQ35" s="100"/>
      <c r="BR35" s="100"/>
      <c r="BS35" s="100"/>
      <c r="BT35" s="100"/>
      <c r="BU35" s="100"/>
      <c r="BV35" s="100"/>
      <c r="BW35" s="100"/>
      <c r="BX35" s="100"/>
      <c r="BY35" s="100"/>
      <c r="BZ35" s="101"/>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9"/>
      <c r="BM36" s="100"/>
      <c r="BN36" s="100"/>
      <c r="BO36" s="100"/>
      <c r="BP36" s="100"/>
      <c r="BQ36" s="100"/>
      <c r="BR36" s="100"/>
      <c r="BS36" s="100"/>
      <c r="BT36" s="100"/>
      <c r="BU36" s="100"/>
      <c r="BV36" s="100"/>
      <c r="BW36" s="100"/>
      <c r="BX36" s="100"/>
      <c r="BY36" s="100"/>
      <c r="BZ36" s="101"/>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9"/>
      <c r="BM37" s="100"/>
      <c r="BN37" s="100"/>
      <c r="BO37" s="100"/>
      <c r="BP37" s="100"/>
      <c r="BQ37" s="100"/>
      <c r="BR37" s="100"/>
      <c r="BS37" s="100"/>
      <c r="BT37" s="100"/>
      <c r="BU37" s="100"/>
      <c r="BV37" s="100"/>
      <c r="BW37" s="100"/>
      <c r="BX37" s="100"/>
      <c r="BY37" s="100"/>
      <c r="BZ37" s="101"/>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9"/>
      <c r="BM38" s="100"/>
      <c r="BN38" s="100"/>
      <c r="BO38" s="100"/>
      <c r="BP38" s="100"/>
      <c r="BQ38" s="100"/>
      <c r="BR38" s="100"/>
      <c r="BS38" s="100"/>
      <c r="BT38" s="100"/>
      <c r="BU38" s="100"/>
      <c r="BV38" s="100"/>
      <c r="BW38" s="100"/>
      <c r="BX38" s="100"/>
      <c r="BY38" s="100"/>
      <c r="BZ38" s="101"/>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9"/>
      <c r="BM39" s="100"/>
      <c r="BN39" s="100"/>
      <c r="BO39" s="100"/>
      <c r="BP39" s="100"/>
      <c r="BQ39" s="100"/>
      <c r="BR39" s="100"/>
      <c r="BS39" s="100"/>
      <c r="BT39" s="100"/>
      <c r="BU39" s="100"/>
      <c r="BV39" s="100"/>
      <c r="BW39" s="100"/>
      <c r="BX39" s="100"/>
      <c r="BY39" s="100"/>
      <c r="BZ39" s="101"/>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9"/>
      <c r="BM40" s="100"/>
      <c r="BN40" s="100"/>
      <c r="BO40" s="100"/>
      <c r="BP40" s="100"/>
      <c r="BQ40" s="100"/>
      <c r="BR40" s="100"/>
      <c r="BS40" s="100"/>
      <c r="BT40" s="100"/>
      <c r="BU40" s="100"/>
      <c r="BV40" s="100"/>
      <c r="BW40" s="100"/>
      <c r="BX40" s="100"/>
      <c r="BY40" s="100"/>
      <c r="BZ40" s="101"/>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9"/>
      <c r="BM41" s="100"/>
      <c r="BN41" s="100"/>
      <c r="BO41" s="100"/>
      <c r="BP41" s="100"/>
      <c r="BQ41" s="100"/>
      <c r="BR41" s="100"/>
      <c r="BS41" s="100"/>
      <c r="BT41" s="100"/>
      <c r="BU41" s="100"/>
      <c r="BV41" s="100"/>
      <c r="BW41" s="100"/>
      <c r="BX41" s="100"/>
      <c r="BY41" s="100"/>
      <c r="BZ41" s="101"/>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9"/>
      <c r="BM42" s="100"/>
      <c r="BN42" s="100"/>
      <c r="BO42" s="100"/>
      <c r="BP42" s="100"/>
      <c r="BQ42" s="100"/>
      <c r="BR42" s="100"/>
      <c r="BS42" s="100"/>
      <c r="BT42" s="100"/>
      <c r="BU42" s="100"/>
      <c r="BV42" s="100"/>
      <c r="BW42" s="100"/>
      <c r="BX42" s="100"/>
      <c r="BY42" s="100"/>
      <c r="BZ42" s="101"/>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9"/>
      <c r="BM43" s="100"/>
      <c r="BN43" s="100"/>
      <c r="BO43" s="100"/>
      <c r="BP43" s="100"/>
      <c r="BQ43" s="100"/>
      <c r="BR43" s="100"/>
      <c r="BS43" s="100"/>
      <c r="BT43" s="100"/>
      <c r="BU43" s="100"/>
      <c r="BV43" s="100"/>
      <c r="BW43" s="100"/>
      <c r="BX43" s="100"/>
      <c r="BY43" s="100"/>
      <c r="BZ43" s="101"/>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9"/>
      <c r="BM44" s="100"/>
      <c r="BN44" s="100"/>
      <c r="BO44" s="100"/>
      <c r="BP44" s="100"/>
      <c r="BQ44" s="100"/>
      <c r="BR44" s="100"/>
      <c r="BS44" s="100"/>
      <c r="BT44" s="100"/>
      <c r="BU44" s="100"/>
      <c r="BV44" s="100"/>
      <c r="BW44" s="100"/>
      <c r="BX44" s="100"/>
      <c r="BY44" s="100"/>
      <c r="BZ44" s="101"/>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117</v>
      </c>
      <c r="BM47" s="58"/>
      <c r="BN47" s="58"/>
      <c r="BO47" s="58"/>
      <c r="BP47" s="58"/>
      <c r="BQ47" s="58"/>
      <c r="BR47" s="58"/>
      <c r="BS47" s="58"/>
      <c r="BT47" s="58"/>
      <c r="BU47" s="58"/>
      <c r="BV47" s="58"/>
      <c r="BW47" s="58"/>
      <c r="BX47" s="58"/>
      <c r="BY47" s="58"/>
      <c r="BZ47" s="5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c r="A56" s="2"/>
      <c r="B56" s="18"/>
      <c r="C56" s="50" t="s">
        <v>31</v>
      </c>
      <c r="D56" s="50"/>
      <c r="E56" s="50"/>
      <c r="F56" s="50"/>
      <c r="G56" s="50"/>
      <c r="H56" s="50"/>
      <c r="I56" s="50"/>
      <c r="J56" s="50"/>
      <c r="K56" s="50"/>
      <c r="L56" s="50"/>
      <c r="M56" s="50"/>
      <c r="N56" s="50"/>
      <c r="O56" s="50"/>
      <c r="P56" s="50"/>
      <c r="Q56" s="20"/>
      <c r="R56" s="50" t="s">
        <v>32</v>
      </c>
      <c r="S56" s="50"/>
      <c r="T56" s="50"/>
      <c r="U56" s="50"/>
      <c r="V56" s="50"/>
      <c r="W56" s="50"/>
      <c r="X56" s="50"/>
      <c r="Y56" s="50"/>
      <c r="Z56" s="50"/>
      <c r="AA56" s="50"/>
      <c r="AB56" s="50"/>
      <c r="AC56" s="50"/>
      <c r="AD56" s="50"/>
      <c r="AE56" s="50"/>
      <c r="AF56" s="20"/>
      <c r="AG56" s="50" t="s">
        <v>33</v>
      </c>
      <c r="AH56" s="50"/>
      <c r="AI56" s="50"/>
      <c r="AJ56" s="50"/>
      <c r="AK56" s="50"/>
      <c r="AL56" s="50"/>
      <c r="AM56" s="50"/>
      <c r="AN56" s="50"/>
      <c r="AO56" s="50"/>
      <c r="AP56" s="50"/>
      <c r="AQ56" s="50"/>
      <c r="AR56" s="50"/>
      <c r="AS56" s="50"/>
      <c r="AT56" s="50"/>
      <c r="AU56" s="20"/>
      <c r="AV56" s="50" t="s">
        <v>34</v>
      </c>
      <c r="AW56" s="50"/>
      <c r="AX56" s="50"/>
      <c r="AY56" s="50"/>
      <c r="AZ56" s="50"/>
      <c r="BA56" s="50"/>
      <c r="BB56" s="50"/>
      <c r="BC56" s="50"/>
      <c r="BD56" s="50"/>
      <c r="BE56" s="50"/>
      <c r="BF56" s="50"/>
      <c r="BG56" s="50"/>
      <c r="BH56" s="50"/>
      <c r="BI56" s="50"/>
      <c r="BJ56" s="19"/>
      <c r="BK56" s="2"/>
      <c r="BL56" s="57"/>
      <c r="BM56" s="58"/>
      <c r="BN56" s="58"/>
      <c r="BO56" s="58"/>
      <c r="BP56" s="58"/>
      <c r="BQ56" s="58"/>
      <c r="BR56" s="58"/>
      <c r="BS56" s="58"/>
      <c r="BT56" s="58"/>
      <c r="BU56" s="58"/>
      <c r="BV56" s="58"/>
      <c r="BW56" s="58"/>
      <c r="BX56" s="58"/>
      <c r="BY56" s="58"/>
      <c r="BZ56" s="59"/>
    </row>
    <row r="57" spans="1:78" ht="13.5" customHeight="1">
      <c r="A57" s="2"/>
      <c r="B57" s="18"/>
      <c r="C57" s="50"/>
      <c r="D57" s="50"/>
      <c r="E57" s="50"/>
      <c r="F57" s="50"/>
      <c r="G57" s="50"/>
      <c r="H57" s="50"/>
      <c r="I57" s="50"/>
      <c r="J57" s="50"/>
      <c r="K57" s="50"/>
      <c r="L57" s="50"/>
      <c r="M57" s="50"/>
      <c r="N57" s="50"/>
      <c r="O57" s="50"/>
      <c r="P57" s="50"/>
      <c r="Q57" s="20"/>
      <c r="R57" s="50"/>
      <c r="S57" s="50"/>
      <c r="T57" s="50"/>
      <c r="U57" s="50"/>
      <c r="V57" s="50"/>
      <c r="W57" s="50"/>
      <c r="X57" s="50"/>
      <c r="Y57" s="50"/>
      <c r="Z57" s="50"/>
      <c r="AA57" s="50"/>
      <c r="AB57" s="50"/>
      <c r="AC57" s="50"/>
      <c r="AD57" s="50"/>
      <c r="AE57" s="50"/>
      <c r="AF57" s="20"/>
      <c r="AG57" s="50"/>
      <c r="AH57" s="50"/>
      <c r="AI57" s="50"/>
      <c r="AJ57" s="50"/>
      <c r="AK57" s="50"/>
      <c r="AL57" s="50"/>
      <c r="AM57" s="50"/>
      <c r="AN57" s="50"/>
      <c r="AO57" s="50"/>
      <c r="AP57" s="50"/>
      <c r="AQ57" s="50"/>
      <c r="AR57" s="50"/>
      <c r="AS57" s="50"/>
      <c r="AT57" s="50"/>
      <c r="AU57" s="20"/>
      <c r="AV57" s="50"/>
      <c r="AW57" s="50"/>
      <c r="AX57" s="50"/>
      <c r="AY57" s="50"/>
      <c r="AZ57" s="50"/>
      <c r="BA57" s="50"/>
      <c r="BB57" s="50"/>
      <c r="BC57" s="50"/>
      <c r="BD57" s="50"/>
      <c r="BE57" s="50"/>
      <c r="BF57" s="50"/>
      <c r="BG57" s="50"/>
      <c r="BH57" s="50"/>
      <c r="BI57" s="50"/>
      <c r="BJ57" s="19"/>
      <c r="BK57" s="2"/>
      <c r="BL57" s="57"/>
      <c r="BM57" s="58"/>
      <c r="BN57" s="58"/>
      <c r="BO57" s="58"/>
      <c r="BP57" s="58"/>
      <c r="BQ57" s="58"/>
      <c r="BR57" s="58"/>
      <c r="BS57" s="58"/>
      <c r="BT57" s="58"/>
      <c r="BU57" s="58"/>
      <c r="BV57" s="58"/>
      <c r="BW57" s="58"/>
      <c r="BX57" s="58"/>
      <c r="BY57" s="58"/>
      <c r="BZ57" s="5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1" t="s">
        <v>118</v>
      </c>
      <c r="BM66" s="52"/>
      <c r="BN66" s="52"/>
      <c r="BO66" s="52"/>
      <c r="BP66" s="52"/>
      <c r="BQ66" s="52"/>
      <c r="BR66" s="52"/>
      <c r="BS66" s="52"/>
      <c r="BT66" s="52"/>
      <c r="BU66" s="52"/>
      <c r="BV66" s="52"/>
      <c r="BW66" s="52"/>
      <c r="BX66" s="52"/>
      <c r="BY66" s="52"/>
      <c r="BZ66" s="5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1"/>
      <c r="BM67" s="52"/>
      <c r="BN67" s="52"/>
      <c r="BO67" s="52"/>
      <c r="BP67" s="52"/>
      <c r="BQ67" s="52"/>
      <c r="BR67" s="52"/>
      <c r="BS67" s="52"/>
      <c r="BT67" s="52"/>
      <c r="BU67" s="52"/>
      <c r="BV67" s="52"/>
      <c r="BW67" s="52"/>
      <c r="BX67" s="52"/>
      <c r="BY67" s="52"/>
      <c r="BZ67" s="5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1"/>
      <c r="BM68" s="52"/>
      <c r="BN68" s="52"/>
      <c r="BO68" s="52"/>
      <c r="BP68" s="52"/>
      <c r="BQ68" s="52"/>
      <c r="BR68" s="52"/>
      <c r="BS68" s="52"/>
      <c r="BT68" s="52"/>
      <c r="BU68" s="52"/>
      <c r="BV68" s="52"/>
      <c r="BW68" s="52"/>
      <c r="BX68" s="52"/>
      <c r="BY68" s="52"/>
      <c r="BZ68" s="5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1"/>
      <c r="BM69" s="52"/>
      <c r="BN69" s="52"/>
      <c r="BO69" s="52"/>
      <c r="BP69" s="52"/>
      <c r="BQ69" s="52"/>
      <c r="BR69" s="52"/>
      <c r="BS69" s="52"/>
      <c r="BT69" s="52"/>
      <c r="BU69" s="52"/>
      <c r="BV69" s="52"/>
      <c r="BW69" s="52"/>
      <c r="BX69" s="52"/>
      <c r="BY69" s="52"/>
      <c r="BZ69" s="5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1"/>
      <c r="BM70" s="52"/>
      <c r="BN70" s="52"/>
      <c r="BO70" s="52"/>
      <c r="BP70" s="52"/>
      <c r="BQ70" s="52"/>
      <c r="BR70" s="52"/>
      <c r="BS70" s="52"/>
      <c r="BT70" s="52"/>
      <c r="BU70" s="52"/>
      <c r="BV70" s="52"/>
      <c r="BW70" s="52"/>
      <c r="BX70" s="52"/>
      <c r="BY70" s="52"/>
      <c r="BZ70" s="5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1"/>
      <c r="BM71" s="52"/>
      <c r="BN71" s="52"/>
      <c r="BO71" s="52"/>
      <c r="BP71" s="52"/>
      <c r="BQ71" s="52"/>
      <c r="BR71" s="52"/>
      <c r="BS71" s="52"/>
      <c r="BT71" s="52"/>
      <c r="BU71" s="52"/>
      <c r="BV71" s="52"/>
      <c r="BW71" s="52"/>
      <c r="BX71" s="52"/>
      <c r="BY71" s="52"/>
      <c r="BZ71" s="5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1"/>
      <c r="BM72" s="52"/>
      <c r="BN72" s="52"/>
      <c r="BO72" s="52"/>
      <c r="BP72" s="52"/>
      <c r="BQ72" s="52"/>
      <c r="BR72" s="52"/>
      <c r="BS72" s="52"/>
      <c r="BT72" s="52"/>
      <c r="BU72" s="52"/>
      <c r="BV72" s="52"/>
      <c r="BW72" s="52"/>
      <c r="BX72" s="52"/>
      <c r="BY72" s="52"/>
      <c r="BZ72" s="5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1"/>
      <c r="BM73" s="52"/>
      <c r="BN73" s="52"/>
      <c r="BO73" s="52"/>
      <c r="BP73" s="52"/>
      <c r="BQ73" s="52"/>
      <c r="BR73" s="52"/>
      <c r="BS73" s="52"/>
      <c r="BT73" s="52"/>
      <c r="BU73" s="52"/>
      <c r="BV73" s="52"/>
      <c r="BW73" s="52"/>
      <c r="BX73" s="52"/>
      <c r="BY73" s="52"/>
      <c r="BZ73" s="5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1"/>
      <c r="BM74" s="52"/>
      <c r="BN74" s="52"/>
      <c r="BO74" s="52"/>
      <c r="BP74" s="52"/>
      <c r="BQ74" s="52"/>
      <c r="BR74" s="52"/>
      <c r="BS74" s="52"/>
      <c r="BT74" s="52"/>
      <c r="BU74" s="52"/>
      <c r="BV74" s="52"/>
      <c r="BW74" s="52"/>
      <c r="BX74" s="52"/>
      <c r="BY74" s="52"/>
      <c r="BZ74" s="5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1"/>
      <c r="BM75" s="52"/>
      <c r="BN75" s="52"/>
      <c r="BO75" s="52"/>
      <c r="BP75" s="52"/>
      <c r="BQ75" s="52"/>
      <c r="BR75" s="52"/>
      <c r="BS75" s="52"/>
      <c r="BT75" s="52"/>
      <c r="BU75" s="52"/>
      <c r="BV75" s="52"/>
      <c r="BW75" s="52"/>
      <c r="BX75" s="52"/>
      <c r="BY75" s="52"/>
      <c r="BZ75" s="5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1"/>
      <c r="BM76" s="52"/>
      <c r="BN76" s="52"/>
      <c r="BO76" s="52"/>
      <c r="BP76" s="52"/>
      <c r="BQ76" s="52"/>
      <c r="BR76" s="52"/>
      <c r="BS76" s="52"/>
      <c r="BT76" s="52"/>
      <c r="BU76" s="52"/>
      <c r="BV76" s="52"/>
      <c r="BW76" s="52"/>
      <c r="BX76" s="52"/>
      <c r="BY76" s="52"/>
      <c r="BZ76" s="5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1"/>
      <c r="BM77" s="52"/>
      <c r="BN77" s="52"/>
      <c r="BO77" s="52"/>
      <c r="BP77" s="52"/>
      <c r="BQ77" s="52"/>
      <c r="BR77" s="52"/>
      <c r="BS77" s="52"/>
      <c r="BT77" s="52"/>
      <c r="BU77" s="52"/>
      <c r="BV77" s="52"/>
      <c r="BW77" s="52"/>
      <c r="BX77" s="52"/>
      <c r="BY77" s="52"/>
      <c r="BZ77" s="5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1"/>
      <c r="BM78" s="52"/>
      <c r="BN78" s="52"/>
      <c r="BO78" s="52"/>
      <c r="BP78" s="52"/>
      <c r="BQ78" s="52"/>
      <c r="BR78" s="52"/>
      <c r="BS78" s="52"/>
      <c r="BT78" s="52"/>
      <c r="BU78" s="52"/>
      <c r="BV78" s="52"/>
      <c r="BW78" s="52"/>
      <c r="BX78" s="52"/>
      <c r="BY78" s="52"/>
      <c r="BZ78" s="53"/>
    </row>
    <row r="79" spans="1:78" ht="13.5" customHeight="1">
      <c r="A79" s="2"/>
      <c r="B79" s="18"/>
      <c r="C79" s="50" t="s">
        <v>37</v>
      </c>
      <c r="D79" s="50"/>
      <c r="E79" s="50"/>
      <c r="F79" s="50"/>
      <c r="G79" s="50"/>
      <c r="H79" s="50"/>
      <c r="I79" s="50"/>
      <c r="J79" s="50"/>
      <c r="K79" s="50"/>
      <c r="L79" s="50"/>
      <c r="M79" s="50"/>
      <c r="N79" s="50"/>
      <c r="O79" s="50"/>
      <c r="P79" s="50"/>
      <c r="Q79" s="50"/>
      <c r="R79" s="50"/>
      <c r="S79" s="50"/>
      <c r="T79" s="50"/>
      <c r="U79" s="20"/>
      <c r="V79" s="20"/>
      <c r="W79" s="50" t="s">
        <v>38</v>
      </c>
      <c r="X79" s="50"/>
      <c r="Y79" s="50"/>
      <c r="Z79" s="50"/>
      <c r="AA79" s="50"/>
      <c r="AB79" s="50"/>
      <c r="AC79" s="50"/>
      <c r="AD79" s="50"/>
      <c r="AE79" s="50"/>
      <c r="AF79" s="50"/>
      <c r="AG79" s="50"/>
      <c r="AH79" s="50"/>
      <c r="AI79" s="50"/>
      <c r="AJ79" s="50"/>
      <c r="AK79" s="50"/>
      <c r="AL79" s="50"/>
      <c r="AM79" s="50"/>
      <c r="AN79" s="50"/>
      <c r="AO79" s="20"/>
      <c r="AP79" s="20"/>
      <c r="AQ79" s="50" t="s">
        <v>39</v>
      </c>
      <c r="AR79" s="50"/>
      <c r="AS79" s="50"/>
      <c r="AT79" s="50"/>
      <c r="AU79" s="50"/>
      <c r="AV79" s="50"/>
      <c r="AW79" s="50"/>
      <c r="AX79" s="50"/>
      <c r="AY79" s="50"/>
      <c r="AZ79" s="50"/>
      <c r="BA79" s="50"/>
      <c r="BB79" s="50"/>
      <c r="BC79" s="50"/>
      <c r="BD79" s="50"/>
      <c r="BE79" s="50"/>
      <c r="BF79" s="50"/>
      <c r="BG79" s="50"/>
      <c r="BH79" s="50"/>
      <c r="BI79" s="5"/>
      <c r="BJ79" s="19"/>
      <c r="BK79" s="2"/>
      <c r="BL79" s="51"/>
      <c r="BM79" s="52"/>
      <c r="BN79" s="52"/>
      <c r="BO79" s="52"/>
      <c r="BP79" s="52"/>
      <c r="BQ79" s="52"/>
      <c r="BR79" s="52"/>
      <c r="BS79" s="52"/>
      <c r="BT79" s="52"/>
      <c r="BU79" s="52"/>
      <c r="BV79" s="52"/>
      <c r="BW79" s="52"/>
      <c r="BX79" s="52"/>
      <c r="BY79" s="52"/>
      <c r="BZ79" s="53"/>
    </row>
    <row r="80" spans="1:78" ht="13.5" customHeight="1">
      <c r="A80" s="2"/>
      <c r="B80" s="18"/>
      <c r="C80" s="50"/>
      <c r="D80" s="50"/>
      <c r="E80" s="50"/>
      <c r="F80" s="50"/>
      <c r="G80" s="50"/>
      <c r="H80" s="50"/>
      <c r="I80" s="50"/>
      <c r="J80" s="50"/>
      <c r="K80" s="50"/>
      <c r="L80" s="50"/>
      <c r="M80" s="50"/>
      <c r="N80" s="50"/>
      <c r="O80" s="50"/>
      <c r="P80" s="50"/>
      <c r="Q80" s="50"/>
      <c r="R80" s="50"/>
      <c r="S80" s="50"/>
      <c r="T80" s="50"/>
      <c r="U80" s="20"/>
      <c r="V80" s="20"/>
      <c r="W80" s="50"/>
      <c r="X80" s="50"/>
      <c r="Y80" s="50"/>
      <c r="Z80" s="50"/>
      <c r="AA80" s="50"/>
      <c r="AB80" s="50"/>
      <c r="AC80" s="50"/>
      <c r="AD80" s="50"/>
      <c r="AE80" s="50"/>
      <c r="AF80" s="50"/>
      <c r="AG80" s="50"/>
      <c r="AH80" s="50"/>
      <c r="AI80" s="50"/>
      <c r="AJ80" s="50"/>
      <c r="AK80" s="50"/>
      <c r="AL80" s="50"/>
      <c r="AM80" s="50"/>
      <c r="AN80" s="50"/>
      <c r="AO80" s="20"/>
      <c r="AP80" s="20"/>
      <c r="AQ80" s="50"/>
      <c r="AR80" s="50"/>
      <c r="AS80" s="50"/>
      <c r="AT80" s="50"/>
      <c r="AU80" s="50"/>
      <c r="AV80" s="50"/>
      <c r="AW80" s="50"/>
      <c r="AX80" s="50"/>
      <c r="AY80" s="50"/>
      <c r="AZ80" s="50"/>
      <c r="BA80" s="50"/>
      <c r="BB80" s="50"/>
      <c r="BC80" s="50"/>
      <c r="BD80" s="50"/>
      <c r="BE80" s="50"/>
      <c r="BF80" s="50"/>
      <c r="BG80" s="50"/>
      <c r="BH80" s="50"/>
      <c r="BI80" s="5"/>
      <c r="BJ80" s="19"/>
      <c r="BK80" s="2"/>
      <c r="BL80" s="51"/>
      <c r="BM80" s="52"/>
      <c r="BN80" s="52"/>
      <c r="BO80" s="52"/>
      <c r="BP80" s="52"/>
      <c r="BQ80" s="52"/>
      <c r="BR80" s="52"/>
      <c r="BS80" s="52"/>
      <c r="BT80" s="52"/>
      <c r="BU80" s="52"/>
      <c r="BV80" s="52"/>
      <c r="BW80" s="52"/>
      <c r="BX80" s="52"/>
      <c r="BY80" s="52"/>
      <c r="BZ80" s="5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BL47:BZ63"/>
    <mergeCell ref="C56:P57"/>
    <mergeCell ref="R56:AE57"/>
    <mergeCell ref="AG56:AT57"/>
    <mergeCell ref="AV56:BI57"/>
    <mergeCell ref="B60:BJ61"/>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203629</v>
      </c>
      <c r="D6" s="34">
        <f t="shared" si="3"/>
        <v>46</v>
      </c>
      <c r="E6" s="34">
        <f t="shared" si="3"/>
        <v>1</v>
      </c>
      <c r="F6" s="34">
        <f t="shared" si="3"/>
        <v>0</v>
      </c>
      <c r="G6" s="34">
        <f t="shared" si="3"/>
        <v>1</v>
      </c>
      <c r="H6" s="34" t="str">
        <f t="shared" si="3"/>
        <v>長野県　富士見町</v>
      </c>
      <c r="I6" s="34" t="str">
        <f t="shared" si="3"/>
        <v>法適用</v>
      </c>
      <c r="J6" s="34" t="str">
        <f t="shared" si="3"/>
        <v>水道事業</v>
      </c>
      <c r="K6" s="34" t="str">
        <f t="shared" si="3"/>
        <v>末端給水事業</v>
      </c>
      <c r="L6" s="34" t="str">
        <f t="shared" si="3"/>
        <v>A7</v>
      </c>
      <c r="M6" s="34">
        <f t="shared" si="3"/>
        <v>0</v>
      </c>
      <c r="N6" s="35" t="str">
        <f t="shared" si="3"/>
        <v>-</v>
      </c>
      <c r="O6" s="35">
        <f t="shared" si="3"/>
        <v>85.18</v>
      </c>
      <c r="P6" s="35">
        <f t="shared" si="3"/>
        <v>98.5</v>
      </c>
      <c r="Q6" s="35">
        <f t="shared" si="3"/>
        <v>2808</v>
      </c>
      <c r="R6" s="35">
        <f t="shared" si="3"/>
        <v>14956</v>
      </c>
      <c r="S6" s="35">
        <f t="shared" si="3"/>
        <v>144.76</v>
      </c>
      <c r="T6" s="35">
        <f t="shared" si="3"/>
        <v>103.32</v>
      </c>
      <c r="U6" s="35">
        <f t="shared" si="3"/>
        <v>14654</v>
      </c>
      <c r="V6" s="35">
        <f t="shared" si="3"/>
        <v>57.1</v>
      </c>
      <c r="W6" s="35">
        <f t="shared" si="3"/>
        <v>256.64</v>
      </c>
      <c r="X6" s="36">
        <f>IF(X7="",NA(),X7)</f>
        <v>108.68</v>
      </c>
      <c r="Y6" s="36">
        <f t="shared" ref="Y6:AG6" si="4">IF(Y7="",NA(),Y7)</f>
        <v>123.17</v>
      </c>
      <c r="Z6" s="36">
        <f t="shared" si="4"/>
        <v>113.75</v>
      </c>
      <c r="AA6" s="36">
        <f t="shared" si="4"/>
        <v>119.72</v>
      </c>
      <c r="AB6" s="36">
        <f t="shared" si="4"/>
        <v>123.8</v>
      </c>
      <c r="AC6" s="36">
        <f t="shared" si="4"/>
        <v>107.57</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13.47</v>
      </c>
      <c r="AP6" s="36">
        <f t="shared" si="5"/>
        <v>9.49</v>
      </c>
      <c r="AQ6" s="36">
        <f t="shared" si="5"/>
        <v>9.35</v>
      </c>
      <c r="AR6" s="36">
        <f t="shared" si="5"/>
        <v>10.130000000000001</v>
      </c>
      <c r="AS6" s="35" t="str">
        <f>IF(AS7="","",IF(AS7="-","【-】","【"&amp;SUBSTITUTE(TEXT(AS7,"#,##0.00"),"-","△")&amp;"】"))</f>
        <v>【0.79】</v>
      </c>
      <c r="AT6" s="36">
        <f>IF(AT7="",NA(),AT7)</f>
        <v>172.39</v>
      </c>
      <c r="AU6" s="36">
        <f t="shared" ref="AU6:BC6" si="6">IF(AU7="",NA(),AU7)</f>
        <v>1386.96</v>
      </c>
      <c r="AV6" s="36">
        <f t="shared" si="6"/>
        <v>1128.04</v>
      </c>
      <c r="AW6" s="36">
        <f t="shared" si="6"/>
        <v>1024.6099999999999</v>
      </c>
      <c r="AX6" s="36">
        <f t="shared" si="6"/>
        <v>1805.4</v>
      </c>
      <c r="AY6" s="36">
        <f t="shared" si="6"/>
        <v>915.5</v>
      </c>
      <c r="AZ6" s="36">
        <f t="shared" si="6"/>
        <v>1081.23</v>
      </c>
      <c r="BA6" s="36">
        <f t="shared" si="6"/>
        <v>406.37</v>
      </c>
      <c r="BB6" s="36">
        <f t="shared" si="6"/>
        <v>398.29</v>
      </c>
      <c r="BC6" s="36">
        <f t="shared" si="6"/>
        <v>388.67</v>
      </c>
      <c r="BD6" s="35" t="str">
        <f>IF(BD7="","",IF(BD7="-","【-】","【"&amp;SUBSTITUTE(TEXT(BD7,"#,##0.00"),"-","△")&amp;"】"))</f>
        <v>【262.87】</v>
      </c>
      <c r="BE6" s="36">
        <f>IF(BE7="",NA(),BE7)</f>
        <v>201.3</v>
      </c>
      <c r="BF6" s="36">
        <f t="shared" ref="BF6:BN6" si="7">IF(BF7="",NA(),BF7)</f>
        <v>190.56</v>
      </c>
      <c r="BG6" s="36">
        <f t="shared" si="7"/>
        <v>193.53</v>
      </c>
      <c r="BH6" s="36">
        <f t="shared" si="7"/>
        <v>175.34</v>
      </c>
      <c r="BI6" s="36">
        <f t="shared" si="7"/>
        <v>148.19</v>
      </c>
      <c r="BJ6" s="36">
        <f t="shared" si="7"/>
        <v>404.78</v>
      </c>
      <c r="BK6" s="36">
        <f t="shared" si="7"/>
        <v>443.13</v>
      </c>
      <c r="BL6" s="36">
        <f t="shared" si="7"/>
        <v>442.54</v>
      </c>
      <c r="BM6" s="36">
        <f t="shared" si="7"/>
        <v>431</v>
      </c>
      <c r="BN6" s="36">
        <f t="shared" si="7"/>
        <v>422.5</v>
      </c>
      <c r="BO6" s="35" t="str">
        <f>IF(BO7="","",IF(BO7="-","【-】","【"&amp;SUBSTITUTE(TEXT(BO7,"#,##0.00"),"-","△")&amp;"】"))</f>
        <v>【270.87】</v>
      </c>
      <c r="BP6" s="36">
        <f>IF(BP7="",NA(),BP7)</f>
        <v>105.37</v>
      </c>
      <c r="BQ6" s="36">
        <f t="shared" ref="BQ6:BY6" si="8">IF(BQ7="",NA(),BQ7)</f>
        <v>92.76</v>
      </c>
      <c r="BR6" s="36">
        <f t="shared" si="8"/>
        <v>115.01</v>
      </c>
      <c r="BS6" s="36">
        <f t="shared" si="8"/>
        <v>122.53</v>
      </c>
      <c r="BT6" s="36">
        <f t="shared" si="8"/>
        <v>128.07</v>
      </c>
      <c r="BU6" s="36">
        <f t="shared" si="8"/>
        <v>98.07</v>
      </c>
      <c r="BV6" s="36">
        <f t="shared" si="8"/>
        <v>95.4</v>
      </c>
      <c r="BW6" s="36">
        <f t="shared" si="8"/>
        <v>98.6</v>
      </c>
      <c r="BX6" s="36">
        <f t="shared" si="8"/>
        <v>100.82</v>
      </c>
      <c r="BY6" s="36">
        <f t="shared" si="8"/>
        <v>101.64</v>
      </c>
      <c r="BZ6" s="35" t="str">
        <f>IF(BZ7="","",IF(BZ7="-","【-】","【"&amp;SUBSTITUTE(TEXT(BZ7,"#,##0.00"),"-","△")&amp;"】"))</f>
        <v>【105.59】</v>
      </c>
      <c r="CA6" s="36">
        <f>IF(CA7="",NA(),CA7)</f>
        <v>166.28</v>
      </c>
      <c r="CB6" s="36">
        <f t="shared" ref="CB6:CJ6" si="9">IF(CB7="",NA(),CB7)</f>
        <v>188.84</v>
      </c>
      <c r="CC6" s="36">
        <f t="shared" si="9"/>
        <v>140.78</v>
      </c>
      <c r="CD6" s="36">
        <f t="shared" si="9"/>
        <v>129.65</v>
      </c>
      <c r="CE6" s="36">
        <f t="shared" si="9"/>
        <v>123.35</v>
      </c>
      <c r="CF6" s="36">
        <f t="shared" si="9"/>
        <v>172.26</v>
      </c>
      <c r="CG6" s="36">
        <f t="shared" si="9"/>
        <v>186.15</v>
      </c>
      <c r="CH6" s="36">
        <f t="shared" si="9"/>
        <v>181.67</v>
      </c>
      <c r="CI6" s="36">
        <f t="shared" si="9"/>
        <v>179.55</v>
      </c>
      <c r="CJ6" s="36">
        <f t="shared" si="9"/>
        <v>179.16</v>
      </c>
      <c r="CK6" s="35" t="str">
        <f>IF(CK7="","",IF(CK7="-","【-】","【"&amp;SUBSTITUTE(TEXT(CK7,"#,##0.00"),"-","△")&amp;"】"))</f>
        <v>【163.27】</v>
      </c>
      <c r="CL6" s="36">
        <f>IF(CL7="",NA(),CL7)</f>
        <v>47.25</v>
      </c>
      <c r="CM6" s="36">
        <f t="shared" ref="CM6:CU6" si="10">IF(CM7="",NA(),CM7)</f>
        <v>48.84</v>
      </c>
      <c r="CN6" s="36">
        <f t="shared" si="10"/>
        <v>48.71</v>
      </c>
      <c r="CO6" s="36">
        <f t="shared" si="10"/>
        <v>65.34</v>
      </c>
      <c r="CP6" s="36">
        <f t="shared" si="10"/>
        <v>67.27</v>
      </c>
      <c r="CQ6" s="36">
        <f t="shared" si="10"/>
        <v>55.68</v>
      </c>
      <c r="CR6" s="36">
        <f t="shared" si="10"/>
        <v>54.47</v>
      </c>
      <c r="CS6" s="36">
        <f t="shared" si="10"/>
        <v>53.61</v>
      </c>
      <c r="CT6" s="36">
        <f t="shared" si="10"/>
        <v>53.52</v>
      </c>
      <c r="CU6" s="36">
        <f t="shared" si="10"/>
        <v>54.24</v>
      </c>
      <c r="CV6" s="35" t="str">
        <f>IF(CV7="","",IF(CV7="-","【-】","【"&amp;SUBSTITUTE(TEXT(CV7,"#,##0.00"),"-","△")&amp;"】"))</f>
        <v>【59.94】</v>
      </c>
      <c r="CW6" s="36">
        <f>IF(CW7="",NA(),CW7)</f>
        <v>83.4</v>
      </c>
      <c r="CX6" s="36">
        <f t="shared" ref="CX6:DF6" si="11">IF(CX7="",NA(),CX7)</f>
        <v>78.55</v>
      </c>
      <c r="CY6" s="36">
        <f t="shared" si="11"/>
        <v>76.48</v>
      </c>
      <c r="CZ6" s="36">
        <f t="shared" si="11"/>
        <v>75.95</v>
      </c>
      <c r="DA6" s="36">
        <f t="shared" si="11"/>
        <v>77.739999999999995</v>
      </c>
      <c r="DB6" s="36">
        <f t="shared" si="11"/>
        <v>83.18</v>
      </c>
      <c r="DC6" s="36">
        <f t="shared" si="11"/>
        <v>81.459999999999994</v>
      </c>
      <c r="DD6" s="36">
        <f t="shared" si="11"/>
        <v>81.31</v>
      </c>
      <c r="DE6" s="36">
        <f t="shared" si="11"/>
        <v>81.459999999999994</v>
      </c>
      <c r="DF6" s="36">
        <f t="shared" si="11"/>
        <v>81.680000000000007</v>
      </c>
      <c r="DG6" s="35" t="str">
        <f>IF(DG7="","",IF(DG7="-","【-】","【"&amp;SUBSTITUTE(TEXT(DG7,"#,##0.00"),"-","△")&amp;"】"))</f>
        <v>【90.22】</v>
      </c>
      <c r="DH6" s="36">
        <f>IF(DH7="",NA(),DH7)</f>
        <v>30.76</v>
      </c>
      <c r="DI6" s="36">
        <f t="shared" ref="DI6:DQ6" si="12">IF(DI7="",NA(),DI7)</f>
        <v>49.91</v>
      </c>
      <c r="DJ6" s="36">
        <f t="shared" si="12"/>
        <v>51.63</v>
      </c>
      <c r="DK6" s="36">
        <f t="shared" si="12"/>
        <v>53.44</v>
      </c>
      <c r="DL6" s="36">
        <f t="shared" si="12"/>
        <v>55.02</v>
      </c>
      <c r="DM6" s="36">
        <f t="shared" si="12"/>
        <v>38.07</v>
      </c>
      <c r="DN6" s="36">
        <f t="shared" si="12"/>
        <v>38.520000000000003</v>
      </c>
      <c r="DO6" s="36">
        <f t="shared" si="12"/>
        <v>46.67</v>
      </c>
      <c r="DP6" s="36">
        <f t="shared" si="12"/>
        <v>47.7</v>
      </c>
      <c r="DQ6" s="36">
        <f t="shared" si="12"/>
        <v>48.14</v>
      </c>
      <c r="DR6" s="35" t="str">
        <f>IF(DR7="","",IF(DR7="-","【-】","【"&amp;SUBSTITUTE(TEXT(DR7,"#,##0.00"),"-","△")&amp;"】"))</f>
        <v>【47.91】</v>
      </c>
      <c r="DS6" s="35">
        <f>IF(DS7="",NA(),DS7)</f>
        <v>0</v>
      </c>
      <c r="DT6" s="35">
        <f t="shared" ref="DT6:EB6" si="13">IF(DT7="",NA(),DT7)</f>
        <v>0</v>
      </c>
      <c r="DU6" s="35">
        <f t="shared" si="13"/>
        <v>0</v>
      </c>
      <c r="DV6" s="35">
        <f t="shared" si="13"/>
        <v>0</v>
      </c>
      <c r="DW6" s="35">
        <f t="shared" si="13"/>
        <v>0</v>
      </c>
      <c r="DX6" s="36">
        <f t="shared" si="13"/>
        <v>7.73</v>
      </c>
      <c r="DY6" s="36">
        <f t="shared" si="13"/>
        <v>9.43</v>
      </c>
      <c r="DZ6" s="36">
        <f t="shared" si="13"/>
        <v>10.029999999999999</v>
      </c>
      <c r="EA6" s="36">
        <f t="shared" si="13"/>
        <v>7.26</v>
      </c>
      <c r="EB6" s="36">
        <f t="shared" si="13"/>
        <v>11.13</v>
      </c>
      <c r="EC6" s="35" t="str">
        <f>IF(EC7="","",IF(EC7="-","【-】","【"&amp;SUBSTITUTE(TEXT(EC7,"#,##0.00"),"-","△")&amp;"】"))</f>
        <v>【15.00】</v>
      </c>
      <c r="ED6" s="36">
        <f>IF(ED7="",NA(),ED7)</f>
        <v>0.28999999999999998</v>
      </c>
      <c r="EE6" s="36">
        <f t="shared" ref="EE6:EM6" si="14">IF(EE7="",NA(),EE7)</f>
        <v>0.24</v>
      </c>
      <c r="EF6" s="36">
        <f t="shared" si="14"/>
        <v>0.43</v>
      </c>
      <c r="EG6" s="36">
        <f t="shared" si="14"/>
        <v>0.51</v>
      </c>
      <c r="EH6" s="36">
        <f t="shared" si="14"/>
        <v>0.25</v>
      </c>
      <c r="EI6" s="36">
        <f t="shared" si="14"/>
        <v>0.67</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203629</v>
      </c>
      <c r="D7" s="38">
        <v>46</v>
      </c>
      <c r="E7" s="38">
        <v>1</v>
      </c>
      <c r="F7" s="38">
        <v>0</v>
      </c>
      <c r="G7" s="38">
        <v>1</v>
      </c>
      <c r="H7" s="38" t="s">
        <v>105</v>
      </c>
      <c r="I7" s="38" t="s">
        <v>106</v>
      </c>
      <c r="J7" s="38" t="s">
        <v>107</v>
      </c>
      <c r="K7" s="38" t="s">
        <v>108</v>
      </c>
      <c r="L7" s="38" t="s">
        <v>109</v>
      </c>
      <c r="M7" s="38"/>
      <c r="N7" s="39" t="s">
        <v>110</v>
      </c>
      <c r="O7" s="39">
        <v>85.18</v>
      </c>
      <c r="P7" s="39">
        <v>98.5</v>
      </c>
      <c r="Q7" s="39">
        <v>2808</v>
      </c>
      <c r="R7" s="39">
        <v>14956</v>
      </c>
      <c r="S7" s="39">
        <v>144.76</v>
      </c>
      <c r="T7" s="39">
        <v>103.32</v>
      </c>
      <c r="U7" s="39">
        <v>14654</v>
      </c>
      <c r="V7" s="39">
        <v>57.1</v>
      </c>
      <c r="W7" s="39">
        <v>256.64</v>
      </c>
      <c r="X7" s="39">
        <v>108.68</v>
      </c>
      <c r="Y7" s="39">
        <v>123.17</v>
      </c>
      <c r="Z7" s="39">
        <v>113.75</v>
      </c>
      <c r="AA7" s="39">
        <v>119.72</v>
      </c>
      <c r="AB7" s="39">
        <v>123.8</v>
      </c>
      <c r="AC7" s="39">
        <v>107.57</v>
      </c>
      <c r="AD7" s="39">
        <v>107.95</v>
      </c>
      <c r="AE7" s="39">
        <v>109.49</v>
      </c>
      <c r="AF7" s="39">
        <v>111.06</v>
      </c>
      <c r="AG7" s="39">
        <v>111.34</v>
      </c>
      <c r="AH7" s="39">
        <v>114.35</v>
      </c>
      <c r="AI7" s="39">
        <v>0</v>
      </c>
      <c r="AJ7" s="39">
        <v>0</v>
      </c>
      <c r="AK7" s="39">
        <v>0</v>
      </c>
      <c r="AL7" s="39">
        <v>0</v>
      </c>
      <c r="AM7" s="39">
        <v>0</v>
      </c>
      <c r="AN7" s="39">
        <v>9.34</v>
      </c>
      <c r="AO7" s="39">
        <v>13.47</v>
      </c>
      <c r="AP7" s="39">
        <v>9.49</v>
      </c>
      <c r="AQ7" s="39">
        <v>9.35</v>
      </c>
      <c r="AR7" s="39">
        <v>10.130000000000001</v>
      </c>
      <c r="AS7" s="39">
        <v>0.79</v>
      </c>
      <c r="AT7" s="39">
        <v>172.39</v>
      </c>
      <c r="AU7" s="39">
        <v>1386.96</v>
      </c>
      <c r="AV7" s="39">
        <v>1128.04</v>
      </c>
      <c r="AW7" s="39">
        <v>1024.6099999999999</v>
      </c>
      <c r="AX7" s="39">
        <v>1805.4</v>
      </c>
      <c r="AY7" s="39">
        <v>915.5</v>
      </c>
      <c r="AZ7" s="39">
        <v>1081.23</v>
      </c>
      <c r="BA7" s="39">
        <v>406.37</v>
      </c>
      <c r="BB7" s="39">
        <v>398.29</v>
      </c>
      <c r="BC7" s="39">
        <v>388.67</v>
      </c>
      <c r="BD7" s="39">
        <v>262.87</v>
      </c>
      <c r="BE7" s="39">
        <v>201.3</v>
      </c>
      <c r="BF7" s="39">
        <v>190.56</v>
      </c>
      <c r="BG7" s="39">
        <v>193.53</v>
      </c>
      <c r="BH7" s="39">
        <v>175.34</v>
      </c>
      <c r="BI7" s="39">
        <v>148.19</v>
      </c>
      <c r="BJ7" s="39">
        <v>404.78</v>
      </c>
      <c r="BK7" s="39">
        <v>443.13</v>
      </c>
      <c r="BL7" s="39">
        <v>442.54</v>
      </c>
      <c r="BM7" s="39">
        <v>431</v>
      </c>
      <c r="BN7" s="39">
        <v>422.5</v>
      </c>
      <c r="BO7" s="39">
        <v>270.87</v>
      </c>
      <c r="BP7" s="39">
        <v>105.37</v>
      </c>
      <c r="BQ7" s="39">
        <v>92.76</v>
      </c>
      <c r="BR7" s="39">
        <v>115.01</v>
      </c>
      <c r="BS7" s="39">
        <v>122.53</v>
      </c>
      <c r="BT7" s="39">
        <v>128.07</v>
      </c>
      <c r="BU7" s="39">
        <v>98.07</v>
      </c>
      <c r="BV7" s="39">
        <v>95.4</v>
      </c>
      <c r="BW7" s="39">
        <v>98.6</v>
      </c>
      <c r="BX7" s="39">
        <v>100.82</v>
      </c>
      <c r="BY7" s="39">
        <v>101.64</v>
      </c>
      <c r="BZ7" s="39">
        <v>105.59</v>
      </c>
      <c r="CA7" s="39">
        <v>166.28</v>
      </c>
      <c r="CB7" s="39">
        <v>188.84</v>
      </c>
      <c r="CC7" s="39">
        <v>140.78</v>
      </c>
      <c r="CD7" s="39">
        <v>129.65</v>
      </c>
      <c r="CE7" s="39">
        <v>123.35</v>
      </c>
      <c r="CF7" s="39">
        <v>172.26</v>
      </c>
      <c r="CG7" s="39">
        <v>186.15</v>
      </c>
      <c r="CH7" s="39">
        <v>181.67</v>
      </c>
      <c r="CI7" s="39">
        <v>179.55</v>
      </c>
      <c r="CJ7" s="39">
        <v>179.16</v>
      </c>
      <c r="CK7" s="39">
        <v>163.27000000000001</v>
      </c>
      <c r="CL7" s="39">
        <v>47.25</v>
      </c>
      <c r="CM7" s="39">
        <v>48.84</v>
      </c>
      <c r="CN7" s="39">
        <v>48.71</v>
      </c>
      <c r="CO7" s="39">
        <v>65.34</v>
      </c>
      <c r="CP7" s="39">
        <v>67.27</v>
      </c>
      <c r="CQ7" s="39">
        <v>55.68</v>
      </c>
      <c r="CR7" s="39">
        <v>54.47</v>
      </c>
      <c r="CS7" s="39">
        <v>53.61</v>
      </c>
      <c r="CT7" s="39">
        <v>53.52</v>
      </c>
      <c r="CU7" s="39">
        <v>54.24</v>
      </c>
      <c r="CV7" s="39">
        <v>59.94</v>
      </c>
      <c r="CW7" s="39">
        <v>83.4</v>
      </c>
      <c r="CX7" s="39">
        <v>78.55</v>
      </c>
      <c r="CY7" s="39">
        <v>76.48</v>
      </c>
      <c r="CZ7" s="39">
        <v>75.95</v>
      </c>
      <c r="DA7" s="39">
        <v>77.739999999999995</v>
      </c>
      <c r="DB7" s="39">
        <v>83.18</v>
      </c>
      <c r="DC7" s="39">
        <v>81.459999999999994</v>
      </c>
      <c r="DD7" s="39">
        <v>81.31</v>
      </c>
      <c r="DE7" s="39">
        <v>81.459999999999994</v>
      </c>
      <c r="DF7" s="39">
        <v>81.680000000000007</v>
      </c>
      <c r="DG7" s="39">
        <v>90.22</v>
      </c>
      <c r="DH7" s="39">
        <v>30.76</v>
      </c>
      <c r="DI7" s="39">
        <v>49.91</v>
      </c>
      <c r="DJ7" s="39">
        <v>51.63</v>
      </c>
      <c r="DK7" s="39">
        <v>53.44</v>
      </c>
      <c r="DL7" s="39">
        <v>55.02</v>
      </c>
      <c r="DM7" s="39">
        <v>38.07</v>
      </c>
      <c r="DN7" s="39">
        <v>38.520000000000003</v>
      </c>
      <c r="DO7" s="39">
        <v>46.67</v>
      </c>
      <c r="DP7" s="39">
        <v>47.7</v>
      </c>
      <c r="DQ7" s="39">
        <v>48.14</v>
      </c>
      <c r="DR7" s="39">
        <v>47.91</v>
      </c>
      <c r="DS7" s="39">
        <v>0</v>
      </c>
      <c r="DT7" s="39">
        <v>0</v>
      </c>
      <c r="DU7" s="39">
        <v>0</v>
      </c>
      <c r="DV7" s="39">
        <v>0</v>
      </c>
      <c r="DW7" s="39">
        <v>0</v>
      </c>
      <c r="DX7" s="39">
        <v>7.73</v>
      </c>
      <c r="DY7" s="39">
        <v>9.43</v>
      </c>
      <c r="DZ7" s="39">
        <v>10.029999999999999</v>
      </c>
      <c r="EA7" s="39">
        <v>7.26</v>
      </c>
      <c r="EB7" s="39">
        <v>11.13</v>
      </c>
      <c r="EC7" s="39">
        <v>15</v>
      </c>
      <c r="ED7" s="39">
        <v>0.28999999999999998</v>
      </c>
      <c r="EE7" s="39">
        <v>0.24</v>
      </c>
      <c r="EF7" s="39">
        <v>0.43</v>
      </c>
      <c r="EG7" s="39">
        <v>0.51</v>
      </c>
      <c r="EH7" s="39">
        <v>0.25</v>
      </c>
      <c r="EI7" s="39">
        <v>0.67</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2018-02-08T08:06:53Z</cp:lastPrinted>
  <dcterms:created xsi:type="dcterms:W3CDTF">2017-12-25T01:28:26Z</dcterms:created>
  <dcterms:modified xsi:type="dcterms:W3CDTF">2018-02-26T02:05:03Z</dcterms:modified>
  <cp:category/>
</cp:coreProperties>
</file>