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IDA-SEISAKU\seisaku\H22データ\05企画振興係\公営企業\H29\08　経営比較分析表\02　市町村提出データ\〇13豊丘村\"/>
    </mc:Choice>
  </mc:AlternateContent>
  <workbookProtection workbookPassword="B319" lockStructure="1"/>
  <bookViews>
    <workbookView xWindow="-15" yWindow="-15" windowWidth="14400" windowHeight="1219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Q6" i="5"/>
  <c r="W10" i="4" s="1"/>
  <c r="P6" i="5"/>
  <c r="O6" i="5"/>
  <c r="I10" i="4" s="1"/>
  <c r="N6" i="5"/>
  <c r="B10" i="4" s="1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E86" i="4"/>
  <c r="AD10" i="4"/>
  <c r="P10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<sst xmlns="http://schemas.openxmlformats.org/spreadsheetml/2006/main" count="240" uniqueCount="125">
  <si>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</si>
  <si>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</si>
  <si>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</si>
  <si>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</si>
  <si>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</si>
  <si>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</si>
  <si>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</si>
  <si>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</si>
  <si>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</si>
  <si>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</si>
  <si>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</si>
  <si>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</si>
  <si>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</si>
  <si>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</si>
  <si>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</si>
  <si>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</si>
  <si>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</si>
  <si>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</si>
  <si>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</si>
  <si>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</si>
  <si>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</si>
  <si>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</si>
  <si>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</si>
  <si>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</si>
  <si>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</si>
  <si>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</si>
  <si>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</si>
  <si>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</si>
  <si>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</si>
  <si>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</si>
  <si>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</si>
  <si>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</si>
  <si>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</si>
  <si>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</si>
  <si>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</si>
  <si>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</si>
  <si>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</si>
  <si>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</si>
  <si>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</si>
  <si>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</si>
  <si>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</si>
  <si>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</si>
  <si>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</si>
  <si>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</si>
  <si>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</si>
  <si>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</si>
  <si>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</si>
  <si>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</si>
  <si>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</si>
  <si>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</si>
  <si>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</si>
  <si>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</si>
  <si>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</si>
  <si>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</si>
  <si>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</si>
  <si>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</si>
  <si>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</si>
  <si>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</si>
  <si>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</si>
  <si>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</si>
  <si>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</si>
  <si>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</si>
  <si>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</si>
  <si>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</si>
  <si>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</si>
  <si>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</si>
  <si>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</si>
  <si>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</si>
  <si>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</si>
  <si>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</si>
  <si>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</si>
  <si>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</si>
  <si>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</si>
  <si>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</si>
  <si>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</si>
  <si>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</si>
  <si>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</si>
  <si>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</si>
  <si>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</si>
  <si>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</si>
  <si>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</si>
  <si>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</si>
  <si>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</si>
  <si>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</si>
  <si>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</si>
  <si>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</si>
  <si>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</si>
  <si>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</si>
  <si>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</si>
  <si>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</si>
  <si>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</si>
  <si>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</si>
  <si>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</si>
  <si>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</si>
  <si>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</si>
  <si>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</si>
  <si>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</si>
  <si>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</si>
  <si>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</si>
  <si>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</si>
  <si>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</si>
  <si>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</si>
  <si>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</si>
  <si>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</si>
  <si>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</si>
  <si>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</si>
  <si>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</si>
  <si>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</si>
  <si>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</si>
  <si>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長野県　豊丘村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</si>
  <si>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</si>
  <si>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</si>
  <si>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</si>
  <si>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</si>
  <si>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</si>
  <si>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</si>
  <si>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</si>
  <si>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</si>
  <si>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</si>
  <si>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</si>
  <si>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</si>
  <si>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平成22年度から平成26年度にかけて、管渠を全て調査した。調査結果から、清掃・修繕も行い、現在大きな修繕・更新が必要な箇所はない。
　今後も、計画的に管渠の調査を行いながら、清掃・修繕を行っていく。</t>
    <rPh sb="1" eb="3">
      <t>ヘイセイ</t>
    </rPh>
    <rPh sb="5" eb="6">
      <t>ネン</t>
    </rPh>
    <rPh sb="6" eb="7">
      <t>ド</t>
    </rPh>
    <rPh sb="9" eb="11">
      <t>ヘイセイ</t>
    </rPh>
    <rPh sb="13" eb="14">
      <t>ネン</t>
    </rPh>
    <rPh sb="14" eb="15">
      <t>ド</t>
    </rPh>
    <rPh sb="20" eb="22">
      <t>カンキョ</t>
    </rPh>
    <rPh sb="23" eb="24">
      <t>スベ</t>
    </rPh>
    <rPh sb="25" eb="27">
      <t>チョウサ</t>
    </rPh>
    <rPh sb="30" eb="32">
      <t>チョウサ</t>
    </rPh>
    <rPh sb="32" eb="34">
      <t>ケッカ</t>
    </rPh>
    <rPh sb="37" eb="39">
      <t>セイソウ</t>
    </rPh>
    <rPh sb="40" eb="42">
      <t>シュウゼン</t>
    </rPh>
    <rPh sb="43" eb="44">
      <t>オコナ</t>
    </rPh>
    <rPh sb="46" eb="48">
      <t>ゲンザイ</t>
    </rPh>
    <rPh sb="48" eb="49">
      <t>オオ</t>
    </rPh>
    <rPh sb="51" eb="53">
      <t>シュウゼン</t>
    </rPh>
    <rPh sb="54" eb="56">
      <t>コウシン</t>
    </rPh>
    <rPh sb="57" eb="59">
      <t>ヒツヨウ</t>
    </rPh>
    <rPh sb="60" eb="62">
      <t>カショ</t>
    </rPh>
    <rPh sb="68" eb="70">
      <t>コンゴ</t>
    </rPh>
    <rPh sb="72" eb="75">
      <t>ケイカクテキ</t>
    </rPh>
    <rPh sb="76" eb="78">
      <t>カンキョ</t>
    </rPh>
    <rPh sb="79" eb="81">
      <t>チョウサ</t>
    </rPh>
    <rPh sb="82" eb="83">
      <t>オコナ</t>
    </rPh>
    <rPh sb="88" eb="90">
      <t>セイソウ</t>
    </rPh>
    <rPh sb="91" eb="93">
      <t>シュウゼン</t>
    </rPh>
    <rPh sb="94" eb="95">
      <t>オコナ</t>
    </rPh>
    <phoneticPr fontId="7"/>
  </si>
  <si>
    <t>　老朽化・維持管理費等の現状を中心とした現状把握をし、下水道施設更新計画の策定・適正な下水道使用料水準の把握、また公営企業会計移行を行い、更なる経営改善等への取組により、持続可能な下水道事業の経営を目指す。</t>
    <rPh sb="1" eb="4">
      <t>ロウキュウカ</t>
    </rPh>
    <rPh sb="5" eb="7">
      <t>イジ</t>
    </rPh>
    <rPh sb="7" eb="9">
      <t>カンリ</t>
    </rPh>
    <rPh sb="9" eb="10">
      <t>ヒ</t>
    </rPh>
    <rPh sb="10" eb="11">
      <t>トウ</t>
    </rPh>
    <rPh sb="12" eb="14">
      <t>ゲンジョウ</t>
    </rPh>
    <rPh sb="15" eb="17">
      <t>チュウシン</t>
    </rPh>
    <rPh sb="20" eb="22">
      <t>ゲンジョウ</t>
    </rPh>
    <rPh sb="22" eb="24">
      <t>ハアク</t>
    </rPh>
    <rPh sb="27" eb="30">
      <t>ゲスイドウ</t>
    </rPh>
    <rPh sb="30" eb="32">
      <t>シセツ</t>
    </rPh>
    <rPh sb="32" eb="34">
      <t>コウシン</t>
    </rPh>
    <rPh sb="34" eb="36">
      <t>ケイカク</t>
    </rPh>
    <rPh sb="37" eb="39">
      <t>サクテイ</t>
    </rPh>
    <rPh sb="40" eb="42">
      <t>テキセイ</t>
    </rPh>
    <rPh sb="43" eb="46">
      <t>ゲスイドウ</t>
    </rPh>
    <rPh sb="46" eb="49">
      <t>シヨウリョウ</t>
    </rPh>
    <rPh sb="49" eb="51">
      <t>スイジュン</t>
    </rPh>
    <rPh sb="52" eb="54">
      <t>ハアク</t>
    </rPh>
    <rPh sb="57" eb="59">
      <t>コウエイ</t>
    </rPh>
    <rPh sb="59" eb="61">
      <t>キギョウ</t>
    </rPh>
    <rPh sb="61" eb="63">
      <t>カイケイ</t>
    </rPh>
    <rPh sb="63" eb="65">
      <t>イコウ</t>
    </rPh>
    <rPh sb="66" eb="67">
      <t>オコナ</t>
    </rPh>
    <rPh sb="69" eb="70">
      <t>サラ</t>
    </rPh>
    <rPh sb="72" eb="74">
      <t>ケイエイ</t>
    </rPh>
    <rPh sb="74" eb="76">
      <t>カイゼン</t>
    </rPh>
    <rPh sb="76" eb="77">
      <t>トウ</t>
    </rPh>
    <rPh sb="79" eb="81">
      <t>トリクミ</t>
    </rPh>
    <rPh sb="85" eb="87">
      <t>ジゾク</t>
    </rPh>
    <rPh sb="87" eb="89">
      <t>カノウ</t>
    </rPh>
    <rPh sb="90" eb="93">
      <t>ゲスイドウ</t>
    </rPh>
    <rPh sb="93" eb="95">
      <t>ジギョウ</t>
    </rPh>
    <rPh sb="96" eb="98">
      <t>ケイエイ</t>
    </rPh>
    <rPh sb="99" eb="101">
      <t>メザ</t>
    </rPh>
    <phoneticPr fontId="7"/>
  </si>
  <si>
    <t>非設置</t>
    <rPh sb="0" eb="1">
      <t>ヒ</t>
    </rPh>
    <rPh sb="1" eb="3">
      <t>セッチ</t>
    </rPh>
    <phoneticPr fontId="4"/>
  </si>
  <si>
    <t xml:space="preserve">　経費回収率は、平成28年度に使用料改定を実施したことにより改善されているが、依然として使用料以外の収入に依存してる。今後も3～5年に一度使用料の見直しを行い、適正な使用料収入の確保をする必要がある。
　また、収益的収支比率が100％に近づくためには、企業債残高は減少傾向であるので、計画的修繕による、修繕費の平準化・削減を更に推進し、経費回収率と同様に、適正な使用料収入の確保をする必要がある。
　施設利用率と水洗化率は、他の類似団体よりも高い値であり、適切な施設規模で汚水処理が安全に行われている。
　汚水処理原価については、施設の機器等の老朽化等により増加傾向にあるので、計画的修繕により、更なる経営改善を進めていく。
</t>
    <rPh sb="105" eb="107">
      <t>シュウエキ</t>
    </rPh>
    <rPh sb="107" eb="108">
      <t>テキ</t>
    </rPh>
    <rPh sb="108" eb="110">
      <t>シュウシ</t>
    </rPh>
    <rPh sb="110" eb="112">
      <t>ヒリツ</t>
    </rPh>
    <rPh sb="118" eb="119">
      <t>チカ</t>
    </rPh>
    <rPh sb="126" eb="128">
      <t>キギョウ</t>
    </rPh>
    <rPh sb="128" eb="129">
      <t>サイ</t>
    </rPh>
    <rPh sb="129" eb="131">
      <t>ザンダカ</t>
    </rPh>
    <rPh sb="142" eb="145">
      <t>ケイカクテキ</t>
    </rPh>
    <rPh sb="145" eb="147">
      <t>シュウゼン</t>
    </rPh>
    <rPh sb="151" eb="153">
      <t>シュウゼン</t>
    </rPh>
    <rPh sb="153" eb="154">
      <t>ヒ</t>
    </rPh>
    <rPh sb="155" eb="158">
      <t>ヘイジュンカ</t>
    </rPh>
    <rPh sb="159" eb="161">
      <t>サクゲン</t>
    </rPh>
    <rPh sb="162" eb="163">
      <t>サラ</t>
    </rPh>
    <rPh sb="164" eb="166">
      <t>スイシン</t>
    </rPh>
    <rPh sb="168" eb="170">
      <t>ケイヒ</t>
    </rPh>
    <rPh sb="170" eb="172">
      <t>カイシュウ</t>
    </rPh>
    <rPh sb="172" eb="173">
      <t>リツ</t>
    </rPh>
    <rPh sb="174" eb="176">
      <t>ドウヨウ</t>
    </rPh>
    <rPh sb="200" eb="202">
      <t>シセツ</t>
    </rPh>
    <rPh sb="202" eb="205">
      <t>リヨウリツ</t>
    </rPh>
    <rPh sb="206" eb="209">
      <t>スイセンカ</t>
    </rPh>
    <rPh sb="209" eb="210">
      <t>リツ</t>
    </rPh>
    <rPh sb="212" eb="213">
      <t>タ</t>
    </rPh>
    <rPh sb="214" eb="216">
      <t>ルイジ</t>
    </rPh>
    <rPh sb="216" eb="218">
      <t>ダンタイ</t>
    </rPh>
    <rPh sb="221" eb="222">
      <t>タカ</t>
    </rPh>
    <rPh sb="223" eb="224">
      <t>アタイ</t>
    </rPh>
    <rPh sb="228" eb="230">
      <t>テキセツ</t>
    </rPh>
    <rPh sb="231" eb="233">
      <t>シセツ</t>
    </rPh>
    <rPh sb="233" eb="235">
      <t>キボ</t>
    </rPh>
    <rPh sb="236" eb="238">
      <t>オスイ</t>
    </rPh>
    <rPh sb="238" eb="240">
      <t>ショリ</t>
    </rPh>
    <rPh sb="241" eb="243">
      <t>アンゼン</t>
    </rPh>
    <rPh sb="244" eb="245">
      <t>オコナ</t>
    </rPh>
    <rPh sb="253" eb="255">
      <t>オスイ</t>
    </rPh>
    <rPh sb="255" eb="257">
      <t>ショリ</t>
    </rPh>
    <rPh sb="257" eb="259">
      <t>ゲンカ</t>
    </rPh>
    <rPh sb="265" eb="267">
      <t>シセツ</t>
    </rPh>
    <rPh sb="268" eb="270">
      <t>キキ</t>
    </rPh>
    <rPh sb="270" eb="271">
      <t>トウ</t>
    </rPh>
    <rPh sb="272" eb="275">
      <t>ロウキュウカ</t>
    </rPh>
    <rPh sb="275" eb="276">
      <t>トウ</t>
    </rPh>
    <rPh sb="279" eb="281">
      <t>ゾウカ</t>
    </rPh>
    <rPh sb="281" eb="283">
      <t>ケイコウ</t>
    </rPh>
    <rPh sb="289" eb="292">
      <t>ケイカクテキ</t>
    </rPh>
    <rPh sb="292" eb="294">
      <t>シュウゼン</t>
    </rPh>
    <rPh sb="298" eb="299">
      <t>サラ</t>
    </rPh>
    <rPh sb="301" eb="303">
      <t>ケイエイ</t>
    </rPh>
    <rPh sb="303" eb="305">
      <t>カイゼン</t>
    </rPh>
    <rPh sb="306" eb="307">
      <t>スス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</si>
</sst>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3-40CE-956F-48D512E7D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77600"/>
        <c:axId val="10171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13-40CE-956F-48D512E7D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77600"/>
        <c:axId val="101712256"/>
      </c:lineChart>
      <c:dateAx>
        <c:axId val="10117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12256"/>
        <c:crosses val="autoZero"/>
        <c:auto val="1"/>
        <c:lblOffset val="100"/>
        <c:baseTimeUnit val="years"/>
      </c:dateAx>
      <c:valAx>
        <c:axId val="10171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7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63.78</c:v>
                </c:pt>
                <c:pt idx="1">
                  <c:v>64.38</c:v>
                </c:pt>
                <c:pt idx="2">
                  <c:v>67.87</c:v>
                </c:pt>
                <c:pt idx="3">
                  <c:v>61.85</c:v>
                </c:pt>
                <c:pt idx="4">
                  <c:v>62.33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6-485D-A1D6-80BCE46DD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18496"/>
        <c:axId val="10344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6-485D-A1D6-80BCE46DD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18496"/>
        <c:axId val="103441152"/>
      </c:lineChart>
      <c:dateAx>
        <c:axId val="10341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41152"/>
        <c:crosses val="autoZero"/>
        <c:auto val="1"/>
        <c:lblOffset val="100"/>
        <c:baseTimeUnit val="years"/>
      </c:dateAx>
      <c:valAx>
        <c:axId val="10344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1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98.07</c:v>
                </c:pt>
                <c:pt idx="1">
                  <c:v>97.64</c:v>
                </c:pt>
                <c:pt idx="2">
                  <c:v>97.69</c:v>
                </c:pt>
                <c:pt idx="3">
                  <c:v>98.1</c:v>
                </c:pt>
                <c:pt idx="4">
                  <c:v>99.34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5-4C7E-A7D0-D7FBC035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75456"/>
        <c:axId val="10347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05-4C7E-A7D0-D7FBC035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75456"/>
        <c:axId val="103477632"/>
      </c:lineChart>
      <c:dateAx>
        <c:axId val="10347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77632"/>
        <c:crosses val="autoZero"/>
        <c:auto val="1"/>
        <c:lblOffset val="100"/>
        <c:baseTimeUnit val="years"/>
      </c:dateAx>
      <c:valAx>
        <c:axId val="10347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7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92.94</c:v>
                </c:pt>
                <c:pt idx="1">
                  <c:v>95.77</c:v>
                </c:pt>
                <c:pt idx="2">
                  <c:v>86.2</c:v>
                </c:pt>
                <c:pt idx="3">
                  <c:v>84.67</c:v>
                </c:pt>
                <c:pt idx="4">
                  <c:v>80.03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5-4B89-88A1-43DAB7082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42464"/>
        <c:axId val="10175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35-4B89-88A1-43DAB7082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42464"/>
        <c:axId val="101752832"/>
      </c:lineChart>
      <c:dateAx>
        <c:axId val="10174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52832"/>
        <c:crosses val="autoZero"/>
        <c:auto val="1"/>
        <c:lblOffset val="100"/>
        <c:baseTimeUnit val="years"/>
      </c:dateAx>
      <c:valAx>
        <c:axId val="10175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74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6-4F2E-B15C-E8723920F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89664"/>
        <c:axId val="10309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96-4F2E-B15C-E8723920F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89664"/>
        <c:axId val="103091584"/>
      </c:lineChart>
      <c:dateAx>
        <c:axId val="10308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091584"/>
        <c:crosses val="autoZero"/>
        <c:auto val="1"/>
        <c:lblOffset val="100"/>
        <c:baseTimeUnit val="years"/>
      </c:dateAx>
      <c:valAx>
        <c:axId val="10309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8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0-4857-8960-FFFAC775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26144"/>
        <c:axId val="10312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40-4857-8960-FFFAC775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26144"/>
        <c:axId val="103128064"/>
      </c:lineChart>
      <c:dateAx>
        <c:axId val="1031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28064"/>
        <c:crosses val="autoZero"/>
        <c:auto val="1"/>
        <c:lblOffset val="100"/>
        <c:baseTimeUnit val="years"/>
      </c:dateAx>
      <c:valAx>
        <c:axId val="10312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2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8-4F87-AD40-2FF1F88CE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79392"/>
        <c:axId val="10318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8-4F87-AD40-2FF1F88CE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79392"/>
        <c:axId val="103181312"/>
      </c:lineChart>
      <c:dateAx>
        <c:axId val="10317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81312"/>
        <c:crosses val="autoZero"/>
        <c:auto val="1"/>
        <c:lblOffset val="100"/>
        <c:baseTimeUnit val="years"/>
      </c:dateAx>
      <c:valAx>
        <c:axId val="10318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17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B-444C-BC66-458BF8246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11776"/>
        <c:axId val="10321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CB-444C-BC66-458BF8246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11776"/>
        <c:axId val="103213696"/>
      </c:lineChart>
      <c:dateAx>
        <c:axId val="10321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13696"/>
        <c:crosses val="autoZero"/>
        <c:auto val="1"/>
        <c:lblOffset val="100"/>
        <c:baseTimeUnit val="years"/>
      </c:dateAx>
      <c:valAx>
        <c:axId val="10321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1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0-46DE-B0DF-5253A6BBD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48256"/>
        <c:axId val="10325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B0-46DE-B0DF-5253A6BBD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48256"/>
        <c:axId val="103250176"/>
      </c:lineChart>
      <c:dateAx>
        <c:axId val="10324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250176"/>
        <c:crosses val="autoZero"/>
        <c:auto val="1"/>
        <c:lblOffset val="100"/>
        <c:baseTimeUnit val="years"/>
      </c:dateAx>
      <c:valAx>
        <c:axId val="10325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24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76.19</c:v>
                </c:pt>
                <c:pt idx="1">
                  <c:v>81.05</c:v>
                </c:pt>
                <c:pt idx="2">
                  <c:v>70.5</c:v>
                </c:pt>
                <c:pt idx="3">
                  <c:v>69.540000000000006</c:v>
                </c:pt>
                <c:pt idx="4">
                  <c:v>90.08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9-48DC-8FF7-F034EC56C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50272"/>
        <c:axId val="10335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9-48DC-8FF7-F034EC56C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50272"/>
        <c:axId val="103352192"/>
      </c:lineChart>
      <c:dateAx>
        <c:axId val="10335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352192"/>
        <c:crosses val="autoZero"/>
        <c:auto val="1"/>
        <c:lblOffset val="100"/>
        <c:baseTimeUnit val="years"/>
      </c:dateAx>
      <c:valAx>
        <c:axId val="10335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35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175.51</c:v>
                </c:pt>
                <c:pt idx="1">
                  <c:v>175.05</c:v>
                </c:pt>
                <c:pt idx="2">
                  <c:v>195.68</c:v>
                </c:pt>
                <c:pt idx="3">
                  <c:v>220.73</c:v>
                </c:pt>
                <c:pt idx="4">
                  <c:v>186.92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9-45B6-B8BD-97CEED416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02496"/>
        <c:axId val="10340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9-45B6-B8BD-97CEED416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02496"/>
        <c:axId val="103404672"/>
      </c:lineChart>
      <c:dateAx>
        <c:axId val="10340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404672"/>
        <c:crosses val="autoZero"/>
        <c:auto val="1"/>
        <c:lblOffset val="100"/>
        <c:baseTimeUnit val="years"/>
      </c:dateAx>
      <c:valAx>
        <c:axId val="10340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40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10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長野県　豊丘村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123</v>
      </c>
      <c r="AE8" s="73"/>
      <c r="AF8" s="73"/>
      <c r="AG8" s="73"/>
      <c r="AH8" s="73"/>
      <c r="AI8" s="73"/>
      <c r="AJ8" s="73"/>
      <c r="AK8" s="4"/>
      <c r="AL8" s="67">
        <f>データ!S6</f>
        <v>6820</v>
      </c>
      <c r="AM8" s="67"/>
      <c r="AN8" s="67"/>
      <c r="AO8" s="67"/>
      <c r="AP8" s="67"/>
      <c r="AQ8" s="67"/>
      <c r="AR8" s="67"/>
      <c r="AS8" s="67"/>
      <c r="AT8" s="66">
        <f>データ!T6</f>
        <v>76.790000000000006</v>
      </c>
      <c r="AU8" s="66"/>
      <c r="AV8" s="66"/>
      <c r="AW8" s="66"/>
      <c r="AX8" s="66"/>
      <c r="AY8" s="66"/>
      <c r="AZ8" s="66"/>
      <c r="BA8" s="66"/>
      <c r="BB8" s="66">
        <f>データ!U6</f>
        <v>88.81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31.23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3570</v>
      </c>
      <c r="AE10" s="67"/>
      <c r="AF10" s="67"/>
      <c r="AG10" s="67"/>
      <c r="AH10" s="67"/>
      <c r="AI10" s="67"/>
      <c r="AJ10" s="67"/>
      <c r="AK10" s="2"/>
      <c r="AL10" s="67">
        <f>データ!V6</f>
        <v>2109</v>
      </c>
      <c r="AM10" s="67"/>
      <c r="AN10" s="67"/>
      <c r="AO10" s="67"/>
      <c r="AP10" s="67"/>
      <c r="AQ10" s="67"/>
      <c r="AR10" s="67"/>
      <c r="AS10" s="67"/>
      <c r="AT10" s="66">
        <f>データ!W6</f>
        <v>0.41</v>
      </c>
      <c r="AU10" s="66"/>
      <c r="AV10" s="66"/>
      <c r="AW10" s="66"/>
      <c r="AX10" s="66"/>
      <c r="AY10" s="66"/>
      <c r="AZ10" s="66"/>
      <c r="BA10" s="66"/>
      <c r="BB10" s="66">
        <f>データ!X6</f>
        <v>5143.8999999999996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204161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長野県　豊丘村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31.23</v>
      </c>
      <c r="Q6" s="34">
        <f t="shared" si="3"/>
        <v>100</v>
      </c>
      <c r="R6" s="34">
        <f t="shared" si="3"/>
        <v>3570</v>
      </c>
      <c r="S6" s="34">
        <f t="shared" si="3"/>
        <v>6820</v>
      </c>
      <c r="T6" s="34">
        <f t="shared" si="3"/>
        <v>76.790000000000006</v>
      </c>
      <c r="U6" s="34">
        <f t="shared" si="3"/>
        <v>88.81</v>
      </c>
      <c r="V6" s="34">
        <f t="shared" si="3"/>
        <v>2109</v>
      </c>
      <c r="W6" s="34">
        <f t="shared" si="3"/>
        <v>0.41</v>
      </c>
      <c r="X6" s="34">
        <f t="shared" si="3"/>
        <v>5143.8999999999996</v>
      </c>
      <c r="Y6" s="35">
        <f>IF(Y7="",NA(),Y7)</f>
        <v>92.94</v>
      </c>
      <c r="Z6" s="35">
        <f t="shared" ref="Z6:AH6" si="4">IF(Z7="",NA(),Z7)</f>
        <v>95.77</v>
      </c>
      <c r="AA6" s="35">
        <f t="shared" si="4"/>
        <v>86.2</v>
      </c>
      <c r="AB6" s="35">
        <f t="shared" si="4"/>
        <v>84.67</v>
      </c>
      <c r="AC6" s="35">
        <f t="shared" si="4"/>
        <v>80.03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76.19</v>
      </c>
      <c r="BR6" s="35">
        <f t="shared" ref="BR6:BZ6" si="8">IF(BR7="",NA(),BR7)</f>
        <v>81.05</v>
      </c>
      <c r="BS6" s="35">
        <f t="shared" si="8"/>
        <v>70.5</v>
      </c>
      <c r="BT6" s="35">
        <f t="shared" si="8"/>
        <v>69.540000000000006</v>
      </c>
      <c r="BU6" s="35">
        <f t="shared" si="8"/>
        <v>90.08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175.51</v>
      </c>
      <c r="CC6" s="35">
        <f t="shared" ref="CC6:CK6" si="9">IF(CC7="",NA(),CC7)</f>
        <v>175.05</v>
      </c>
      <c r="CD6" s="35">
        <f t="shared" si="9"/>
        <v>195.68</v>
      </c>
      <c r="CE6" s="35">
        <f t="shared" si="9"/>
        <v>220.73</v>
      </c>
      <c r="CF6" s="35">
        <f t="shared" si="9"/>
        <v>186.92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63.78</v>
      </c>
      <c r="CN6" s="35">
        <f t="shared" ref="CN6:CV6" si="10">IF(CN7="",NA(),CN7)</f>
        <v>64.38</v>
      </c>
      <c r="CO6" s="35">
        <f t="shared" si="10"/>
        <v>67.87</v>
      </c>
      <c r="CP6" s="35">
        <f t="shared" si="10"/>
        <v>61.85</v>
      </c>
      <c r="CQ6" s="35">
        <f t="shared" si="10"/>
        <v>62.33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98.07</v>
      </c>
      <c r="CY6" s="35">
        <f t="shared" ref="CY6:DG6" si="11">IF(CY7="",NA(),CY7)</f>
        <v>97.64</v>
      </c>
      <c r="CZ6" s="35">
        <f t="shared" si="11"/>
        <v>97.69</v>
      </c>
      <c r="DA6" s="35">
        <f t="shared" si="11"/>
        <v>98.1</v>
      </c>
      <c r="DB6" s="35">
        <f t="shared" si="11"/>
        <v>99.34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204161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31.23</v>
      </c>
      <c r="Q7" s="38">
        <v>100</v>
      </c>
      <c r="R7" s="38">
        <v>3570</v>
      </c>
      <c r="S7" s="38">
        <v>6820</v>
      </c>
      <c r="T7" s="38">
        <v>76.790000000000006</v>
      </c>
      <c r="U7" s="38">
        <v>88.81</v>
      </c>
      <c r="V7" s="38">
        <v>2109</v>
      </c>
      <c r="W7" s="38">
        <v>0.41</v>
      </c>
      <c r="X7" s="38">
        <v>5143.8999999999996</v>
      </c>
      <c r="Y7" s="38">
        <v>92.94</v>
      </c>
      <c r="Z7" s="38">
        <v>95.77</v>
      </c>
      <c r="AA7" s="38">
        <v>86.2</v>
      </c>
      <c r="AB7" s="38">
        <v>84.67</v>
      </c>
      <c r="AC7" s="38">
        <v>80.03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76.19</v>
      </c>
      <c r="BR7" s="38">
        <v>81.05</v>
      </c>
      <c r="BS7" s="38">
        <v>70.5</v>
      </c>
      <c r="BT7" s="38">
        <v>69.540000000000006</v>
      </c>
      <c r="BU7" s="38">
        <v>90.08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175.51</v>
      </c>
      <c r="CC7" s="38">
        <v>175.05</v>
      </c>
      <c r="CD7" s="38">
        <v>195.68</v>
      </c>
      <c r="CE7" s="38">
        <v>220.73</v>
      </c>
      <c r="CF7" s="38">
        <v>186.92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63.78</v>
      </c>
      <c r="CN7" s="38">
        <v>64.38</v>
      </c>
      <c r="CO7" s="38">
        <v>67.87</v>
      </c>
      <c r="CP7" s="38">
        <v>61.85</v>
      </c>
      <c r="CQ7" s="38">
        <v>62.33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98.07</v>
      </c>
      <c r="CY7" s="38">
        <v>97.64</v>
      </c>
      <c r="CZ7" s="38">
        <v>97.69</v>
      </c>
      <c r="DA7" s="38">
        <v>98.1</v>
      </c>
      <c r="DB7" s="38">
        <v>99.34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2018-01-30T00:28:26Z</cp:lastPrinted>
  <dcterms:created xsi:type="dcterms:W3CDTF">2017-12-25T02:29:02Z</dcterms:created>
  <dcterms:modified xsi:type="dcterms:W3CDTF">2018-02-20T07:53:17Z</dcterms:modified>
  <cp:category/>
</cp:coreProperties>
</file>