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15003.DCS20430L1\Desktop\経営比較分析表H28\"/>
    </mc:Choice>
  </mc:AlternateContent>
  <workbookProtection workbookPassword="B319" lockStructure="1"/>
  <bookViews>
    <workbookView xWindow="0" yWindow="0" windowWidth="19200" windowHeight="1285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L6" i="5"/>
  <c r="W8" i="4" s="1"/>
  <c r="K6" i="5"/>
  <c r="J6" i="5"/>
  <c r="I8" i="4" s="1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D10" i="4"/>
  <c r="I10" i="4"/>
  <c r="B10" i="4"/>
  <c r="AL8" i="4"/>
  <c r="P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<sst xmlns="http://schemas.openxmlformats.org/spreadsheetml/2006/main" count="240" uniqueCount="125">
  <si>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</si>
  <si>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</si>
  <si>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</si>
  <si>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</si>
  <si>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</si>
  <si>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</si>
  <si>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</si>
  <si>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</si>
  <si>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</si>
  <si>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</si>
  <si>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</si>
  <si>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</si>
  <si>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</si>
  <si>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</si>
  <si>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</si>
  <si>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</si>
  <si>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</si>
  <si>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</si>
  <si>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</si>
  <si>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</si>
  <si>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</si>
  <si>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</si>
  <si>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</si>
  <si>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</si>
  <si>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</si>
  <si>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</si>
  <si>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</si>
  <si>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</si>
  <si>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</si>
  <si>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</si>
  <si>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</si>
  <si>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</si>
  <si>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</si>
  <si>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</si>
  <si>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</si>
  <si>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</si>
  <si>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</si>
  <si>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</si>
  <si>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</si>
  <si>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</si>
  <si>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</si>
  <si>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</si>
  <si>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</si>
  <si>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</si>
  <si>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</si>
  <si>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</si>
  <si>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</si>
  <si>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</si>
  <si>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</si>
  <si>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</si>
  <si>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</si>
  <si>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</si>
  <si>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</si>
  <si>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</si>
  <si>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</si>
  <si>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</si>
  <si>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</si>
  <si>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</si>
  <si>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</si>
  <si>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</si>
  <si>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</si>
  <si>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</si>
  <si>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</si>
  <si>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</si>
  <si>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</si>
  <si>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</si>
  <si>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</si>
  <si>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</si>
  <si>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</si>
  <si>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</si>
  <si>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</si>
  <si>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</si>
  <si>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</si>
  <si>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</si>
  <si>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</si>
  <si>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</si>
  <si>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</si>
  <si>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</si>
  <si>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</si>
  <si>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</si>
  <si>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</si>
  <si>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</si>
  <si>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</si>
  <si>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</si>
  <si>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</si>
  <si>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</si>
  <si>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</si>
  <si>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</si>
  <si>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</si>
  <si>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</si>
  <si>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</si>
  <si>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</si>
  <si>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</si>
  <si>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</si>
  <si>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</si>
  <si>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</si>
  <si>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</si>
  <si>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</si>
  <si>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</si>
  <si>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</si>
  <si>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</si>
  <si>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</si>
  <si>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</si>
  <si>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</si>
  <si>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</si>
  <si>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</si>
  <si>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</si>
  <si>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</si>
  <si>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</si>
  <si>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大桑村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</si>
  <si>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</si>
  <si>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</si>
  <si>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</si>
  <si>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</si>
  <si>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</si>
  <si>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</si>
  <si>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</si>
  <si>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</si>
  <si>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</si>
  <si>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</si>
  <si>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</si>
  <si>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</si>
  <si>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水洗化率は向上していますが、高止まり傾向にあります。平成28年度に策定した経営戦略に基づき、修繕費用の平準化を図りながら、適正な事業運営に努めます。</t>
    <rPh sb="0" eb="3">
      <t>スイセンカ</t>
    </rPh>
    <rPh sb="3" eb="4">
      <t>リツ</t>
    </rPh>
    <rPh sb="5" eb="7">
      <t>コウジョウ</t>
    </rPh>
    <rPh sb="14" eb="16">
      <t>タカド</t>
    </rPh>
    <rPh sb="18" eb="20">
      <t>ケイコウ</t>
    </rPh>
    <rPh sb="26" eb="28">
      <t>ヘイセイ</t>
    </rPh>
    <rPh sb="30" eb="32">
      <t>ネンド</t>
    </rPh>
    <rPh sb="33" eb="35">
      <t>サクテイ</t>
    </rPh>
    <rPh sb="37" eb="39">
      <t>ケイエイ</t>
    </rPh>
    <rPh sb="39" eb="41">
      <t>センリャク</t>
    </rPh>
    <rPh sb="42" eb="43">
      <t>モト</t>
    </rPh>
    <rPh sb="46" eb="48">
      <t>シュウゼン</t>
    </rPh>
    <rPh sb="48" eb="50">
      <t>ヒヨウ</t>
    </rPh>
    <rPh sb="51" eb="54">
      <t>ヘイジュンカ</t>
    </rPh>
    <rPh sb="55" eb="56">
      <t>ハカ</t>
    </rPh>
    <rPh sb="61" eb="63">
      <t>テキセイ</t>
    </rPh>
    <rPh sb="64" eb="66">
      <t>ジギョウ</t>
    </rPh>
    <rPh sb="66" eb="68">
      <t>ウンエイ</t>
    </rPh>
    <rPh sb="69" eb="70">
      <t>ツト</t>
    </rPh>
    <phoneticPr fontId="4"/>
  </si>
  <si>
    <t>汚水処理費が対前年16.8％増加したのに対し、有収水量が3.8％増加したため、汚水処理原価が43円増加しました。</t>
    <rPh sb="0" eb="2">
      <t>オスイ</t>
    </rPh>
    <rPh sb="2" eb="4">
      <t>ショリ</t>
    </rPh>
    <rPh sb="4" eb="5">
      <t>ヒ</t>
    </rPh>
    <rPh sb="6" eb="7">
      <t>タイ</t>
    </rPh>
    <rPh sb="7" eb="9">
      <t>ゼンネン</t>
    </rPh>
    <rPh sb="14" eb="16">
      <t>ゾウカ</t>
    </rPh>
    <rPh sb="20" eb="21">
      <t>タイ</t>
    </rPh>
    <rPh sb="23" eb="25">
      <t>ユウシュウ</t>
    </rPh>
    <rPh sb="25" eb="27">
      <t>スイリョウ</t>
    </rPh>
    <rPh sb="32" eb="34">
      <t>ゾウカ</t>
    </rPh>
    <rPh sb="39" eb="41">
      <t>オスイ</t>
    </rPh>
    <rPh sb="41" eb="43">
      <t>ショリ</t>
    </rPh>
    <rPh sb="43" eb="45">
      <t>ゲンカ</t>
    </rPh>
    <rPh sb="48" eb="49">
      <t>エン</t>
    </rPh>
    <rPh sb="49" eb="51">
      <t>ゾウカ</t>
    </rPh>
    <phoneticPr fontId="4"/>
  </si>
  <si>
    <t>供用開始から１７年を経過し、耐用年数を経過した電気・機械設備の更新時期を迎えています。</t>
    <rPh sb="0" eb="2">
      <t>キョウヨウ</t>
    </rPh>
    <rPh sb="2" eb="4">
      <t>カイシ</t>
    </rPh>
    <rPh sb="8" eb="9">
      <t>ネン</t>
    </rPh>
    <rPh sb="10" eb="12">
      <t>ケイカ</t>
    </rPh>
    <rPh sb="14" eb="16">
      <t>タイヨウ</t>
    </rPh>
    <rPh sb="16" eb="18">
      <t>ネンスウ</t>
    </rPh>
    <rPh sb="19" eb="21">
      <t>ケイカ</t>
    </rPh>
    <rPh sb="23" eb="25">
      <t>デンキ</t>
    </rPh>
    <rPh sb="26" eb="28">
      <t>キカイ</t>
    </rPh>
    <rPh sb="28" eb="30">
      <t>セツビ</t>
    </rPh>
    <rPh sb="31" eb="33">
      <t>コウシン</t>
    </rPh>
    <rPh sb="33" eb="35">
      <t>ジキ</t>
    </rPh>
    <rPh sb="36" eb="37">
      <t>ムカ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</si>
</sst>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580440"/>
        <c:axId val="212580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80440"/>
        <c:axId val="212580824"/>
      </c:lineChart>
      <c:dateAx>
        <c:axId val="212580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580824"/>
        <c:crosses val="autoZero"/>
        <c:auto val="1"/>
        <c:lblOffset val="100"/>
        <c:baseTimeUnit val="years"/>
      </c:dateAx>
      <c:valAx>
        <c:axId val="212580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580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43.3</c:v>
                </c:pt>
                <c:pt idx="1">
                  <c:v>45.14</c:v>
                </c:pt>
                <c:pt idx="2">
                  <c:v>44.17</c:v>
                </c:pt>
                <c:pt idx="3">
                  <c:v>42.33</c:v>
                </c:pt>
                <c:pt idx="4">
                  <c:v>43.74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65576"/>
        <c:axId val="213065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46.06</c:v>
                </c:pt>
                <c:pt idx="1">
                  <c:v>45.95</c:v>
                </c:pt>
                <c:pt idx="2">
                  <c:v>44.69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65576"/>
        <c:axId val="213065968"/>
      </c:lineChart>
      <c:dateAx>
        <c:axId val="213065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3065968"/>
        <c:crosses val="autoZero"/>
        <c:auto val="1"/>
        <c:lblOffset val="100"/>
        <c:baseTimeUnit val="years"/>
      </c:dateAx>
      <c:valAx>
        <c:axId val="213065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3065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88.5</c:v>
                </c:pt>
                <c:pt idx="1">
                  <c:v>89.03</c:v>
                </c:pt>
                <c:pt idx="2">
                  <c:v>90.17</c:v>
                </c:pt>
                <c:pt idx="3">
                  <c:v>90.8</c:v>
                </c:pt>
                <c:pt idx="4">
                  <c:v>91.06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67144"/>
        <c:axId val="213067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72.989999999999995</c:v>
                </c:pt>
                <c:pt idx="1">
                  <c:v>71.97</c:v>
                </c:pt>
                <c:pt idx="2">
                  <c:v>70.59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67144"/>
        <c:axId val="213067536"/>
      </c:lineChart>
      <c:dateAx>
        <c:axId val="213067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3067536"/>
        <c:crosses val="autoZero"/>
        <c:auto val="1"/>
        <c:lblOffset val="100"/>
        <c:baseTimeUnit val="years"/>
      </c:dateAx>
      <c:valAx>
        <c:axId val="213067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3067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101.45</c:v>
                </c:pt>
                <c:pt idx="1">
                  <c:v>99.77</c:v>
                </c:pt>
                <c:pt idx="2">
                  <c:v>101.16</c:v>
                </c:pt>
                <c:pt idx="3">
                  <c:v>99.34</c:v>
                </c:pt>
                <c:pt idx="4">
                  <c:v>101.92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81304"/>
        <c:axId val="212081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81304"/>
        <c:axId val="212081688"/>
      </c:lineChart>
      <c:dateAx>
        <c:axId val="212081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081688"/>
        <c:crosses val="autoZero"/>
        <c:auto val="1"/>
        <c:lblOffset val="100"/>
        <c:baseTimeUnit val="years"/>
      </c:dateAx>
      <c:valAx>
        <c:axId val="212081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08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12400"/>
        <c:axId val="212716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12400"/>
        <c:axId val="212716880"/>
      </c:lineChart>
      <c:dateAx>
        <c:axId val="212712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716880"/>
        <c:crosses val="autoZero"/>
        <c:auto val="1"/>
        <c:lblOffset val="100"/>
        <c:baseTimeUnit val="years"/>
      </c:dateAx>
      <c:valAx>
        <c:axId val="212716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712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52248"/>
        <c:axId val="212756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52248"/>
        <c:axId val="212756728"/>
      </c:lineChart>
      <c:dateAx>
        <c:axId val="212752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756728"/>
        <c:crosses val="autoZero"/>
        <c:auto val="1"/>
        <c:lblOffset val="100"/>
        <c:baseTimeUnit val="years"/>
      </c:dateAx>
      <c:valAx>
        <c:axId val="212756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752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77872"/>
        <c:axId val="212778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77872"/>
        <c:axId val="212778264"/>
      </c:lineChart>
      <c:dateAx>
        <c:axId val="212777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778264"/>
        <c:crosses val="autoZero"/>
        <c:auto val="1"/>
        <c:lblOffset val="100"/>
        <c:baseTimeUnit val="years"/>
      </c:dateAx>
      <c:valAx>
        <c:axId val="212778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777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79440"/>
        <c:axId val="212779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79440"/>
        <c:axId val="212779832"/>
      </c:lineChart>
      <c:dateAx>
        <c:axId val="212779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779832"/>
        <c:crosses val="autoZero"/>
        <c:auto val="1"/>
        <c:lblOffset val="100"/>
        <c:baseTimeUnit val="years"/>
      </c:dateAx>
      <c:valAx>
        <c:axId val="212779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779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1165.78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907064"/>
        <c:axId val="212907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1144.05</c:v>
                </c:pt>
                <c:pt idx="1">
                  <c:v>1117.1099999999999</c:v>
                </c:pt>
                <c:pt idx="2">
                  <c:v>1161.05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07064"/>
        <c:axId val="212907456"/>
      </c:lineChart>
      <c:dateAx>
        <c:axId val="212907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907456"/>
        <c:crosses val="autoZero"/>
        <c:auto val="1"/>
        <c:lblOffset val="100"/>
        <c:baseTimeUnit val="years"/>
      </c:dateAx>
      <c:valAx>
        <c:axId val="212907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907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85.79</c:v>
                </c:pt>
                <c:pt idx="1">
                  <c:v>87.52</c:v>
                </c:pt>
                <c:pt idx="2">
                  <c:v>86.63</c:v>
                </c:pt>
                <c:pt idx="3">
                  <c:v>88.36</c:v>
                </c:pt>
                <c:pt idx="4">
                  <c:v>76.25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908632"/>
        <c:axId val="212909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42.48</c:v>
                </c:pt>
                <c:pt idx="1">
                  <c:v>41.04</c:v>
                </c:pt>
                <c:pt idx="2">
                  <c:v>41.08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08632"/>
        <c:axId val="212909024"/>
      </c:lineChart>
      <c:dateAx>
        <c:axId val="212908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909024"/>
        <c:crosses val="autoZero"/>
        <c:auto val="1"/>
        <c:lblOffset val="100"/>
        <c:baseTimeUnit val="years"/>
      </c:dateAx>
      <c:valAx>
        <c:axId val="212909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908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312.51</c:v>
                </c:pt>
                <c:pt idx="1">
                  <c:v>302.56</c:v>
                </c:pt>
                <c:pt idx="2">
                  <c:v>319.74</c:v>
                </c:pt>
                <c:pt idx="3">
                  <c:v>332.32</c:v>
                </c:pt>
                <c:pt idx="4">
                  <c:v>375.77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910200"/>
        <c:axId val="21291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343.8</c:v>
                </c:pt>
                <c:pt idx="1">
                  <c:v>357.08</c:v>
                </c:pt>
                <c:pt idx="2">
                  <c:v>378.08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10200"/>
        <c:axId val="212910592"/>
      </c:lineChart>
      <c:dateAx>
        <c:axId val="212910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910592"/>
        <c:crosses val="autoZero"/>
        <c:auto val="1"/>
        <c:lblOffset val="100"/>
        <c:baseTimeUnit val="years"/>
      </c:dateAx>
      <c:valAx>
        <c:axId val="21291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910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N31" zoomScaleNormal="100" workbookViewId="0">
      <selection activeCell="BL16" sqref="BL16:BZ44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長野県　大桑村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">
        <v>121</v>
      </c>
      <c r="AE8" s="73"/>
      <c r="AF8" s="73"/>
      <c r="AG8" s="73"/>
      <c r="AH8" s="73"/>
      <c r="AI8" s="73"/>
      <c r="AJ8" s="73"/>
      <c r="AK8" s="4"/>
      <c r="AL8" s="67">
        <f>データ!S6</f>
        <v>3896</v>
      </c>
      <c r="AM8" s="67"/>
      <c r="AN8" s="67"/>
      <c r="AO8" s="67"/>
      <c r="AP8" s="67"/>
      <c r="AQ8" s="67"/>
      <c r="AR8" s="67"/>
      <c r="AS8" s="67"/>
      <c r="AT8" s="66">
        <f>データ!T6</f>
        <v>234.47</v>
      </c>
      <c r="AU8" s="66"/>
      <c r="AV8" s="66"/>
      <c r="AW8" s="66"/>
      <c r="AX8" s="66"/>
      <c r="AY8" s="66"/>
      <c r="AZ8" s="66"/>
      <c r="BA8" s="66"/>
      <c r="BB8" s="66">
        <f>データ!U6</f>
        <v>16.62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45.99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4104</v>
      </c>
      <c r="AE10" s="67"/>
      <c r="AF10" s="67"/>
      <c r="AG10" s="67"/>
      <c r="AH10" s="67"/>
      <c r="AI10" s="67"/>
      <c r="AJ10" s="67"/>
      <c r="AK10" s="2"/>
      <c r="AL10" s="67">
        <f>データ!V6</f>
        <v>1790</v>
      </c>
      <c r="AM10" s="67"/>
      <c r="AN10" s="67"/>
      <c r="AO10" s="67"/>
      <c r="AP10" s="67"/>
      <c r="AQ10" s="67"/>
      <c r="AR10" s="67"/>
      <c r="AS10" s="67"/>
      <c r="AT10" s="66">
        <f>データ!W6</f>
        <v>0.45</v>
      </c>
      <c r="AU10" s="66"/>
      <c r="AV10" s="66"/>
      <c r="AW10" s="66"/>
      <c r="AX10" s="66"/>
      <c r="AY10" s="66"/>
      <c r="AZ10" s="66"/>
      <c r="BA10" s="66"/>
      <c r="BB10" s="66">
        <f>データ!X6</f>
        <v>3977.78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123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124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122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55</v>
      </c>
      <c r="N86" s="26" t="s">
        <v>55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204307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長野県　大桑村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45.99</v>
      </c>
      <c r="Q6" s="34">
        <f t="shared" si="3"/>
        <v>100</v>
      </c>
      <c r="R6" s="34">
        <f t="shared" si="3"/>
        <v>4104</v>
      </c>
      <c r="S6" s="34">
        <f t="shared" si="3"/>
        <v>3896</v>
      </c>
      <c r="T6" s="34">
        <f t="shared" si="3"/>
        <v>234.47</v>
      </c>
      <c r="U6" s="34">
        <f t="shared" si="3"/>
        <v>16.62</v>
      </c>
      <c r="V6" s="34">
        <f t="shared" si="3"/>
        <v>1790</v>
      </c>
      <c r="W6" s="34">
        <f t="shared" si="3"/>
        <v>0.45</v>
      </c>
      <c r="X6" s="34">
        <f t="shared" si="3"/>
        <v>3977.78</v>
      </c>
      <c r="Y6" s="35">
        <f>IF(Y7="",NA(),Y7)</f>
        <v>101.45</v>
      </c>
      <c r="Z6" s="35">
        <f t="shared" ref="Z6:AH6" si="4">IF(Z7="",NA(),Z7)</f>
        <v>99.77</v>
      </c>
      <c r="AA6" s="35">
        <f t="shared" si="4"/>
        <v>101.16</v>
      </c>
      <c r="AB6" s="35">
        <f t="shared" si="4"/>
        <v>99.34</v>
      </c>
      <c r="AC6" s="35">
        <f t="shared" si="4"/>
        <v>101.92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5">
        <f t="shared" si="7"/>
        <v>1165.78</v>
      </c>
      <c r="BK6" s="35">
        <f t="shared" si="7"/>
        <v>1144.05</v>
      </c>
      <c r="BL6" s="35">
        <f t="shared" si="7"/>
        <v>1117.1099999999999</v>
      </c>
      <c r="BM6" s="35">
        <f t="shared" si="7"/>
        <v>1161.05</v>
      </c>
      <c r="BN6" s="35">
        <f t="shared" si="7"/>
        <v>1081.8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85.79</v>
      </c>
      <c r="BR6" s="35">
        <f t="shared" ref="BR6:BZ6" si="8">IF(BR7="",NA(),BR7)</f>
        <v>87.52</v>
      </c>
      <c r="BS6" s="35">
        <f t="shared" si="8"/>
        <v>86.63</v>
      </c>
      <c r="BT6" s="35">
        <f t="shared" si="8"/>
        <v>88.36</v>
      </c>
      <c r="BU6" s="35">
        <f t="shared" si="8"/>
        <v>76.25</v>
      </c>
      <c r="BV6" s="35">
        <f t="shared" si="8"/>
        <v>42.48</v>
      </c>
      <c r="BW6" s="35">
        <f t="shared" si="8"/>
        <v>41.04</v>
      </c>
      <c r="BX6" s="35">
        <f t="shared" si="8"/>
        <v>41.08</v>
      </c>
      <c r="BY6" s="35">
        <f t="shared" si="8"/>
        <v>52.19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312.51</v>
      </c>
      <c r="CC6" s="35">
        <f t="shared" ref="CC6:CK6" si="9">IF(CC7="",NA(),CC7)</f>
        <v>302.56</v>
      </c>
      <c r="CD6" s="35">
        <f t="shared" si="9"/>
        <v>319.74</v>
      </c>
      <c r="CE6" s="35">
        <f t="shared" si="9"/>
        <v>332.32</v>
      </c>
      <c r="CF6" s="35">
        <f t="shared" si="9"/>
        <v>375.77</v>
      </c>
      <c r="CG6" s="35">
        <f t="shared" si="9"/>
        <v>343.8</v>
      </c>
      <c r="CH6" s="35">
        <f t="shared" si="9"/>
        <v>357.08</v>
      </c>
      <c r="CI6" s="35">
        <f t="shared" si="9"/>
        <v>378.08</v>
      </c>
      <c r="CJ6" s="35">
        <f t="shared" si="9"/>
        <v>296.14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43.3</v>
      </c>
      <c r="CN6" s="35">
        <f t="shared" ref="CN6:CV6" si="10">IF(CN7="",NA(),CN7)</f>
        <v>45.14</v>
      </c>
      <c r="CO6" s="35">
        <f t="shared" si="10"/>
        <v>44.17</v>
      </c>
      <c r="CP6" s="35">
        <f t="shared" si="10"/>
        <v>42.33</v>
      </c>
      <c r="CQ6" s="35">
        <f t="shared" si="10"/>
        <v>43.74</v>
      </c>
      <c r="CR6" s="35">
        <f t="shared" si="10"/>
        <v>46.06</v>
      </c>
      <c r="CS6" s="35">
        <f t="shared" si="10"/>
        <v>45.95</v>
      </c>
      <c r="CT6" s="35">
        <f t="shared" si="10"/>
        <v>44.69</v>
      </c>
      <c r="CU6" s="35">
        <f t="shared" si="10"/>
        <v>52.31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88.5</v>
      </c>
      <c r="CY6" s="35">
        <f t="shared" ref="CY6:DG6" si="11">IF(CY7="",NA(),CY7)</f>
        <v>89.03</v>
      </c>
      <c r="CZ6" s="35">
        <f t="shared" si="11"/>
        <v>90.17</v>
      </c>
      <c r="DA6" s="35">
        <f t="shared" si="11"/>
        <v>90.8</v>
      </c>
      <c r="DB6" s="35">
        <f t="shared" si="11"/>
        <v>91.06</v>
      </c>
      <c r="DC6" s="35">
        <f t="shared" si="11"/>
        <v>72.989999999999995</v>
      </c>
      <c r="DD6" s="35">
        <f t="shared" si="11"/>
        <v>71.97</v>
      </c>
      <c r="DE6" s="35">
        <f t="shared" si="11"/>
        <v>70.59</v>
      </c>
      <c r="DF6" s="35">
        <f t="shared" si="11"/>
        <v>84.32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0.06</v>
      </c>
      <c r="EK6" s="35">
        <f t="shared" si="14"/>
        <v>0.04</v>
      </c>
      <c r="EL6" s="35">
        <f t="shared" si="14"/>
        <v>7.0000000000000007E-2</v>
      </c>
      <c r="EM6" s="35">
        <f t="shared" si="14"/>
        <v>0.01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>
      <c r="A7" s="28"/>
      <c r="B7" s="37">
        <v>2016</v>
      </c>
      <c r="C7" s="37">
        <v>204307</v>
      </c>
      <c r="D7" s="37">
        <v>47</v>
      </c>
      <c r="E7" s="37">
        <v>17</v>
      </c>
      <c r="F7" s="37">
        <v>5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45.99</v>
      </c>
      <c r="Q7" s="38">
        <v>100</v>
      </c>
      <c r="R7" s="38">
        <v>4104</v>
      </c>
      <c r="S7" s="38">
        <v>3896</v>
      </c>
      <c r="T7" s="38">
        <v>234.47</v>
      </c>
      <c r="U7" s="38">
        <v>16.62</v>
      </c>
      <c r="V7" s="38">
        <v>1790</v>
      </c>
      <c r="W7" s="38">
        <v>0.45</v>
      </c>
      <c r="X7" s="38">
        <v>3977.78</v>
      </c>
      <c r="Y7" s="38">
        <v>101.45</v>
      </c>
      <c r="Z7" s="38">
        <v>99.77</v>
      </c>
      <c r="AA7" s="38">
        <v>101.16</v>
      </c>
      <c r="AB7" s="38">
        <v>99.34</v>
      </c>
      <c r="AC7" s="38">
        <v>101.92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1165.78</v>
      </c>
      <c r="BK7" s="38">
        <v>1144.05</v>
      </c>
      <c r="BL7" s="38">
        <v>1117.1099999999999</v>
      </c>
      <c r="BM7" s="38">
        <v>1161.05</v>
      </c>
      <c r="BN7" s="38">
        <v>1081.8</v>
      </c>
      <c r="BO7" s="38">
        <v>974.93</v>
      </c>
      <c r="BP7" s="38">
        <v>914.53</v>
      </c>
      <c r="BQ7" s="38">
        <v>85.79</v>
      </c>
      <c r="BR7" s="38">
        <v>87.52</v>
      </c>
      <c r="BS7" s="38">
        <v>86.63</v>
      </c>
      <c r="BT7" s="38">
        <v>88.36</v>
      </c>
      <c r="BU7" s="38">
        <v>76.25</v>
      </c>
      <c r="BV7" s="38">
        <v>42.48</v>
      </c>
      <c r="BW7" s="38">
        <v>41.04</v>
      </c>
      <c r="BX7" s="38">
        <v>41.08</v>
      </c>
      <c r="BY7" s="38">
        <v>52.19</v>
      </c>
      <c r="BZ7" s="38">
        <v>55.32</v>
      </c>
      <c r="CA7" s="38">
        <v>55.73</v>
      </c>
      <c r="CB7" s="38">
        <v>312.51</v>
      </c>
      <c r="CC7" s="38">
        <v>302.56</v>
      </c>
      <c r="CD7" s="38">
        <v>319.74</v>
      </c>
      <c r="CE7" s="38">
        <v>332.32</v>
      </c>
      <c r="CF7" s="38">
        <v>375.77</v>
      </c>
      <c r="CG7" s="38">
        <v>343.8</v>
      </c>
      <c r="CH7" s="38">
        <v>357.08</v>
      </c>
      <c r="CI7" s="38">
        <v>378.08</v>
      </c>
      <c r="CJ7" s="38">
        <v>296.14</v>
      </c>
      <c r="CK7" s="38">
        <v>283.17</v>
      </c>
      <c r="CL7" s="38">
        <v>276.77999999999997</v>
      </c>
      <c r="CM7" s="38">
        <v>43.3</v>
      </c>
      <c r="CN7" s="38">
        <v>45.14</v>
      </c>
      <c r="CO7" s="38">
        <v>44.17</v>
      </c>
      <c r="CP7" s="38">
        <v>42.33</v>
      </c>
      <c r="CQ7" s="38">
        <v>43.74</v>
      </c>
      <c r="CR7" s="38">
        <v>46.06</v>
      </c>
      <c r="CS7" s="38">
        <v>45.95</v>
      </c>
      <c r="CT7" s="38">
        <v>44.69</v>
      </c>
      <c r="CU7" s="38">
        <v>52.31</v>
      </c>
      <c r="CV7" s="38">
        <v>60.65</v>
      </c>
      <c r="CW7" s="38">
        <v>59.15</v>
      </c>
      <c r="CX7" s="38">
        <v>88.5</v>
      </c>
      <c r="CY7" s="38">
        <v>89.03</v>
      </c>
      <c r="CZ7" s="38">
        <v>90.17</v>
      </c>
      <c r="DA7" s="38">
        <v>90.8</v>
      </c>
      <c r="DB7" s="38">
        <v>91.06</v>
      </c>
      <c r="DC7" s="38">
        <v>72.989999999999995</v>
      </c>
      <c r="DD7" s="38">
        <v>71.97</v>
      </c>
      <c r="DE7" s="38">
        <v>70.59</v>
      </c>
      <c r="DF7" s="38">
        <v>84.32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0.06</v>
      </c>
      <c r="EK7" s="38">
        <v>0.04</v>
      </c>
      <c r="EL7" s="38">
        <v>7.0000000000000007E-2</v>
      </c>
      <c r="EM7" s="38">
        <v>0.01</v>
      </c>
      <c r="EN7" s="38">
        <v>2.0499999999999998</v>
      </c>
      <c r="EO7" s="38">
        <v>1.58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JS15003</cp:lastModifiedBy>
  <cp:lastPrinted>2018-02-05T04:34:32Z</cp:lastPrinted>
  <dcterms:created xsi:type="dcterms:W3CDTF">2017-12-25T02:29:05Z</dcterms:created>
  <dcterms:modified xsi:type="dcterms:W3CDTF">2018-02-05T04:50:06Z</dcterms:modified>
  <cp:category/>
</cp:coreProperties>
</file>