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1\Desktop\新しいフォルダー\"/>
    </mc:Choice>
  </mc:AlternateContent>
  <workbookProtection workbookPassword="B319" lockStructure="1"/>
  <bookViews>
    <workbookView xWindow="0" yWindow="0" windowWidth="20490" windowHeight="7935"/>
  </bookViews>
  <sheets>
    <sheet name="法非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BB8" i="4" s="1"/>
  <c r="S6" i="5"/>
  <c r="R6" i="5"/>
  <c r="Q6" i="5"/>
  <c r="P6" i="5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I85" i="4"/>
  <c r="BB10" i="4"/>
  <c r="W10" i="4"/>
  <c r="P10" i="4"/>
  <c r="I10" i="4"/>
  <c r="AT8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<sst xmlns="http://schemas.openxmlformats.org/spreadsheetml/2006/main" count="237" uniqueCount="123">
  <si>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</si>
  <si>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</si>
  <si>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</si>
  <si>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</si>
  <si>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</si>
  <si>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</si>
  <si>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</si>
  <si>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</si>
  <si>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</si>
  <si>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</si>
  <si>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</si>
  <si>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</si>
  <si>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</si>
  <si>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</si>
  <si>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</si>
  <si>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</si>
  <si>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</si>
  <si>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</si>
  <si>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</si>
  <si>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</si>
  <si>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</si>
  <si>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</si>
  <si>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</si>
  <si>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</si>
  <si>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</si>
  <si>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</si>
  <si>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</si>
  <si>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</si>
  <si>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</si>
  <si>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</si>
  <si>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</si>
  <si>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</si>
  <si>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</si>
  <si>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</si>
  <si>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</si>
  <si>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</si>
  <si>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</si>
  <si>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</si>
  <si>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</si>
  <si>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</si>
  <si>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</si>
  <si>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</si>
  <si>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</si>
  <si>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</si>
  <si>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</si>
  <si>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</si>
  <si>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</si>
  <si>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</si>
  <si>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</si>
  <si>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</si>
  <si>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</si>
  <si>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</si>
  <si>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</si>
  <si>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</si>
  <si>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</si>
  <si>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</si>
  <si>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</si>
  <si>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</si>
  <si>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</si>
  <si>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</si>
  <si>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</si>
  <si>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</si>
  <si>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</si>
  <si>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</si>
  <si>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</si>
  <si>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</si>
  <si>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</si>
  <si>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</si>
  <si>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</si>
  <si>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</si>
  <si>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</si>
  <si>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</si>
  <si>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</si>
  <si>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</si>
  <si>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</si>
  <si>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</si>
  <si>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</si>
  <si>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</si>
  <si>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</si>
  <si>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</si>
  <si>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</si>
  <si>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</si>
  <si>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</si>
  <si>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</si>
  <si>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</si>
  <si>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</si>
  <si>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</si>
  <si>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</si>
  <si>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</si>
  <si>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</si>
  <si>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</si>
  <si>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</si>
  <si>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</si>
  <si>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</si>
  <si>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</si>
  <si>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</si>
  <si>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</si>
  <si>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</si>
  <si>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</si>
  <si>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</si>
  <si>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</si>
  <si>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</si>
  <si>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</si>
  <si>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</si>
  <si>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</si>
  <si>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</si>
  <si>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</si>
  <si>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麻績村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</si>
  <si>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</si>
  <si>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</si>
  <si>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</si>
  <si>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</si>
  <si>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</si>
  <si>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</si>
  <si>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</si>
  <si>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</si>
  <si>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</si>
  <si>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</si>
  <si>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</si>
  <si>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①収益的収支比率：27年度で継続事業が完了し、企業債残高が高額となっているが、大型事業で借り入れた過疎債の返済が28年度で終了するため、29年度からは改善される見通しである。
④企業債残高対給水収益比率：企業債残高は高額となっているが、計画的な更新事業を行ってきた結果である。
⑤料金回収率、⑥給水原価：29年度から企業債償還金が減少する予定となっており、料金回収率も改善される見通しである。
⑦施設利用率：人口の減少等に伴い配水量も減少していることを踏まえ、今後の事業計画を策定していく。
⑧有収率：管路の更新事業が完了したため、漏水事故も減少している。今後は、管路の適切な維持管理に努める。</t>
    <rPh sb="1" eb="4">
      <t>シュウエキテキ</t>
    </rPh>
    <rPh sb="4" eb="6">
      <t>シュウシ</t>
    </rPh>
    <rPh sb="6" eb="8">
      <t>ヒリツ</t>
    </rPh>
    <rPh sb="11" eb="13">
      <t>ネンド</t>
    </rPh>
    <rPh sb="14" eb="16">
      <t>ケイゾク</t>
    </rPh>
    <rPh sb="16" eb="18">
      <t>ジギョウ</t>
    </rPh>
    <rPh sb="19" eb="21">
      <t>カンリョウ</t>
    </rPh>
    <rPh sb="23" eb="25">
      <t>キギョウ</t>
    </rPh>
    <rPh sb="25" eb="26">
      <t>サイ</t>
    </rPh>
    <rPh sb="26" eb="28">
      <t>ザンダカ</t>
    </rPh>
    <rPh sb="29" eb="31">
      <t>コウガク</t>
    </rPh>
    <rPh sb="39" eb="41">
      <t>オオガタ</t>
    </rPh>
    <rPh sb="41" eb="43">
      <t>ジギョウ</t>
    </rPh>
    <rPh sb="44" eb="45">
      <t>カ</t>
    </rPh>
    <rPh sb="46" eb="47">
      <t>イ</t>
    </rPh>
    <rPh sb="49" eb="51">
      <t>カソ</t>
    </rPh>
    <rPh sb="51" eb="52">
      <t>サイ</t>
    </rPh>
    <rPh sb="53" eb="55">
      <t>ヘンサイ</t>
    </rPh>
    <rPh sb="58" eb="60">
      <t>ネンド</t>
    </rPh>
    <rPh sb="61" eb="63">
      <t>シュウリョウ</t>
    </rPh>
    <rPh sb="70" eb="72">
      <t>ネンド</t>
    </rPh>
    <rPh sb="75" eb="77">
      <t>カイゼン</t>
    </rPh>
    <rPh sb="80" eb="82">
      <t>ミトオ</t>
    </rPh>
    <rPh sb="89" eb="91">
      <t>キギョウ</t>
    </rPh>
    <rPh sb="91" eb="92">
      <t>サイ</t>
    </rPh>
    <rPh sb="92" eb="94">
      <t>ザンダカ</t>
    </rPh>
    <rPh sb="94" eb="95">
      <t>タイ</t>
    </rPh>
    <rPh sb="95" eb="97">
      <t>キュウスイ</t>
    </rPh>
    <rPh sb="97" eb="99">
      <t>シュウエキ</t>
    </rPh>
    <rPh sb="99" eb="101">
      <t>ヒリツ</t>
    </rPh>
    <rPh sb="102" eb="104">
      <t>キギョウ</t>
    </rPh>
    <rPh sb="104" eb="105">
      <t>サイ</t>
    </rPh>
    <rPh sb="105" eb="107">
      <t>ザンダカ</t>
    </rPh>
    <rPh sb="108" eb="110">
      <t>コウガク</t>
    </rPh>
    <rPh sb="118" eb="121">
      <t>ケイカクテキ</t>
    </rPh>
    <rPh sb="122" eb="124">
      <t>コウシン</t>
    </rPh>
    <rPh sb="124" eb="126">
      <t>ジギョウ</t>
    </rPh>
    <rPh sb="127" eb="128">
      <t>オコナ</t>
    </rPh>
    <rPh sb="132" eb="134">
      <t>ケッカ</t>
    </rPh>
    <rPh sb="140" eb="142">
      <t>リョウキン</t>
    </rPh>
    <rPh sb="142" eb="144">
      <t>カイシュウ</t>
    </rPh>
    <rPh sb="144" eb="145">
      <t>リツ</t>
    </rPh>
    <rPh sb="147" eb="149">
      <t>キュウスイ</t>
    </rPh>
    <rPh sb="149" eb="151">
      <t>ゲンカ</t>
    </rPh>
    <rPh sb="154" eb="156">
      <t>ネンド</t>
    </rPh>
    <rPh sb="158" eb="160">
      <t>キギョウ</t>
    </rPh>
    <rPh sb="160" eb="161">
      <t>サイ</t>
    </rPh>
    <rPh sb="161" eb="164">
      <t>ショウカンキン</t>
    </rPh>
    <rPh sb="165" eb="167">
      <t>ゲンショウ</t>
    </rPh>
    <rPh sb="169" eb="171">
      <t>ヨテイ</t>
    </rPh>
    <rPh sb="178" eb="180">
      <t>リョウキン</t>
    </rPh>
    <rPh sb="180" eb="182">
      <t>カイシュウ</t>
    </rPh>
    <rPh sb="182" eb="183">
      <t>リツ</t>
    </rPh>
    <rPh sb="184" eb="186">
      <t>カイゼン</t>
    </rPh>
    <rPh sb="189" eb="191">
      <t>ミトオ</t>
    </rPh>
    <rPh sb="198" eb="200">
      <t>シセツ</t>
    </rPh>
    <rPh sb="200" eb="203">
      <t>リヨウリツ</t>
    </rPh>
    <rPh sb="204" eb="206">
      <t>ジンコウ</t>
    </rPh>
    <rPh sb="207" eb="209">
      <t>ゲンショウ</t>
    </rPh>
    <rPh sb="209" eb="210">
      <t>トウ</t>
    </rPh>
    <rPh sb="211" eb="212">
      <t>トモナ</t>
    </rPh>
    <rPh sb="213" eb="215">
      <t>ハイスイ</t>
    </rPh>
    <rPh sb="215" eb="216">
      <t>リョウ</t>
    </rPh>
    <rPh sb="217" eb="219">
      <t>ゲンショウ</t>
    </rPh>
    <rPh sb="226" eb="227">
      <t>フ</t>
    </rPh>
    <rPh sb="230" eb="232">
      <t>コンゴ</t>
    </rPh>
    <rPh sb="233" eb="235">
      <t>ジギョウ</t>
    </rPh>
    <rPh sb="235" eb="237">
      <t>ケイカク</t>
    </rPh>
    <rPh sb="238" eb="240">
      <t>サクテイ</t>
    </rPh>
    <rPh sb="247" eb="249">
      <t>ユウシュウ</t>
    </rPh>
    <rPh sb="249" eb="250">
      <t>リツ</t>
    </rPh>
    <rPh sb="251" eb="253">
      <t>カンロ</t>
    </rPh>
    <rPh sb="254" eb="256">
      <t>コウシン</t>
    </rPh>
    <rPh sb="256" eb="258">
      <t>ジギョウ</t>
    </rPh>
    <rPh sb="259" eb="261">
      <t>カンリョウ</t>
    </rPh>
    <rPh sb="266" eb="268">
      <t>ロウスイ</t>
    </rPh>
    <rPh sb="268" eb="270">
      <t>ジコ</t>
    </rPh>
    <rPh sb="271" eb="273">
      <t>ゲンショウ</t>
    </rPh>
    <rPh sb="278" eb="280">
      <t>コンゴ</t>
    </rPh>
    <rPh sb="282" eb="284">
      <t>カンロ</t>
    </rPh>
    <rPh sb="285" eb="287">
      <t>テキセツ</t>
    </rPh>
    <rPh sb="288" eb="290">
      <t>イジ</t>
    </rPh>
    <rPh sb="290" eb="292">
      <t>カンリ</t>
    </rPh>
    <rPh sb="293" eb="294">
      <t>ツト</t>
    </rPh>
    <phoneticPr fontId="4"/>
  </si>
  <si>
    <t>　27年度で老朽管の布設替事業が完了した。今後は施設全体の維持管理計画を策定し、修繕・更新を行う。</t>
    <rPh sb="3" eb="5">
      <t>ネンド</t>
    </rPh>
    <rPh sb="6" eb="8">
      <t>ロウキュウ</t>
    </rPh>
    <rPh sb="8" eb="9">
      <t>カン</t>
    </rPh>
    <rPh sb="10" eb="12">
      <t>フセツ</t>
    </rPh>
    <rPh sb="12" eb="13">
      <t>カ</t>
    </rPh>
    <rPh sb="13" eb="15">
      <t>ジギョウ</t>
    </rPh>
    <rPh sb="16" eb="18">
      <t>カンリョウ</t>
    </rPh>
    <rPh sb="21" eb="23">
      <t>コンゴ</t>
    </rPh>
    <rPh sb="24" eb="26">
      <t>シセツ</t>
    </rPh>
    <rPh sb="26" eb="28">
      <t>ゼンタイ</t>
    </rPh>
    <rPh sb="29" eb="31">
      <t>イジ</t>
    </rPh>
    <rPh sb="31" eb="33">
      <t>カンリ</t>
    </rPh>
    <rPh sb="33" eb="35">
      <t>ケイカク</t>
    </rPh>
    <rPh sb="36" eb="38">
      <t>サクテイ</t>
    </rPh>
    <rPh sb="40" eb="42">
      <t>シュウゼン</t>
    </rPh>
    <rPh sb="43" eb="45">
      <t>コウシン</t>
    </rPh>
    <rPh sb="46" eb="47">
      <t>オコナ</t>
    </rPh>
    <phoneticPr fontId="4"/>
  </si>
  <si>
    <t>　施設の維持管理計画を策定し、32年度の公営企業会計移行に向けて準備を進める。</t>
    <rPh sb="4" eb="6">
      <t>イジ</t>
    </rPh>
    <rPh sb="17" eb="19">
      <t>ネンド</t>
    </rPh>
    <rPh sb="20" eb="22">
      <t>コウエイ</t>
    </rPh>
    <rPh sb="22" eb="24">
      <t>キギョウ</t>
    </rPh>
    <rPh sb="24" eb="26">
      <t>カイケイ</t>
    </rPh>
    <rPh sb="26" eb="28">
      <t>イコウ</t>
    </rPh>
    <rPh sb="29" eb="30">
      <t>ム</t>
    </rPh>
    <rPh sb="32" eb="34">
      <t>ジュンビ</t>
    </rPh>
    <rPh sb="35" eb="36">
      <t>スス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</si>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</sst>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1.05</c:v>
                </c:pt>
                <c:pt idx="2">
                  <c:v>1.07</c:v>
                </c:pt>
                <c:pt idx="3">
                  <c:v>0.73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4-4EC5-A141-0ADF69555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48744"/>
        <c:axId val="22274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4-4EC5-A141-0ADF69555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48744"/>
        <c:axId val="222749136"/>
      </c:lineChart>
      <c:dateAx>
        <c:axId val="222748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49136"/>
        <c:crosses val="autoZero"/>
        <c:auto val="1"/>
        <c:lblOffset val="100"/>
        <c:baseTimeUnit val="years"/>
      </c:dateAx>
      <c:valAx>
        <c:axId val="22274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748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56.89</c:v>
                </c:pt>
                <c:pt idx="1">
                  <c:v>57.2</c:v>
                </c:pt>
                <c:pt idx="2">
                  <c:v>56.65</c:v>
                </c:pt>
                <c:pt idx="3">
                  <c:v>53.83</c:v>
                </c:pt>
                <c:pt idx="4">
                  <c:v>53.22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6-4EA0-A469-911141CE6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72440"/>
        <c:axId val="22427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6-4EA0-A469-911141CE6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72440"/>
        <c:axId val="224272832"/>
      </c:lineChart>
      <c:dateAx>
        <c:axId val="22427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272832"/>
        <c:crosses val="autoZero"/>
        <c:auto val="1"/>
        <c:lblOffset val="100"/>
        <c:baseTimeUnit val="years"/>
      </c:dateAx>
      <c:valAx>
        <c:axId val="22427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27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84.1</c:v>
                </c:pt>
                <c:pt idx="1">
                  <c:v>84.66</c:v>
                </c:pt>
                <c:pt idx="2">
                  <c:v>83.46</c:v>
                </c:pt>
                <c:pt idx="3">
                  <c:v>84.24</c:v>
                </c:pt>
                <c:pt idx="4">
                  <c:v>84.41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1-49E1-8AD6-ABCC98D9D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85168"/>
        <c:axId val="224785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1-49E1-8AD6-ABCC98D9D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85168"/>
        <c:axId val="224785560"/>
      </c:lineChart>
      <c:dateAx>
        <c:axId val="22478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785560"/>
        <c:crosses val="autoZero"/>
        <c:auto val="1"/>
        <c:lblOffset val="100"/>
        <c:baseTimeUnit val="years"/>
      </c:dateAx>
      <c:valAx>
        <c:axId val="224785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78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78.239999999999995</c:v>
                </c:pt>
                <c:pt idx="1">
                  <c:v>87.89</c:v>
                </c:pt>
                <c:pt idx="2">
                  <c:v>79.849999999999994</c:v>
                </c:pt>
                <c:pt idx="3">
                  <c:v>70.260000000000005</c:v>
                </c:pt>
                <c:pt idx="4">
                  <c:v>72.44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3-4BBB-9099-1089DE14C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50312"/>
        <c:axId val="22275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3-4BBB-9099-1089DE14C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50312"/>
        <c:axId val="222750704"/>
      </c:lineChart>
      <c:dateAx>
        <c:axId val="22275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50704"/>
        <c:crosses val="autoZero"/>
        <c:auto val="1"/>
        <c:lblOffset val="100"/>
        <c:baseTimeUnit val="years"/>
      </c:dateAx>
      <c:valAx>
        <c:axId val="22275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750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7-4873-ADA5-2434384D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32976"/>
        <c:axId val="22403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7-4873-ADA5-2434384D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32976"/>
        <c:axId val="224033368"/>
      </c:lineChart>
      <c:dateAx>
        <c:axId val="22403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033368"/>
        <c:crosses val="autoZero"/>
        <c:auto val="1"/>
        <c:lblOffset val="100"/>
        <c:baseTimeUnit val="years"/>
      </c:dateAx>
      <c:valAx>
        <c:axId val="22403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03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7-4708-AA3D-7E7BFB5E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34544"/>
        <c:axId val="22403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7-4708-AA3D-7E7BFB5E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34544"/>
        <c:axId val="224034936"/>
      </c:lineChart>
      <c:dateAx>
        <c:axId val="22403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034936"/>
        <c:crosses val="autoZero"/>
        <c:auto val="1"/>
        <c:lblOffset val="100"/>
        <c:baseTimeUnit val="years"/>
      </c:dateAx>
      <c:valAx>
        <c:axId val="22403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03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A-47A0-BE0A-D51A775E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36112"/>
        <c:axId val="22403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A-47A0-BE0A-D51A775E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36112"/>
        <c:axId val="224036504"/>
      </c:lineChart>
      <c:dateAx>
        <c:axId val="22403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036504"/>
        <c:crosses val="autoZero"/>
        <c:auto val="1"/>
        <c:lblOffset val="100"/>
        <c:baseTimeUnit val="years"/>
      </c:dateAx>
      <c:valAx>
        <c:axId val="22403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03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D-467E-8319-842223DD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22656"/>
        <c:axId val="22442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D-467E-8319-842223DD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22656"/>
        <c:axId val="224423048"/>
      </c:lineChart>
      <c:dateAx>
        <c:axId val="22442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423048"/>
        <c:crosses val="autoZero"/>
        <c:auto val="1"/>
        <c:lblOffset val="100"/>
        <c:baseTimeUnit val="years"/>
      </c:dateAx>
      <c:valAx>
        <c:axId val="22442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42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1737.89</c:v>
                </c:pt>
                <c:pt idx="1">
                  <c:v>1642.88</c:v>
                </c:pt>
                <c:pt idx="2">
                  <c:v>1598.58</c:v>
                </c:pt>
                <c:pt idx="3">
                  <c:v>1532.24</c:v>
                </c:pt>
                <c:pt idx="4">
                  <c:v>1399.64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0-4414-8A19-29E35C853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24224"/>
        <c:axId val="22442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0-4414-8A19-29E35C853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24224"/>
        <c:axId val="224424616"/>
      </c:lineChart>
      <c:dateAx>
        <c:axId val="22442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424616"/>
        <c:crosses val="autoZero"/>
        <c:auto val="1"/>
        <c:lblOffset val="100"/>
        <c:baseTimeUnit val="years"/>
      </c:dateAx>
      <c:valAx>
        <c:axId val="22442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42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43.59</c:v>
                </c:pt>
                <c:pt idx="1">
                  <c:v>49.13</c:v>
                </c:pt>
                <c:pt idx="2">
                  <c:v>48.53</c:v>
                </c:pt>
                <c:pt idx="3">
                  <c:v>46.87</c:v>
                </c:pt>
                <c:pt idx="4">
                  <c:v>48.31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2-4488-AEE5-E13C0615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69304"/>
        <c:axId val="22426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2-4488-AEE5-E13C0615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69304"/>
        <c:axId val="224269696"/>
      </c:lineChart>
      <c:dateAx>
        <c:axId val="224269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269696"/>
        <c:crosses val="autoZero"/>
        <c:auto val="1"/>
        <c:lblOffset val="100"/>
        <c:baseTimeUnit val="years"/>
      </c:dateAx>
      <c:valAx>
        <c:axId val="22426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26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518.66</c:v>
                </c:pt>
                <c:pt idx="1">
                  <c:v>455.95</c:v>
                </c:pt>
                <c:pt idx="2">
                  <c:v>462.26</c:v>
                </c:pt>
                <c:pt idx="3">
                  <c:v>490.5</c:v>
                </c:pt>
                <c:pt idx="4">
                  <c:v>482.21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F-4DBE-8080-BDB4A353C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70872"/>
        <c:axId val="22427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CF-4DBE-8080-BDB4A353C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70872"/>
        <c:axId val="224271264"/>
      </c:lineChart>
      <c:dateAx>
        <c:axId val="224270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271264"/>
        <c:crosses val="autoZero"/>
        <c:auto val="1"/>
        <c:lblOffset val="100"/>
        <c:baseTimeUnit val="years"/>
      </c:dateAx>
      <c:valAx>
        <c:axId val="22427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270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長野県　麻績村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50" t="s">
        <v>122</v>
      </c>
      <c r="AE8" s="50"/>
      <c r="AF8" s="50"/>
      <c r="AG8" s="50"/>
      <c r="AH8" s="50"/>
      <c r="AI8" s="50"/>
      <c r="AJ8" s="50"/>
      <c r="AK8" s="2"/>
      <c r="AL8" s="51">
        <f>データ!$R$6</f>
        <v>2864</v>
      </c>
      <c r="AM8" s="51"/>
      <c r="AN8" s="51"/>
      <c r="AO8" s="51"/>
      <c r="AP8" s="51"/>
      <c r="AQ8" s="51"/>
      <c r="AR8" s="51"/>
      <c r="AS8" s="51"/>
      <c r="AT8" s="46">
        <f>データ!$S$6</f>
        <v>34.380000000000003</v>
      </c>
      <c r="AU8" s="46"/>
      <c r="AV8" s="46"/>
      <c r="AW8" s="46"/>
      <c r="AX8" s="46"/>
      <c r="AY8" s="46"/>
      <c r="AZ8" s="46"/>
      <c r="BA8" s="46"/>
      <c r="BB8" s="46">
        <f>データ!$T$6</f>
        <v>83.3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100</v>
      </c>
      <c r="Q10" s="46"/>
      <c r="R10" s="46"/>
      <c r="S10" s="46"/>
      <c r="T10" s="46"/>
      <c r="U10" s="46"/>
      <c r="V10" s="46"/>
      <c r="W10" s="51">
        <f>データ!$Q$6</f>
        <v>4170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2845</v>
      </c>
      <c r="AM10" s="51"/>
      <c r="AN10" s="51"/>
      <c r="AO10" s="51"/>
      <c r="AP10" s="51"/>
      <c r="AQ10" s="51"/>
      <c r="AR10" s="51"/>
      <c r="AS10" s="51"/>
      <c r="AT10" s="46">
        <f>データ!$V$6</f>
        <v>20.93</v>
      </c>
      <c r="AU10" s="46"/>
      <c r="AV10" s="46"/>
      <c r="AW10" s="46"/>
      <c r="AX10" s="46"/>
      <c r="AY10" s="46"/>
      <c r="AZ10" s="46"/>
      <c r="BA10" s="46"/>
      <c r="BB10" s="46">
        <f>データ!$W$6</f>
        <v>135.93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119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121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204463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麻績村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4170</v>
      </c>
      <c r="R6" s="35">
        <f t="shared" si="3"/>
        <v>2864</v>
      </c>
      <c r="S6" s="35">
        <f t="shared" si="3"/>
        <v>34.380000000000003</v>
      </c>
      <c r="T6" s="35">
        <f t="shared" si="3"/>
        <v>83.3</v>
      </c>
      <c r="U6" s="35">
        <f t="shared" si="3"/>
        <v>2845</v>
      </c>
      <c r="V6" s="35">
        <f t="shared" si="3"/>
        <v>20.93</v>
      </c>
      <c r="W6" s="35">
        <f t="shared" si="3"/>
        <v>135.93</v>
      </c>
      <c r="X6" s="36">
        <f>IF(X7="",NA(),X7)</f>
        <v>78.239999999999995</v>
      </c>
      <c r="Y6" s="36">
        <f t="shared" ref="Y6:AG6" si="4">IF(Y7="",NA(),Y7)</f>
        <v>87.89</v>
      </c>
      <c r="Z6" s="36">
        <f t="shared" si="4"/>
        <v>79.849999999999994</v>
      </c>
      <c r="AA6" s="36">
        <f t="shared" si="4"/>
        <v>70.260000000000005</v>
      </c>
      <c r="AB6" s="36">
        <f t="shared" si="4"/>
        <v>72.44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1737.89</v>
      </c>
      <c r="BF6" s="36">
        <f t="shared" ref="BF6:BN6" si="7">IF(BF7="",NA(),BF7)</f>
        <v>1642.88</v>
      </c>
      <c r="BG6" s="36">
        <f t="shared" si="7"/>
        <v>1598.58</v>
      </c>
      <c r="BH6" s="36">
        <f t="shared" si="7"/>
        <v>1532.24</v>
      </c>
      <c r="BI6" s="36">
        <f t="shared" si="7"/>
        <v>1399.64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43.59</v>
      </c>
      <c r="BQ6" s="36">
        <f t="shared" ref="BQ6:BY6" si="8">IF(BQ7="",NA(),BQ7)</f>
        <v>49.13</v>
      </c>
      <c r="BR6" s="36">
        <f t="shared" si="8"/>
        <v>48.53</v>
      </c>
      <c r="BS6" s="36">
        <f t="shared" si="8"/>
        <v>46.87</v>
      </c>
      <c r="BT6" s="36">
        <f t="shared" si="8"/>
        <v>48.31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518.66</v>
      </c>
      <c r="CB6" s="36">
        <f t="shared" ref="CB6:CJ6" si="9">IF(CB7="",NA(),CB7)</f>
        <v>455.95</v>
      </c>
      <c r="CC6" s="36">
        <f t="shared" si="9"/>
        <v>462.26</v>
      </c>
      <c r="CD6" s="36">
        <f t="shared" si="9"/>
        <v>490.5</v>
      </c>
      <c r="CE6" s="36">
        <f t="shared" si="9"/>
        <v>482.21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56.89</v>
      </c>
      <c r="CM6" s="36">
        <f t="shared" ref="CM6:CU6" si="10">IF(CM7="",NA(),CM7)</f>
        <v>57.2</v>
      </c>
      <c r="CN6" s="36">
        <f t="shared" si="10"/>
        <v>56.65</v>
      </c>
      <c r="CO6" s="36">
        <f t="shared" si="10"/>
        <v>53.83</v>
      </c>
      <c r="CP6" s="36">
        <f t="shared" si="10"/>
        <v>53.22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84.1</v>
      </c>
      <c r="CX6" s="36">
        <f t="shared" ref="CX6:DF6" si="11">IF(CX7="",NA(),CX7)</f>
        <v>84.66</v>
      </c>
      <c r="CY6" s="36">
        <f t="shared" si="11"/>
        <v>83.46</v>
      </c>
      <c r="CZ6" s="36">
        <f t="shared" si="11"/>
        <v>84.24</v>
      </c>
      <c r="DA6" s="36">
        <f t="shared" si="11"/>
        <v>84.41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0.99</v>
      </c>
      <c r="EE6" s="36">
        <f t="shared" ref="EE6:EM6" si="14">IF(EE7="",NA(),EE7)</f>
        <v>1.05</v>
      </c>
      <c r="EF6" s="36">
        <f t="shared" si="14"/>
        <v>1.07</v>
      </c>
      <c r="EG6" s="36">
        <f t="shared" si="14"/>
        <v>0.73</v>
      </c>
      <c r="EH6" s="36">
        <f t="shared" si="14"/>
        <v>0.04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204463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100</v>
      </c>
      <c r="Q7" s="39">
        <v>4170</v>
      </c>
      <c r="R7" s="39">
        <v>2864</v>
      </c>
      <c r="S7" s="39">
        <v>34.380000000000003</v>
      </c>
      <c r="T7" s="39">
        <v>83.3</v>
      </c>
      <c r="U7" s="39">
        <v>2845</v>
      </c>
      <c r="V7" s="39">
        <v>20.93</v>
      </c>
      <c r="W7" s="39">
        <v>135.93</v>
      </c>
      <c r="X7" s="39">
        <v>78.239999999999995</v>
      </c>
      <c r="Y7" s="39">
        <v>87.89</v>
      </c>
      <c r="Z7" s="39">
        <v>79.849999999999994</v>
      </c>
      <c r="AA7" s="39">
        <v>70.260000000000005</v>
      </c>
      <c r="AB7" s="39">
        <v>72.44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1737.89</v>
      </c>
      <c r="BF7" s="39">
        <v>1642.88</v>
      </c>
      <c r="BG7" s="39">
        <v>1598.58</v>
      </c>
      <c r="BH7" s="39">
        <v>1532.24</v>
      </c>
      <c r="BI7" s="39">
        <v>1399.64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43.59</v>
      </c>
      <c r="BQ7" s="39">
        <v>49.13</v>
      </c>
      <c r="BR7" s="39">
        <v>48.53</v>
      </c>
      <c r="BS7" s="39">
        <v>46.87</v>
      </c>
      <c r="BT7" s="39">
        <v>48.31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518.66</v>
      </c>
      <c r="CB7" s="39">
        <v>455.95</v>
      </c>
      <c r="CC7" s="39">
        <v>462.26</v>
      </c>
      <c r="CD7" s="39">
        <v>490.5</v>
      </c>
      <c r="CE7" s="39">
        <v>482.21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56.89</v>
      </c>
      <c r="CM7" s="39">
        <v>57.2</v>
      </c>
      <c r="CN7" s="39">
        <v>56.65</v>
      </c>
      <c r="CO7" s="39">
        <v>53.83</v>
      </c>
      <c r="CP7" s="39">
        <v>53.22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84.1</v>
      </c>
      <c r="CX7" s="39">
        <v>84.66</v>
      </c>
      <c r="CY7" s="39">
        <v>83.46</v>
      </c>
      <c r="CZ7" s="39">
        <v>84.24</v>
      </c>
      <c r="DA7" s="39">
        <v>84.41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0.99</v>
      </c>
      <c r="EE7" s="39">
        <v>1.05</v>
      </c>
      <c r="EF7" s="39">
        <v>1.07</v>
      </c>
      <c r="EG7" s="39">
        <v>0.73</v>
      </c>
      <c r="EH7" s="39">
        <v>0.04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0181</cp:lastModifiedBy>
  <dcterms:created xsi:type="dcterms:W3CDTF">2017-12-25T01:43:55Z</dcterms:created>
  <dcterms:modified xsi:type="dcterms:W3CDTF">2018-02-07T05:46:23Z</dcterms:modified>
  <cp:category/>
</cp:coreProperties>
</file>