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公営企業関係\経営比較分析表\206024栄村\"/>
    </mc:Choice>
  </mc:AlternateContent>
  <workbookProtection workbookPassword="B319" lockStructure="1"/>
  <bookViews>
    <workbookView xWindow="0" yWindow="0" windowWidth="20490" windowHeight="777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AL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<sst xmlns="http://schemas.openxmlformats.org/spreadsheetml/2006/main" count="240" uniqueCount="127">
  <si>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</si>
  <si>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</si>
  <si>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</si>
  <si>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</si>
  <si>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</si>
  <si>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</si>
  <si>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</si>
  <si>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</si>
  <si>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</si>
  <si>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</si>
  <si>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</si>
  <si>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</si>
  <si>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</si>
  <si>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</si>
  <si>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</si>
  <si>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</si>
  <si>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</si>
  <si>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</si>
  <si>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</si>
  <si>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</si>
  <si>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</si>
  <si>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</si>
  <si>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</si>
  <si>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</si>
  <si>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</si>
  <si>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</si>
  <si>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</si>
  <si>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</si>
  <si>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</si>
  <si>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</si>
  <si>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</si>
  <si>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</si>
  <si>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</si>
  <si>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</si>
  <si>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</si>
  <si>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</si>
  <si>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</si>
  <si>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</si>
  <si>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</si>
  <si>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</si>
  <si>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</si>
  <si>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</si>
  <si>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</si>
  <si>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</si>
  <si>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</si>
  <si>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</si>
  <si>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</si>
  <si>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</si>
  <si>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</si>
  <si>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</si>
  <si>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</si>
  <si>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</si>
  <si>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</si>
  <si>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</si>
  <si>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</si>
  <si>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</si>
  <si>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</si>
  <si>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</si>
  <si>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</si>
  <si>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</si>
  <si>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</si>
  <si>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</si>
  <si>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</si>
  <si>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</si>
  <si>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</si>
  <si>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</si>
  <si>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</si>
  <si>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</si>
  <si>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</si>
  <si>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</si>
  <si>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</si>
  <si>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</si>
  <si>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</si>
  <si>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</si>
  <si>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</si>
  <si>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</si>
  <si>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</si>
  <si>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</si>
  <si>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</si>
  <si>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</si>
  <si>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</si>
  <si>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</si>
  <si>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</si>
  <si>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</si>
  <si>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</si>
  <si>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</si>
  <si>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</si>
  <si>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</si>
  <si>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</si>
  <si>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</si>
  <si>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</si>
  <si>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</si>
  <si>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</si>
  <si>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</si>
  <si>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</si>
  <si>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</si>
  <si>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</si>
  <si>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</si>
  <si>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</si>
  <si>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</si>
  <si>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</si>
  <si>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</si>
  <si>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</si>
  <si>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</si>
  <si>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</si>
  <si>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</si>
  <si>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</si>
  <si>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</si>
  <si>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</si>
  <si>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</si>
  <si>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</si>
  <si>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栄村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</si>
  <si>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</si>
  <si>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</si>
  <si>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</si>
  <si>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</si>
  <si>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</si>
  <si>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</si>
  <si>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</si>
  <si>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</si>
  <si>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</si>
  <si>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</si>
  <si>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</si>
  <si>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管路及び施設の改修は共用開始後、震災による災害復旧で実施した以外行っておらず、計画的な施設修繕及び管路の布設替が必要となってくるため、財源確保の検討も必要となる。
　</t>
    <phoneticPr fontId="4"/>
  </si>
  <si>
    <t>　今後も経費削減に努め、経費回収率を80％を超えるように経営健全化を推し進める。また、施設の修繕、管路の布設替え等も財源を確保したうえで計画的に実施していく。</t>
    <phoneticPr fontId="4"/>
  </si>
  <si>
    <t>　収益的収支比率は100％に近い数値だが、経費回収率は年々落ち込んできているため、汚水処理に係る経費の削減に努め、経営の改善を目指していきたい。　</t>
    <rPh sb="14" eb="15">
      <t>チカ</t>
    </rPh>
    <rPh sb="16" eb="18">
      <t>スウチ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</si>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</sst>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29752"/>
        <c:axId val="139088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29752"/>
        <c:axId val="139088920"/>
      </c:lineChart>
      <c:dateAx>
        <c:axId val="92129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088920"/>
        <c:crosses val="autoZero"/>
        <c:auto val="1"/>
        <c:lblOffset val="100"/>
        <c:baseTimeUnit val="years"/>
      </c:dateAx>
      <c:valAx>
        <c:axId val="139088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29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39.28</c:v>
                </c:pt>
                <c:pt idx="1">
                  <c:v>33.590000000000003</c:v>
                </c:pt>
                <c:pt idx="2">
                  <c:v>33.590000000000003</c:v>
                </c:pt>
                <c:pt idx="3">
                  <c:v>33.590000000000003</c:v>
                </c:pt>
                <c:pt idx="4">
                  <c:v>33.590000000000003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9472"/>
        <c:axId val="220109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09472"/>
        <c:axId val="220109864"/>
      </c:lineChart>
      <c:dateAx>
        <c:axId val="22010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109864"/>
        <c:crosses val="autoZero"/>
        <c:auto val="1"/>
        <c:lblOffset val="100"/>
        <c:baseTimeUnit val="years"/>
      </c:dateAx>
      <c:valAx>
        <c:axId val="220109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10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11040"/>
        <c:axId val="220111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11040"/>
        <c:axId val="220111432"/>
      </c:lineChart>
      <c:dateAx>
        <c:axId val="22011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111432"/>
        <c:crosses val="autoZero"/>
        <c:auto val="1"/>
        <c:lblOffset val="100"/>
        <c:baseTimeUnit val="years"/>
      </c:dateAx>
      <c:valAx>
        <c:axId val="220111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11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97.17</c:v>
                </c:pt>
                <c:pt idx="2">
                  <c:v>92.64</c:v>
                </c:pt>
                <c:pt idx="3">
                  <c:v>100.14</c:v>
                </c:pt>
                <c:pt idx="4">
                  <c:v>99.04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97600"/>
        <c:axId val="9208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97600"/>
        <c:axId val="92081904"/>
      </c:lineChart>
      <c:dateAx>
        <c:axId val="21939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81904"/>
        <c:crosses val="autoZero"/>
        <c:auto val="1"/>
        <c:lblOffset val="100"/>
        <c:baseTimeUnit val="years"/>
      </c:dateAx>
      <c:valAx>
        <c:axId val="9208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39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85016"/>
        <c:axId val="21919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5016"/>
        <c:axId val="219195952"/>
      </c:lineChart>
      <c:dateAx>
        <c:axId val="218685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195952"/>
        <c:crosses val="autoZero"/>
        <c:auto val="1"/>
        <c:lblOffset val="100"/>
        <c:baseTimeUnit val="years"/>
      </c:dateAx>
      <c:valAx>
        <c:axId val="21919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685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53944"/>
        <c:axId val="21935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53944"/>
        <c:axId val="219354336"/>
      </c:lineChart>
      <c:dateAx>
        <c:axId val="219353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354336"/>
        <c:crosses val="autoZero"/>
        <c:auto val="1"/>
        <c:lblOffset val="100"/>
        <c:baseTimeUnit val="years"/>
      </c:dateAx>
      <c:valAx>
        <c:axId val="21935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353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55512"/>
        <c:axId val="21935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55512"/>
        <c:axId val="219355904"/>
      </c:lineChart>
      <c:dateAx>
        <c:axId val="219355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355904"/>
        <c:crosses val="autoZero"/>
        <c:auto val="1"/>
        <c:lblOffset val="100"/>
        <c:baseTimeUnit val="years"/>
      </c:dateAx>
      <c:valAx>
        <c:axId val="21935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355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53552"/>
        <c:axId val="219353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53552"/>
        <c:axId val="219353160"/>
      </c:lineChart>
      <c:dateAx>
        <c:axId val="21935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353160"/>
        <c:crosses val="autoZero"/>
        <c:auto val="1"/>
        <c:lblOffset val="100"/>
        <c:baseTimeUnit val="years"/>
      </c:dateAx>
      <c:valAx>
        <c:axId val="219353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35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1325.03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34128"/>
        <c:axId val="219834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34128"/>
        <c:axId val="219834520"/>
      </c:lineChart>
      <c:dateAx>
        <c:axId val="21983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834520"/>
        <c:crosses val="autoZero"/>
        <c:auto val="1"/>
        <c:lblOffset val="100"/>
        <c:baseTimeUnit val="years"/>
      </c:dateAx>
      <c:valAx>
        <c:axId val="219834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83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66.55</c:v>
                </c:pt>
                <c:pt idx="1">
                  <c:v>89.6</c:v>
                </c:pt>
                <c:pt idx="2">
                  <c:v>87.18</c:v>
                </c:pt>
                <c:pt idx="3">
                  <c:v>71.27</c:v>
                </c:pt>
                <c:pt idx="4">
                  <c:v>59.39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35696"/>
        <c:axId val="219836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35696"/>
        <c:axId val="219836088"/>
      </c:lineChart>
      <c:dateAx>
        <c:axId val="21983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836088"/>
        <c:crosses val="autoZero"/>
        <c:auto val="1"/>
        <c:lblOffset val="100"/>
        <c:baseTimeUnit val="years"/>
      </c:dateAx>
      <c:valAx>
        <c:axId val="219836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835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159.43</c:v>
                </c:pt>
                <c:pt idx="1">
                  <c:v>183.02</c:v>
                </c:pt>
                <c:pt idx="2">
                  <c:v>178.64</c:v>
                </c:pt>
                <c:pt idx="3">
                  <c:v>264.14999999999998</c:v>
                </c:pt>
                <c:pt idx="4">
                  <c:v>315.25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8216"/>
        <c:axId val="220108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8216"/>
        <c:axId val="220108296"/>
      </c:lineChart>
      <c:dateAx>
        <c:axId val="139078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108296"/>
        <c:crosses val="autoZero"/>
        <c:auto val="1"/>
        <c:lblOffset val="100"/>
        <c:baseTimeUnit val="years"/>
      </c:dateAx>
      <c:valAx>
        <c:axId val="220108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078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長野県　栄村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126</v>
      </c>
      <c r="AE8" s="73"/>
      <c r="AF8" s="73"/>
      <c r="AG8" s="73"/>
      <c r="AH8" s="73"/>
      <c r="AI8" s="73"/>
      <c r="AJ8" s="73"/>
      <c r="AK8" s="4"/>
      <c r="AL8" s="67">
        <f>データ!S6</f>
        <v>2010</v>
      </c>
      <c r="AM8" s="67"/>
      <c r="AN8" s="67"/>
      <c r="AO8" s="67"/>
      <c r="AP8" s="67"/>
      <c r="AQ8" s="67"/>
      <c r="AR8" s="67"/>
      <c r="AS8" s="67"/>
      <c r="AT8" s="66">
        <f>データ!T6</f>
        <v>271.66000000000003</v>
      </c>
      <c r="AU8" s="66"/>
      <c r="AV8" s="66"/>
      <c r="AW8" s="66"/>
      <c r="AX8" s="66"/>
      <c r="AY8" s="66"/>
      <c r="AZ8" s="66"/>
      <c r="BA8" s="66"/>
      <c r="BB8" s="66">
        <f>データ!U6</f>
        <v>7.4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10.19</v>
      </c>
      <c r="Q10" s="66"/>
      <c r="R10" s="66"/>
      <c r="S10" s="66"/>
      <c r="T10" s="66"/>
      <c r="U10" s="66"/>
      <c r="V10" s="66"/>
      <c r="W10" s="66">
        <f>データ!Q6</f>
        <v>77.150000000000006</v>
      </c>
      <c r="X10" s="66"/>
      <c r="Y10" s="66"/>
      <c r="Z10" s="66"/>
      <c r="AA10" s="66"/>
      <c r="AB10" s="66"/>
      <c r="AC10" s="66"/>
      <c r="AD10" s="67">
        <f>データ!R6</f>
        <v>3860</v>
      </c>
      <c r="AE10" s="67"/>
      <c r="AF10" s="67"/>
      <c r="AG10" s="67"/>
      <c r="AH10" s="67"/>
      <c r="AI10" s="67"/>
      <c r="AJ10" s="67"/>
      <c r="AK10" s="2"/>
      <c r="AL10" s="67">
        <f>データ!V6</f>
        <v>201</v>
      </c>
      <c r="AM10" s="67"/>
      <c r="AN10" s="67"/>
      <c r="AO10" s="67"/>
      <c r="AP10" s="67"/>
      <c r="AQ10" s="67"/>
      <c r="AR10" s="67"/>
      <c r="AS10" s="67"/>
      <c r="AT10" s="66">
        <f>データ!W6</f>
        <v>0.21</v>
      </c>
      <c r="AU10" s="66"/>
      <c r="AV10" s="66"/>
      <c r="AW10" s="66"/>
      <c r="AX10" s="66"/>
      <c r="AY10" s="66"/>
      <c r="AZ10" s="66"/>
      <c r="BA10" s="66"/>
      <c r="BB10" s="66">
        <f>データ!X6</f>
        <v>957.14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125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56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57</v>
      </c>
      <c r="N86" s="26" t="s">
        <v>57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58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59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60</v>
      </c>
      <c r="B3" s="29" t="s">
        <v>61</v>
      </c>
      <c r="C3" s="29" t="s">
        <v>62</v>
      </c>
      <c r="D3" s="29" t="s">
        <v>63</v>
      </c>
      <c r="E3" s="29" t="s">
        <v>64</v>
      </c>
      <c r="F3" s="29" t="s">
        <v>65</v>
      </c>
      <c r="G3" s="29" t="s">
        <v>66</v>
      </c>
      <c r="H3" s="77" t="s">
        <v>67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68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69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70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71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72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73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74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76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77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78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79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80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81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82</v>
      </c>
      <c r="B5" s="31"/>
      <c r="C5" s="31"/>
      <c r="D5" s="31"/>
      <c r="E5" s="31"/>
      <c r="F5" s="31"/>
      <c r="G5" s="31"/>
      <c r="H5" s="32" t="s">
        <v>83</v>
      </c>
      <c r="I5" s="32" t="s">
        <v>84</v>
      </c>
      <c r="J5" s="32" t="s">
        <v>85</v>
      </c>
      <c r="K5" s="32" t="s">
        <v>86</v>
      </c>
      <c r="L5" s="32" t="s">
        <v>87</v>
      </c>
      <c r="M5" s="32" t="s">
        <v>5</v>
      </c>
      <c r="N5" s="32" t="s">
        <v>88</v>
      </c>
      <c r="O5" s="32" t="s">
        <v>89</v>
      </c>
      <c r="P5" s="32" t="s">
        <v>90</v>
      </c>
      <c r="Q5" s="32" t="s">
        <v>91</v>
      </c>
      <c r="R5" s="32" t="s">
        <v>92</v>
      </c>
      <c r="S5" s="32" t="s">
        <v>93</v>
      </c>
      <c r="T5" s="32" t="s">
        <v>94</v>
      </c>
      <c r="U5" s="32" t="s">
        <v>95</v>
      </c>
      <c r="V5" s="32" t="s">
        <v>96</v>
      </c>
      <c r="W5" s="32" t="s">
        <v>97</v>
      </c>
      <c r="X5" s="32" t="s">
        <v>98</v>
      </c>
      <c r="Y5" s="32" t="s">
        <v>99</v>
      </c>
      <c r="Z5" s="32" t="s">
        <v>100</v>
      </c>
      <c r="AA5" s="32" t="s">
        <v>101</v>
      </c>
      <c r="AB5" s="32" t="s">
        <v>102</v>
      </c>
      <c r="AC5" s="32" t="s">
        <v>103</v>
      </c>
      <c r="AD5" s="32" t="s">
        <v>104</v>
      </c>
      <c r="AE5" s="32" t="s">
        <v>105</v>
      </c>
      <c r="AF5" s="32" t="s">
        <v>106</v>
      </c>
      <c r="AG5" s="32" t="s">
        <v>107</v>
      </c>
      <c r="AH5" s="32" t="s">
        <v>108</v>
      </c>
      <c r="AI5" s="32" t="s">
        <v>43</v>
      </c>
      <c r="AJ5" s="32" t="s">
        <v>99</v>
      </c>
      <c r="AK5" s="32" t="s">
        <v>100</v>
      </c>
      <c r="AL5" s="32" t="s">
        <v>101</v>
      </c>
      <c r="AM5" s="32" t="s">
        <v>102</v>
      </c>
      <c r="AN5" s="32" t="s">
        <v>103</v>
      </c>
      <c r="AO5" s="32" t="s">
        <v>104</v>
      </c>
      <c r="AP5" s="32" t="s">
        <v>105</v>
      </c>
      <c r="AQ5" s="32" t="s">
        <v>106</v>
      </c>
      <c r="AR5" s="32" t="s">
        <v>107</v>
      </c>
      <c r="AS5" s="32" t="s">
        <v>108</v>
      </c>
      <c r="AT5" s="32" t="s">
        <v>109</v>
      </c>
      <c r="AU5" s="32" t="s">
        <v>99</v>
      </c>
      <c r="AV5" s="32" t="s">
        <v>100</v>
      </c>
      <c r="AW5" s="32" t="s">
        <v>101</v>
      </c>
      <c r="AX5" s="32" t="s">
        <v>102</v>
      </c>
      <c r="AY5" s="32" t="s">
        <v>103</v>
      </c>
      <c r="AZ5" s="32" t="s">
        <v>104</v>
      </c>
      <c r="BA5" s="32" t="s">
        <v>105</v>
      </c>
      <c r="BB5" s="32" t="s">
        <v>106</v>
      </c>
      <c r="BC5" s="32" t="s">
        <v>107</v>
      </c>
      <c r="BD5" s="32" t="s">
        <v>108</v>
      </c>
      <c r="BE5" s="32" t="s">
        <v>109</v>
      </c>
      <c r="BF5" s="32" t="s">
        <v>99</v>
      </c>
      <c r="BG5" s="32" t="s">
        <v>100</v>
      </c>
      <c r="BH5" s="32" t="s">
        <v>101</v>
      </c>
      <c r="BI5" s="32" t="s">
        <v>102</v>
      </c>
      <c r="BJ5" s="32" t="s">
        <v>103</v>
      </c>
      <c r="BK5" s="32" t="s">
        <v>104</v>
      </c>
      <c r="BL5" s="32" t="s">
        <v>105</v>
      </c>
      <c r="BM5" s="32" t="s">
        <v>106</v>
      </c>
      <c r="BN5" s="32" t="s">
        <v>107</v>
      </c>
      <c r="BO5" s="32" t="s">
        <v>108</v>
      </c>
      <c r="BP5" s="32" t="s">
        <v>109</v>
      </c>
      <c r="BQ5" s="32" t="s">
        <v>99</v>
      </c>
      <c r="BR5" s="32" t="s">
        <v>100</v>
      </c>
      <c r="BS5" s="32" t="s">
        <v>101</v>
      </c>
      <c r="BT5" s="32" t="s">
        <v>102</v>
      </c>
      <c r="BU5" s="32" t="s">
        <v>103</v>
      </c>
      <c r="BV5" s="32" t="s">
        <v>104</v>
      </c>
      <c r="BW5" s="32" t="s">
        <v>105</v>
      </c>
      <c r="BX5" s="32" t="s">
        <v>106</v>
      </c>
      <c r="BY5" s="32" t="s">
        <v>107</v>
      </c>
      <c r="BZ5" s="32" t="s">
        <v>108</v>
      </c>
      <c r="CA5" s="32" t="s">
        <v>109</v>
      </c>
      <c r="CB5" s="32" t="s">
        <v>99</v>
      </c>
      <c r="CC5" s="32" t="s">
        <v>100</v>
      </c>
      <c r="CD5" s="32" t="s">
        <v>101</v>
      </c>
      <c r="CE5" s="32" t="s">
        <v>102</v>
      </c>
      <c r="CF5" s="32" t="s">
        <v>103</v>
      </c>
      <c r="CG5" s="32" t="s">
        <v>104</v>
      </c>
      <c r="CH5" s="32" t="s">
        <v>105</v>
      </c>
      <c r="CI5" s="32" t="s">
        <v>106</v>
      </c>
      <c r="CJ5" s="32" t="s">
        <v>107</v>
      </c>
      <c r="CK5" s="32" t="s">
        <v>108</v>
      </c>
      <c r="CL5" s="32" t="s">
        <v>109</v>
      </c>
      <c r="CM5" s="32" t="s">
        <v>99</v>
      </c>
      <c r="CN5" s="32" t="s">
        <v>100</v>
      </c>
      <c r="CO5" s="32" t="s">
        <v>101</v>
      </c>
      <c r="CP5" s="32" t="s">
        <v>102</v>
      </c>
      <c r="CQ5" s="32" t="s">
        <v>103</v>
      </c>
      <c r="CR5" s="32" t="s">
        <v>104</v>
      </c>
      <c r="CS5" s="32" t="s">
        <v>105</v>
      </c>
      <c r="CT5" s="32" t="s">
        <v>106</v>
      </c>
      <c r="CU5" s="32" t="s">
        <v>107</v>
      </c>
      <c r="CV5" s="32" t="s">
        <v>108</v>
      </c>
      <c r="CW5" s="32" t="s">
        <v>109</v>
      </c>
      <c r="CX5" s="32" t="s">
        <v>99</v>
      </c>
      <c r="CY5" s="32" t="s">
        <v>100</v>
      </c>
      <c r="CZ5" s="32" t="s">
        <v>101</v>
      </c>
      <c r="DA5" s="32" t="s">
        <v>102</v>
      </c>
      <c r="DB5" s="32" t="s">
        <v>103</v>
      </c>
      <c r="DC5" s="32" t="s">
        <v>104</v>
      </c>
      <c r="DD5" s="32" t="s">
        <v>105</v>
      </c>
      <c r="DE5" s="32" t="s">
        <v>106</v>
      </c>
      <c r="DF5" s="32" t="s">
        <v>107</v>
      </c>
      <c r="DG5" s="32" t="s">
        <v>108</v>
      </c>
      <c r="DH5" s="32" t="s">
        <v>109</v>
      </c>
      <c r="DI5" s="32" t="s">
        <v>99</v>
      </c>
      <c r="DJ5" s="32" t="s">
        <v>100</v>
      </c>
      <c r="DK5" s="32" t="s">
        <v>101</v>
      </c>
      <c r="DL5" s="32" t="s">
        <v>102</v>
      </c>
      <c r="DM5" s="32" t="s">
        <v>103</v>
      </c>
      <c r="DN5" s="32" t="s">
        <v>104</v>
      </c>
      <c r="DO5" s="32" t="s">
        <v>105</v>
      </c>
      <c r="DP5" s="32" t="s">
        <v>106</v>
      </c>
      <c r="DQ5" s="32" t="s">
        <v>107</v>
      </c>
      <c r="DR5" s="32" t="s">
        <v>108</v>
      </c>
      <c r="DS5" s="32" t="s">
        <v>109</v>
      </c>
      <c r="DT5" s="32" t="s">
        <v>99</v>
      </c>
      <c r="DU5" s="32" t="s">
        <v>100</v>
      </c>
      <c r="DV5" s="32" t="s">
        <v>101</v>
      </c>
      <c r="DW5" s="32" t="s">
        <v>102</v>
      </c>
      <c r="DX5" s="32" t="s">
        <v>103</v>
      </c>
      <c r="DY5" s="32" t="s">
        <v>104</v>
      </c>
      <c r="DZ5" s="32" t="s">
        <v>105</v>
      </c>
      <c r="EA5" s="32" t="s">
        <v>106</v>
      </c>
      <c r="EB5" s="32" t="s">
        <v>107</v>
      </c>
      <c r="EC5" s="32" t="s">
        <v>108</v>
      </c>
      <c r="ED5" s="32" t="s">
        <v>109</v>
      </c>
      <c r="EE5" s="32" t="s">
        <v>99</v>
      </c>
      <c r="EF5" s="32" t="s">
        <v>100</v>
      </c>
      <c r="EG5" s="32" t="s">
        <v>101</v>
      </c>
      <c r="EH5" s="32" t="s">
        <v>102</v>
      </c>
      <c r="EI5" s="32" t="s">
        <v>103</v>
      </c>
      <c r="EJ5" s="32" t="s">
        <v>104</v>
      </c>
      <c r="EK5" s="32" t="s">
        <v>105</v>
      </c>
      <c r="EL5" s="32" t="s">
        <v>106</v>
      </c>
      <c r="EM5" s="32" t="s">
        <v>107</v>
      </c>
      <c r="EN5" s="32" t="s">
        <v>108</v>
      </c>
      <c r="EO5" s="32" t="s">
        <v>109</v>
      </c>
    </row>
    <row r="6" spans="1:145" s="36" customFormat="1">
      <c r="A6" s="28" t="s">
        <v>110</v>
      </c>
      <c r="B6" s="33">
        <f>B7</f>
        <v>2016</v>
      </c>
      <c r="C6" s="33">
        <f t="shared" ref="C6:X6" si="3">C7</f>
        <v>206024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長野県　栄村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10.19</v>
      </c>
      <c r="Q6" s="34">
        <f t="shared" si="3"/>
        <v>77.150000000000006</v>
      </c>
      <c r="R6" s="34">
        <f t="shared" si="3"/>
        <v>3860</v>
      </c>
      <c r="S6" s="34">
        <f t="shared" si="3"/>
        <v>2010</v>
      </c>
      <c r="T6" s="34">
        <f t="shared" si="3"/>
        <v>271.66000000000003</v>
      </c>
      <c r="U6" s="34">
        <f t="shared" si="3"/>
        <v>7.4</v>
      </c>
      <c r="V6" s="34">
        <f t="shared" si="3"/>
        <v>201</v>
      </c>
      <c r="W6" s="34">
        <f t="shared" si="3"/>
        <v>0.21</v>
      </c>
      <c r="X6" s="34">
        <f t="shared" si="3"/>
        <v>957.14</v>
      </c>
      <c r="Y6" s="35">
        <f>IF(Y7="",NA(),Y7)</f>
        <v>83.88</v>
      </c>
      <c r="Z6" s="35">
        <f t="shared" ref="Z6:AH6" si="4">IF(Z7="",NA(),Z7)</f>
        <v>97.17</v>
      </c>
      <c r="AA6" s="35">
        <f t="shared" si="4"/>
        <v>92.64</v>
      </c>
      <c r="AB6" s="35">
        <f t="shared" si="4"/>
        <v>100.14</v>
      </c>
      <c r="AC6" s="35">
        <f t="shared" si="4"/>
        <v>99.04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1325.03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66.55</v>
      </c>
      <c r="BR6" s="35">
        <f t="shared" ref="BR6:BZ6" si="8">IF(BR7="",NA(),BR7)</f>
        <v>89.6</v>
      </c>
      <c r="BS6" s="35">
        <f t="shared" si="8"/>
        <v>87.18</v>
      </c>
      <c r="BT6" s="35">
        <f t="shared" si="8"/>
        <v>71.27</v>
      </c>
      <c r="BU6" s="35">
        <f t="shared" si="8"/>
        <v>59.39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159.43</v>
      </c>
      <c r="CC6" s="35">
        <f t="shared" ref="CC6:CK6" si="9">IF(CC7="",NA(),CC7)</f>
        <v>183.02</v>
      </c>
      <c r="CD6" s="35">
        <f t="shared" si="9"/>
        <v>178.64</v>
      </c>
      <c r="CE6" s="35">
        <f t="shared" si="9"/>
        <v>264.14999999999998</v>
      </c>
      <c r="CF6" s="35">
        <f t="shared" si="9"/>
        <v>315.25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39.28</v>
      </c>
      <c r="CN6" s="35">
        <f t="shared" ref="CN6:CV6" si="10">IF(CN7="",NA(),CN7)</f>
        <v>33.590000000000003</v>
      </c>
      <c r="CO6" s="35">
        <f t="shared" si="10"/>
        <v>33.590000000000003</v>
      </c>
      <c r="CP6" s="35">
        <f t="shared" si="10"/>
        <v>33.590000000000003</v>
      </c>
      <c r="CQ6" s="35">
        <f t="shared" si="10"/>
        <v>33.590000000000003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206024</v>
      </c>
      <c r="D7" s="37">
        <v>47</v>
      </c>
      <c r="E7" s="37">
        <v>17</v>
      </c>
      <c r="F7" s="37">
        <v>5</v>
      </c>
      <c r="G7" s="37">
        <v>0</v>
      </c>
      <c r="H7" s="37" t="s">
        <v>111</v>
      </c>
      <c r="I7" s="37" t="s">
        <v>112</v>
      </c>
      <c r="J7" s="37" t="s">
        <v>113</v>
      </c>
      <c r="K7" s="37" t="s">
        <v>114</v>
      </c>
      <c r="L7" s="37" t="s">
        <v>115</v>
      </c>
      <c r="M7" s="37"/>
      <c r="N7" s="38" t="s">
        <v>116</v>
      </c>
      <c r="O7" s="38" t="s">
        <v>117</v>
      </c>
      <c r="P7" s="38">
        <v>10.19</v>
      </c>
      <c r="Q7" s="38">
        <v>77.150000000000006</v>
      </c>
      <c r="R7" s="38">
        <v>3860</v>
      </c>
      <c r="S7" s="38">
        <v>2010</v>
      </c>
      <c r="T7" s="38">
        <v>271.66000000000003</v>
      </c>
      <c r="U7" s="38">
        <v>7.4</v>
      </c>
      <c r="V7" s="38">
        <v>201</v>
      </c>
      <c r="W7" s="38">
        <v>0.21</v>
      </c>
      <c r="X7" s="38">
        <v>957.14</v>
      </c>
      <c r="Y7" s="38">
        <v>83.88</v>
      </c>
      <c r="Z7" s="38">
        <v>97.17</v>
      </c>
      <c r="AA7" s="38">
        <v>92.64</v>
      </c>
      <c r="AB7" s="38">
        <v>100.14</v>
      </c>
      <c r="AC7" s="38">
        <v>99.04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1325.03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974.93</v>
      </c>
      <c r="BP7" s="38">
        <v>914.53</v>
      </c>
      <c r="BQ7" s="38">
        <v>66.55</v>
      </c>
      <c r="BR7" s="38">
        <v>89.6</v>
      </c>
      <c r="BS7" s="38">
        <v>87.18</v>
      </c>
      <c r="BT7" s="38">
        <v>71.27</v>
      </c>
      <c r="BU7" s="38">
        <v>59.39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55.32</v>
      </c>
      <c r="CA7" s="38">
        <v>55.73</v>
      </c>
      <c r="CB7" s="38">
        <v>159.43</v>
      </c>
      <c r="CC7" s="38">
        <v>183.02</v>
      </c>
      <c r="CD7" s="38">
        <v>178.64</v>
      </c>
      <c r="CE7" s="38">
        <v>264.14999999999998</v>
      </c>
      <c r="CF7" s="38">
        <v>315.25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283.17</v>
      </c>
      <c r="CL7" s="38">
        <v>276.77999999999997</v>
      </c>
      <c r="CM7" s="38">
        <v>39.28</v>
      </c>
      <c r="CN7" s="38">
        <v>33.590000000000003</v>
      </c>
      <c r="CO7" s="38">
        <v>33.590000000000003</v>
      </c>
      <c r="CP7" s="38">
        <v>33.590000000000003</v>
      </c>
      <c r="CQ7" s="38">
        <v>33.590000000000003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60.65</v>
      </c>
      <c r="CW7" s="38">
        <v>59.15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118</v>
      </c>
      <c r="C9" s="40" t="s">
        <v>119</v>
      </c>
      <c r="D9" s="40" t="s">
        <v>120</v>
      </c>
      <c r="E9" s="40" t="s">
        <v>121</v>
      </c>
      <c r="F9" s="40" t="s">
        <v>122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61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2018-01-29T05:32:30Z</cp:lastPrinted>
  <dcterms:created xsi:type="dcterms:W3CDTF">2017-12-25T02:29:18Z</dcterms:created>
  <dcterms:modified xsi:type="dcterms:W3CDTF">2018-02-05T02:10:11Z</dcterms:modified>
  <cp:category/>
</cp:coreProperties>
</file>