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87ace5\書庫\庶務\調査統計\H29調査\公営企業に係る経営比較分析表（平成28年度決算）分析について\208418  浅麓水道企業団\208418  浅麓水道企業団\"/>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W8" i="4"/>
  <c r="P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<sst xmlns="http://schemas.openxmlformats.org/spreadsheetml/2006/main" count="235" uniqueCount="120">
  <si>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8"/>
  </si>
  <si>
    <t>業務名</t>
    <rPh sb="2" eb="3">
      <t>メイ</t>
    </rPh>
    <phoneticPr fontId="8"/>
  </si>
  <si>
    <t>業種名</t>
    <rPh sb="2" eb="3">
      <t>メイ</t>
    </rPh>
    <phoneticPr fontId="8"/>
  </si>
  <si>
    <t>事業名</t>
    <phoneticPr fontId="8"/>
  </si>
  <si>
    <t>類似団体区分</t>
    <rPh sb="4" eb="6">
      <t>クブン</t>
    </rPh>
    <phoneticPr fontId="8"/>
  </si>
  <si>
    <t>管理者の情報</t>
    <rPh sb="0" eb="3">
      <t>カンリシャ</t>
    </rPh>
    <rPh sb="4" eb="6">
      <t>ジョウホウ</t>
    </rPh>
    <phoneticPr fontId="8"/>
  </si>
  <si>
    <t>人口（人）</t>
    <rPh sb="0" eb="2">
      <t>ジンコウ</t>
    </rPh>
    <rPh sb="3" eb="4">
      <t>ヒト</t>
    </rPh>
    <phoneticPr fontId="8"/>
  </si>
  <si>
    <r>
      <t>面積(km</t>
    </r>
    <r>
      <rPr>
        <b/>
        <vertAlign val="superscript"/>
        <sz val="11"/>
        <color theme="1"/>
        <rFont val="ＭＳ ゴシック"/>
        <family val="3"/>
        <charset val="128"/>
      </rPr>
      <t>2</t>
    </r>
    <r>
      <rPr>
        <b/>
        <sz val="11"/>
        <color theme="1"/>
        <rFont val="ＭＳ ゴシック"/>
        <family val="3"/>
        <charset val="128"/>
      </rPr>
      <t>)</t>
    </r>
    <phoneticPr fontId="8"/>
  </si>
  <si>
    <r>
      <t>人口密度(人/km</t>
    </r>
    <r>
      <rPr>
        <b/>
        <vertAlign val="superscript"/>
        <sz val="11"/>
        <color theme="1"/>
        <rFont val="ＭＳ ゴシック"/>
        <family val="3"/>
        <charset val="128"/>
      </rPr>
      <t>2</t>
    </r>
    <r>
      <rPr>
        <b/>
        <sz val="11"/>
        <color theme="1"/>
        <rFont val="ＭＳ ゴシック"/>
        <family val="3"/>
        <charset val="128"/>
      </rPr>
      <t>)</t>
    </r>
    <phoneticPr fontId="8"/>
  </si>
  <si>
    <t>グラフ凡例</t>
    <rPh sb="3" eb="5">
      <t>ハンレイ</t>
    </rPh>
    <phoneticPr fontId="8"/>
  </si>
  <si>
    <t>■</t>
    <phoneticPr fontId="8"/>
  </si>
  <si>
    <t>当該団体値（当該値）</t>
    <rPh sb="2" eb="4">
      <t>ダンタイ</t>
    </rPh>
    <phoneticPr fontId="8"/>
  </si>
  <si>
    <t>資金不足比率(％)</t>
    <phoneticPr fontId="8"/>
  </si>
  <si>
    <t>自己資本構成比率(％)</t>
    <phoneticPr fontId="8"/>
  </si>
  <si>
    <t>普及率(％)</t>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</si>
  <si>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8"/>
  </si>
  <si>
    <t>現在給水人口(人)</t>
    <phoneticPr fontId="8"/>
  </si>
  <si>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8"/>
  </si>
  <si>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8"/>
  </si>
  <si>
    <t>－</t>
    <phoneticPr fontId="8"/>
  </si>
  <si>
    <t>類似団体平均値（平均値）</t>
    <phoneticPr fontId="8"/>
  </si>
  <si>
    <t>【】</t>
    <phoneticPr fontId="8"/>
  </si>
  <si>
    <t>平成28年度全国平均</t>
    <phoneticPr fontId="8"/>
  </si>
  <si>
    <t>分析欄</t>
    <rPh sb="0" eb="2">
      <t>ブンセキ</t>
    </rPh>
    <rPh sb="2" eb="3">
      <t>ラン</t>
    </rPh>
    <phoneticPr fontId="8"/>
  </si>
  <si>
    <t>1. 経営の健全性・効率性</t>
    <phoneticPr fontId="8"/>
  </si>
  <si>
    <t>1. 経営の健全性・効率性について</t>
    <phoneticPr fontId="8"/>
  </si>
  <si>
    <t>「経常損益」</t>
    <phoneticPr fontId="8"/>
  </si>
  <si>
    <t>「累積欠損」</t>
    <rPh sb="1" eb="3">
      <t>ルイセキ</t>
    </rPh>
    <rPh sb="3" eb="5">
      <t>ケッソン</t>
    </rPh>
    <phoneticPr fontId="8"/>
  </si>
  <si>
    <t>「支払能力」</t>
    <phoneticPr fontId="8"/>
  </si>
  <si>
    <t>「債務残高」</t>
    <rPh sb="1" eb="3">
      <t>サイム</t>
    </rPh>
    <rPh sb="3" eb="5">
      <t>ザンダカ</t>
    </rPh>
    <phoneticPr fontId="8"/>
  </si>
  <si>
    <t>2. 老朽化の状況について</t>
    <phoneticPr fontId="8"/>
  </si>
  <si>
    <t>「料金水準の適切性」</t>
    <rPh sb="1" eb="3">
      <t>リョウキン</t>
    </rPh>
    <rPh sb="3" eb="5">
      <t>スイジュン</t>
    </rPh>
    <rPh sb="6" eb="8">
      <t>テキセツ</t>
    </rPh>
    <rPh sb="8" eb="9">
      <t>セイ</t>
    </rPh>
    <phoneticPr fontId="8"/>
  </si>
  <si>
    <t>「費用の効率性」</t>
    <rPh sb="1" eb="3">
      <t>ヒヨウ</t>
    </rPh>
    <rPh sb="4" eb="6">
      <t>コウリツ</t>
    </rPh>
    <rPh sb="6" eb="7">
      <t>セイ</t>
    </rPh>
    <phoneticPr fontId="8"/>
  </si>
  <si>
    <t>「施設の効率性」</t>
    <rPh sb="1" eb="3">
      <t>シセツ</t>
    </rPh>
    <rPh sb="4" eb="6">
      <t>コウリツ</t>
    </rPh>
    <rPh sb="6" eb="7">
      <t>セイ</t>
    </rPh>
    <phoneticPr fontId="8"/>
  </si>
  <si>
    <t>「供給した配水量の効率性」</t>
    <rPh sb="1" eb="3">
      <t>キョウキュウ</t>
    </rPh>
    <rPh sb="5" eb="7">
      <t>ハイスイ</t>
    </rPh>
    <rPh sb="7" eb="8">
      <t>リョウ</t>
    </rPh>
    <rPh sb="9" eb="11">
      <t>コウリツ</t>
    </rPh>
    <rPh sb="11" eb="12">
      <t>セイ</t>
    </rPh>
    <phoneticPr fontId="8"/>
  </si>
  <si>
    <t>2. 老朽化の状況</t>
    <phoneticPr fontId="8"/>
  </si>
  <si>
    <t>全体総括</t>
    <rPh sb="0" eb="2">
      <t>ゼンタイ</t>
    </rPh>
    <rPh sb="2" eb="4">
      <t>ソウカツ</t>
    </rPh>
    <phoneticPr fontId="8"/>
  </si>
  <si>
    <t>「施設全体の減価償却の状況」</t>
    <rPh sb="1" eb="3">
      <t>シセツ</t>
    </rPh>
    <rPh sb="3" eb="5">
      <t>ゼンタイ</t>
    </rPh>
    <rPh sb="6" eb="8">
      <t>ゲンカ</t>
    </rPh>
    <rPh sb="8" eb="10">
      <t>ショウキャク</t>
    </rPh>
    <rPh sb="11" eb="13">
      <t>ジョウキョウ</t>
    </rPh>
    <phoneticPr fontId="8"/>
  </si>
  <si>
    <t>「管路の経年化の状況」</t>
    <rPh sb="1" eb="3">
      <t>カンロ</t>
    </rPh>
    <rPh sb="4" eb="7">
      <t>ケイネンカ</t>
    </rPh>
    <rPh sb="8" eb="10">
      <t>ジョウキョウ</t>
    </rPh>
    <phoneticPr fontId="8"/>
  </si>
  <si>
    <t>「管路の更新投資の実施状況」</t>
    <rPh sb="1" eb="3">
      <t>カンロ</t>
    </rPh>
    <rPh sb="4" eb="6">
      <t>コウシン</t>
    </rPh>
    <rPh sb="6" eb="8">
      <t>トウシ</t>
    </rPh>
    <rPh sb="9" eb="11">
      <t>ジッシ</t>
    </rPh>
    <rPh sb="11" eb="13">
      <t>ジョウキョウ</t>
    </rPh>
    <phoneticPr fontId="8"/>
  </si>
  <si>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4"/>
  </si>
  <si>
    <t>全国平均</t>
    <rPh sb="0" eb="2">
      <t>ゼンコク</t>
    </rPh>
    <rPh sb="2" eb="4">
      <t>ヘイキン</t>
    </rPh>
    <phoneticPr fontId="8"/>
  </si>
  <si>
    <t>1①</t>
  </si>
  <si>
    <t>1②</t>
  </si>
  <si>
    <t>1③</t>
  </si>
  <si>
    <t>1④</t>
  </si>
  <si>
    <t>1⑤</t>
  </si>
  <si>
    <t>1⑥</t>
  </si>
  <si>
    <t>1⑦</t>
    <phoneticPr fontId="8"/>
  </si>
  <si>
    <t>1⑧</t>
    <phoneticPr fontId="8"/>
  </si>
  <si>
    <t>2①</t>
  </si>
  <si>
    <t>2②</t>
  </si>
  <si>
    <t>2③</t>
  </si>
  <si>
    <t>水道事業(法適用)</t>
    <rPh sb="0" eb="2">
      <t>スイドウ</t>
    </rPh>
    <rPh sb="2" eb="4">
      <t>ジギョウ</t>
    </rPh>
    <rPh sb="5" eb="6">
      <t>ホウ</t>
    </rPh>
    <rPh sb="6" eb="8">
      <t>テキヨウ</t>
    </rPh>
    <phoneticPr fontId="8"/>
  </si>
  <si>
    <t>項番</t>
    <rPh sb="0" eb="2">
      <t>コウバン</t>
    </rPh>
    <phoneticPr fontId="8"/>
  </si>
  <si>
    <t>大項目</t>
    <rPh sb="0" eb="3">
      <t>ダイコウモク</t>
    </rPh>
    <phoneticPr fontId="8"/>
  </si>
  <si>
    <t>年度</t>
    <rPh sb="0" eb="2">
      <t>ネンド</t>
    </rPh>
    <phoneticPr fontId="8"/>
  </si>
  <si>
    <t>団体CD</t>
    <rPh sb="0" eb="2">
      <t>ダンタイ</t>
    </rPh>
    <phoneticPr fontId="8"/>
  </si>
  <si>
    <t>業務CD</t>
    <rPh sb="0" eb="2">
      <t>ギョウム</t>
    </rPh>
    <phoneticPr fontId="8"/>
  </si>
  <si>
    <t>業種CD</t>
    <rPh sb="0" eb="2">
      <t>ギョウシュ</t>
    </rPh>
    <phoneticPr fontId="8"/>
  </si>
  <si>
    <t>事業CD</t>
    <rPh sb="0" eb="2">
      <t>ジギョウ</t>
    </rPh>
    <phoneticPr fontId="8"/>
  </si>
  <si>
    <t>施設CD</t>
    <rPh sb="0" eb="2">
      <t>シセツ</t>
    </rPh>
    <phoneticPr fontId="8"/>
  </si>
  <si>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</si>
  <si>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</si>
  <si>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</si>
  <si>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</si>
  <si>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phoneticPr fontId="8"/>
  </si>
  <si>
    <t>②累積欠損金比率(％)</t>
    <phoneticPr fontId="8"/>
  </si>
  <si>
    <t>③流動比率(％)</t>
    <rPh sb="1" eb="3">
      <t>リュウドウ</t>
    </rPh>
    <rPh sb="3" eb="5">
      <t>ヒリツ</t>
    </rPh>
    <phoneticPr fontId="8"/>
  </si>
  <si>
    <t>④企業債残高対給水収益比率(％)</t>
    <rPh sb="1" eb="4">
      <t>キギョウサイ</t>
    </rPh>
    <rPh sb="4" eb="6">
      <t>ザンダカ</t>
    </rPh>
    <rPh sb="6" eb="7">
      <t>タイ</t>
    </rPh>
    <rPh sb="7" eb="9">
      <t>キュウスイ</t>
    </rPh>
    <rPh sb="9" eb="11">
      <t>シュウエキ</t>
    </rPh>
    <rPh sb="11" eb="13">
      <t>ヒリツ</t>
    </rPh>
    <phoneticPr fontId="8"/>
  </si>
  <si>
    <t>⑤料金回収率(％)</t>
    <rPh sb="1" eb="3">
      <t>リョウキン</t>
    </rPh>
    <rPh sb="3" eb="5">
      <t>カイシュウ</t>
    </rPh>
    <rPh sb="5" eb="6">
      <t>リツ</t>
    </rPh>
    <phoneticPr fontId="8"/>
  </si>
  <si>
    <t>⑥給水原価(円)</t>
    <rPh sb="1" eb="3">
      <t>キュウスイ</t>
    </rPh>
    <rPh sb="3" eb="5">
      <t>ゲンカ</t>
    </rPh>
    <rPh sb="6" eb="7">
      <t>エン</t>
    </rPh>
    <phoneticPr fontId="8"/>
  </si>
  <si>
    <t>⑦施設利用率(％)</t>
    <rPh sb="1" eb="3">
      <t>シセツ</t>
    </rPh>
    <rPh sb="3" eb="6">
      <t>リヨウリツ</t>
    </rPh>
    <phoneticPr fontId="8"/>
  </si>
  <si>
    <t>⑧有収率(％)</t>
    <phoneticPr fontId="8"/>
  </si>
  <si>
    <t>①有形固定資産減価償却率(％)</t>
    <rPh sb="1" eb="3">
      <t>ユウケイ</t>
    </rPh>
    <rPh sb="3" eb="5">
      <t>コテイ</t>
    </rPh>
    <rPh sb="5" eb="7">
      <t>シサン</t>
    </rPh>
    <rPh sb="7" eb="9">
      <t>ゲンカ</t>
    </rPh>
    <rPh sb="9" eb="11">
      <t>ショウキャク</t>
    </rPh>
    <rPh sb="11" eb="12">
      <t>リツ</t>
    </rPh>
    <phoneticPr fontId="8"/>
  </si>
  <si>
    <t>②管路経年化率(％)</t>
    <rPh sb="1" eb="3">
      <t>カンロ</t>
    </rPh>
    <rPh sb="3" eb="6">
      <t>ケイネンカ</t>
    </rPh>
    <rPh sb="6" eb="7">
      <t>リツ</t>
    </rPh>
    <phoneticPr fontId="8"/>
  </si>
  <si>
    <t>③管路更新率(％)</t>
    <rPh sb="1" eb="3">
      <t>カンロ</t>
    </rPh>
    <rPh sb="3" eb="5">
      <t>コウシン</t>
    </rPh>
    <rPh sb="5" eb="6">
      <t>リツ</t>
    </rPh>
    <phoneticPr fontId="8"/>
  </si>
  <si>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</si>
  <si>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</si>
  <si>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</si>
  <si>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</si>
  <si>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</si>
  <si>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</si>
  <si>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</si>
  <si>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</si>
  <si>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</si>
  <si>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</si>
  <si>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</si>
  <si>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</si>
  <si>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</si>
  <si>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給水人口</t>
    <rPh sb="0" eb="2">
      <t>キュウスイ</t>
    </rPh>
    <rPh sb="2" eb="4">
      <t>ジンコウ</t>
    </rPh>
    <phoneticPr fontId="8"/>
  </si>
  <si>
    <t>給水区域面積</t>
  </si>
  <si>
    <t>給水人口密度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</si>
  <si>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</si>
  <si>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</si>
  <si>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</si>
  <si>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</si>
  <si>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</si>
  <si>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</si>
  <si>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</si>
  <si>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</si>
  <si>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</si>
  <si>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</si>
  <si>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</si>
  <si>
    <t>参照用</t>
    <rPh sb="0" eb="3">
      <t>サンショウヨウ</t>
    </rPh>
    <phoneticPr fontId="8"/>
  </si>
  <si>
    <t>長野県　浅麓水道企業団</t>
  </si>
  <si>
    <t>法適用</t>
  </si>
  <si>
    <t>水道事業</t>
  </si>
  <si>
    <t>用水供給事業</t>
  </si>
  <si>
    <t>B</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</si>
  <si>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</si>
  <si>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</si>
  <si>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</si>
  <si>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</si>
  <si>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</si>
  <si>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</si>
  <si>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①経常収支比率・②累積欠損金比率：経常収支比率は継続して100％を超えており、累積欠損金もないことから経営の健全性は確保されている。　　　　③流動比率：継続して100％を大きく上回っており、短期的な債務の支払い能力は確保されている。　　④企業債残高対給水収益比率：平成19年度以降企業債の借り入れは行わず、自己資金での施設整備に努めているため、企業債残高は減少している。　　　⑤料金回収率・⑥給水原価：給水原価は類似団体の半分程度で平均値を大きく下回っており、料金回収率は継続して100％を上回っているため、適正な水準であると言える。　　　　　　　　　　　　　　　　　　　⑦施設利用率・⑧有収率：施設利用率、有収率平均値と同水準であり、効率的に施設の運用がされていると言える。　　　　　　　　　　　　　　</t>
    <rPh sb="88" eb="90">
      <t>ウワマワ</t>
    </rPh>
    <rPh sb="95" eb="96">
      <t>タン</t>
    </rPh>
    <phoneticPr fontId="8"/>
  </si>
  <si>
    <t>①有形固定資産減価償却率・②管路経年化率：有形固定資産減価償却率は平均値とほぼ同程度であるが、管路経年化率は平均値より大きく上回っており、耐用年数40年を経過した管路の割合が多い。　　　③管路更新率：平成22、23年度に管路更新を行った後は資金を積み立てる期間であり更新率は0％であったが、平成27年度から4年間の継続費事業として送水管路の更新事業に着手し、約33％が完了した。平成30年度に管路更新事業が完了した際には、管路経年化率は28.8％にな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1" eb="23">
      <t>ユウケイ</t>
    </rPh>
    <rPh sb="23" eb="25">
      <t>コテイ</t>
    </rPh>
    <rPh sb="25" eb="27">
      <t>シサン</t>
    </rPh>
    <rPh sb="27" eb="29">
      <t>ゲンカ</t>
    </rPh>
    <rPh sb="29" eb="31">
      <t>ショウキャク</t>
    </rPh>
    <rPh sb="31" eb="32">
      <t>リツ</t>
    </rPh>
    <rPh sb="33" eb="35">
      <t>ヘイキン</t>
    </rPh>
    <rPh sb="35" eb="36">
      <t>チ</t>
    </rPh>
    <rPh sb="39" eb="42">
      <t>ドウテイド</t>
    </rPh>
    <rPh sb="47" eb="49">
      <t>カンロ</t>
    </rPh>
    <rPh sb="49" eb="51">
      <t>ケイネン</t>
    </rPh>
    <rPh sb="51" eb="52">
      <t>カ</t>
    </rPh>
    <rPh sb="52" eb="53">
      <t>リツ</t>
    </rPh>
    <rPh sb="54" eb="56">
      <t>ヘイキン</t>
    </rPh>
    <rPh sb="56" eb="57">
      <t>チ</t>
    </rPh>
    <rPh sb="59" eb="60">
      <t>オオ</t>
    </rPh>
    <rPh sb="62" eb="64">
      <t>ウワマワ</t>
    </rPh>
    <rPh sb="69" eb="71">
      <t>タイヨウ</t>
    </rPh>
    <rPh sb="71" eb="73">
      <t>ネンスウ</t>
    </rPh>
    <rPh sb="75" eb="76">
      <t>トシ</t>
    </rPh>
    <rPh sb="77" eb="79">
      <t>ケイカ</t>
    </rPh>
    <rPh sb="81" eb="83">
      <t>カンロ</t>
    </rPh>
    <rPh sb="84" eb="86">
      <t>ワリアイ</t>
    </rPh>
    <rPh sb="87" eb="88">
      <t>オオ</t>
    </rPh>
    <rPh sb="94" eb="96">
      <t>カンロ</t>
    </rPh>
    <rPh sb="96" eb="98">
      <t>コウシン</t>
    </rPh>
    <rPh sb="98" eb="99">
      <t>リツ</t>
    </rPh>
    <rPh sb="100" eb="102">
      <t>ヘイセイ</t>
    </rPh>
    <rPh sb="107" eb="109">
      <t>ネンド</t>
    </rPh>
    <rPh sb="110" eb="112">
      <t>カンロ</t>
    </rPh>
    <rPh sb="112" eb="114">
      <t>コウシン</t>
    </rPh>
    <rPh sb="115" eb="116">
      <t>オコナ</t>
    </rPh>
    <rPh sb="118" eb="119">
      <t>アト</t>
    </rPh>
    <rPh sb="120" eb="122">
      <t>シキン</t>
    </rPh>
    <rPh sb="123" eb="124">
      <t>ツ</t>
    </rPh>
    <rPh sb="125" eb="126">
      <t>タ</t>
    </rPh>
    <rPh sb="128" eb="130">
      <t>キカン</t>
    </rPh>
    <rPh sb="133" eb="135">
      <t>コウシン</t>
    </rPh>
    <rPh sb="135" eb="136">
      <t>リツ</t>
    </rPh>
    <rPh sb="145" eb="147">
      <t>ヘイセイ</t>
    </rPh>
    <rPh sb="149" eb="151">
      <t>ネンド</t>
    </rPh>
    <rPh sb="154" eb="156">
      <t>ネンカン</t>
    </rPh>
    <rPh sb="157" eb="159">
      <t>ケイゾク</t>
    </rPh>
    <rPh sb="159" eb="160">
      <t>ヒ</t>
    </rPh>
    <rPh sb="160" eb="162">
      <t>ジギョウ</t>
    </rPh>
    <rPh sb="179" eb="180">
      <t>ヤク</t>
    </rPh>
    <rPh sb="184" eb="186">
      <t>カンリョウ</t>
    </rPh>
    <rPh sb="189" eb="191">
      <t>ヘイセイ</t>
    </rPh>
    <rPh sb="193" eb="195">
      <t>ネンド</t>
    </rPh>
    <rPh sb="196" eb="198">
      <t>カンロ</t>
    </rPh>
    <rPh sb="198" eb="200">
      <t>コウシン</t>
    </rPh>
    <rPh sb="200" eb="202">
      <t>ジギョウ</t>
    </rPh>
    <rPh sb="203" eb="205">
      <t>カンリョウ</t>
    </rPh>
    <rPh sb="207" eb="208">
      <t>サイ</t>
    </rPh>
    <rPh sb="211" eb="213">
      <t>カンロ</t>
    </rPh>
    <rPh sb="213" eb="216">
      <t>ケイネンカ</t>
    </rPh>
    <rPh sb="216" eb="217">
      <t>リツ</t>
    </rPh>
    <phoneticPr fontId="8"/>
  </si>
  <si>
    <t>現状において、企業団の財政状況は良好であり、経営の健全性及び効率性は確保されている。しかしながら、構成団体からの申込水量の減少に伴い料金収入は減少傾向にあり、今後も厳しい経営環境下での事業運営が想定される。　　　　　　　　　　　　今後も老朽施設の更新や施設耐震化等、対応必要な事業を確実に推進していくためには、施設の効率的な運用や組織の効率化により経営の合理化を図り、出来る限り企業債の借入を抑制したうえで財源を確保することが必要である。長期的な視点での財政収支計画を策定し、経営基盤の強化を更に進めていくことが重要であると考えている。</t>
    <rPh sb="0" eb="2">
      <t>ゲンジョウ</t>
    </rPh>
    <rPh sb="7" eb="9">
      <t>キギョウ</t>
    </rPh>
    <rPh sb="9" eb="10">
      <t>ダン</t>
    </rPh>
    <rPh sb="11" eb="13">
      <t>ザイセイ</t>
    </rPh>
    <rPh sb="13" eb="15">
      <t>ジョウキョウ</t>
    </rPh>
    <rPh sb="16" eb="18">
      <t>リョウコウ</t>
    </rPh>
    <rPh sb="22" eb="24">
      <t>ケイエイ</t>
    </rPh>
    <rPh sb="25" eb="28">
      <t>ケンゼンセイ</t>
    </rPh>
    <rPh sb="28" eb="29">
      <t>オヨ</t>
    </rPh>
    <rPh sb="30" eb="33">
      <t>コウリツセイ</t>
    </rPh>
    <rPh sb="34" eb="36">
      <t>カクホ</t>
    </rPh>
    <rPh sb="49" eb="51">
      <t>コウセイ</t>
    </rPh>
    <rPh sb="51" eb="53">
      <t>ダンタイ</t>
    </rPh>
    <rPh sb="56" eb="58">
      <t>モウシコミ</t>
    </rPh>
    <rPh sb="58" eb="60">
      <t>スイリョウ</t>
    </rPh>
    <rPh sb="61" eb="63">
      <t>ゲンショウ</t>
    </rPh>
    <rPh sb="64" eb="65">
      <t>トモナ</t>
    </rPh>
    <rPh sb="66" eb="68">
      <t>リョウキン</t>
    </rPh>
    <rPh sb="68" eb="70">
      <t>シュウニュウ</t>
    </rPh>
    <rPh sb="71" eb="73">
      <t>ゲンショウ</t>
    </rPh>
    <rPh sb="73" eb="75">
      <t>ケイコウ</t>
    </rPh>
    <rPh sb="79" eb="81">
      <t>コンゴ</t>
    </rPh>
    <rPh sb="82" eb="83">
      <t>キビ</t>
    </rPh>
    <rPh sb="85" eb="87">
      <t>ケイエイ</t>
    </rPh>
    <rPh sb="87" eb="89">
      <t>カンキョウ</t>
    </rPh>
    <rPh sb="89" eb="90">
      <t>シタ</t>
    </rPh>
    <rPh sb="92" eb="94">
      <t>ジギョウ</t>
    </rPh>
    <rPh sb="94" eb="96">
      <t>ウンエイ</t>
    </rPh>
    <rPh sb="97" eb="99">
      <t>ソウテイ</t>
    </rPh>
    <rPh sb="115" eb="117">
      <t>コンゴ</t>
    </rPh>
    <rPh sb="118" eb="120">
      <t>ロウキュウ</t>
    </rPh>
    <rPh sb="120" eb="122">
      <t>シセツ</t>
    </rPh>
    <rPh sb="123" eb="125">
      <t>コウシン</t>
    </rPh>
    <rPh sb="126" eb="128">
      <t>シセツ</t>
    </rPh>
    <rPh sb="128" eb="131">
      <t>タイシンカ</t>
    </rPh>
    <rPh sb="131" eb="132">
      <t>トウ</t>
    </rPh>
    <rPh sb="133" eb="135">
      <t>タイオウ</t>
    </rPh>
    <rPh sb="135" eb="137">
      <t>ヒツヨウ</t>
    </rPh>
    <rPh sb="138" eb="140">
      <t>ジギョウ</t>
    </rPh>
    <rPh sb="141" eb="143">
      <t>カクジツ</t>
    </rPh>
    <rPh sb="144" eb="146">
      <t>スイシン</t>
    </rPh>
    <rPh sb="174" eb="176">
      <t>ケイエイ</t>
    </rPh>
    <rPh sb="177" eb="180">
      <t>ゴウリカ</t>
    </rPh>
    <rPh sb="181" eb="182">
      <t>ハカ</t>
    </rPh>
    <rPh sb="184" eb="186">
      <t>デキ</t>
    </rPh>
    <rPh sb="187" eb="188">
      <t>カギ</t>
    </rPh>
    <rPh sb="189" eb="191">
      <t>キギョウ</t>
    </rPh>
    <rPh sb="191" eb="192">
      <t>サイ</t>
    </rPh>
    <rPh sb="193" eb="195">
      <t>カリイレ</t>
    </rPh>
    <rPh sb="196" eb="198">
      <t>ヨクセイ</t>
    </rPh>
    <rPh sb="203" eb="205">
      <t>ザイゲン</t>
    </rPh>
    <rPh sb="206" eb="208">
      <t>カクホ</t>
    </rPh>
    <rPh sb="213" eb="215">
      <t>ヒツヨウ</t>
    </rPh>
    <rPh sb="219" eb="222">
      <t>チョウキテキ</t>
    </rPh>
    <rPh sb="223" eb="225">
      <t>シテン</t>
    </rPh>
    <rPh sb="227" eb="229">
      <t>ザイセイ</t>
    </rPh>
    <rPh sb="229" eb="231">
      <t>シュウシ</t>
    </rPh>
    <rPh sb="231" eb="233">
      <t>ケイカク</t>
    </rPh>
    <rPh sb="234" eb="236">
      <t>サクテイ</t>
    </rPh>
    <rPh sb="238" eb="240">
      <t>ケイエイ</t>
    </rPh>
    <rPh sb="240" eb="242">
      <t>キバン</t>
    </rPh>
    <rPh sb="243" eb="245">
      <t>キョウカ</t>
    </rPh>
    <rPh sb="246" eb="247">
      <t>サラ</t>
    </rPh>
    <rPh sb="248" eb="249">
      <t>スス</t>
    </rPh>
    <rPh sb="256" eb="258">
      <t>ジュウヨウ</t>
    </rPh>
    <rPh sb="262" eb="263">
      <t>カンガ</t>
    </rPh>
    <phoneticPr fontId="8"/>
  </si>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</sst>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6" fontId="19" fillId="0" borderId="0" applyFont="0" applyFill="0" applyBorder="0" applyAlignment="0" applyProtection="0"/>
    <xf numFmtId="0" fontId="19" fillId="0" borderId="0"/>
    <xf numFmtId="0" fontId="2" fillId="0" borderId="0">
      <alignment vertical="center"/>
    </xf>
    <xf numFmtId="0" fontId="3" fillId="0" borderId="0">
      <alignment vertical="center"/>
    </xf>
    <xf numFmtId="0" fontId="19" fillId="0" borderId="0"/>
    <xf numFmtId="0" fontId="17" fillId="0" borderId="0"/>
    <xf numFmtId="0" fontId="20" fillId="0" borderId="0">
      <alignment vertical="center"/>
    </xf>
    <xf numFmtId="0" fontId="15" fillId="0" borderId="0">
      <alignment vertical="center"/>
    </xf>
    <xf numFmtId="0" fontId="19" fillId="0" borderId="0"/>
    <xf numFmtId="0" fontId="2" fillId="0" borderId="0">
      <alignment vertical="center"/>
    </xf>
    <xf numFmtId="0" fontId="17" fillId="0" borderId="0"/>
    <xf numFmtId="0" fontId="21" fillId="0" borderId="0">
      <alignment vertical="center"/>
    </xf>
    <xf numFmtId="0" fontId="22" fillId="0" borderId="0"/>
    <xf numFmtId="0" fontId="1" fillId="0" borderId="0">
      <alignment vertical="center"/>
    </xf>
    <xf numFmtId="38" fontId="1" fillId="0" borderId="0" applyFont="0" applyFill="0" applyBorder="0" applyAlignment="0" applyProtection="0">
      <alignment vertical="center"/>
    </xf>
    <xf numFmtId="38" fontId="23" fillId="0" borderId="0" applyFont="0" applyFill="0" applyBorder="0" applyAlignment="0" applyProtection="0"/>
    <xf numFmtId="6" fontId="19" fillId="0" borderId="0" applyFont="0" applyFill="0" applyBorder="0" applyAlignment="0" applyProtection="0"/>
    <xf numFmtId="0" fontId="1" fillId="0" borderId="0">
      <alignment vertical="center"/>
    </xf>
  </cellStyleXfs>
  <cellXfs count="99">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0" fontId="6" fillId="0" borderId="0" xfId="1" applyFont="1" applyBorder="1">
      <alignment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2" xfId="1" applyFont="1" applyBorder="1" applyAlignment="1">
      <alignment vertical="center"/>
    </xf>
    <xf numFmtId="0" fontId="6" fillId="0" borderId="9" xfId="1" applyFont="1" applyBorder="1">
      <alignment vertical="center"/>
    </xf>
    <xf numFmtId="0" fontId="6" fillId="0" borderId="10" xfId="1" applyFont="1" applyBorder="1">
      <alignment vertical="center"/>
    </xf>
    <xf numFmtId="0" fontId="15" fillId="0" borderId="0" xfId="1" applyFont="1" applyBorder="1">
      <alignment vertical="center"/>
    </xf>
    <xf numFmtId="0" fontId="16" fillId="0" borderId="0" xfId="1" applyFont="1" applyBorder="1" applyAlignment="1">
      <alignment horizontal="center" vertical="center"/>
    </xf>
    <xf numFmtId="0" fontId="6" fillId="0" borderId="11" xfId="1" applyFont="1" applyBorder="1">
      <alignment vertical="center"/>
    </xf>
    <xf numFmtId="0" fontId="6" fillId="0" borderId="1" xfId="1" applyFont="1" applyBorder="1">
      <alignment vertical="center"/>
    </xf>
    <xf numFmtId="0" fontId="6" fillId="0" borderId="12" xfId="1" applyFont="1" applyBorder="1">
      <alignment vertical="center"/>
    </xf>
    <xf numFmtId="0" fontId="4" fillId="0" borderId="0" xfId="1" applyFont="1" applyBorder="1" applyAlignment="1">
      <alignment horizontal="center" vertical="center"/>
    </xf>
    <xf numFmtId="0" fontId="17" fillId="0" borderId="0" xfId="1" applyFont="1">
      <alignment vertical="center"/>
    </xf>
    <xf numFmtId="0" fontId="18" fillId="0" borderId="0" xfId="1" applyFont="1" applyProtection="1">
      <alignment vertical="center"/>
      <protection hidden="1"/>
    </xf>
    <xf numFmtId="0" fontId="18" fillId="0" borderId="0" xfId="1" applyFont="1">
      <alignment vertical="center"/>
    </xf>
    <xf numFmtId="0" fontId="3" fillId="3" borderId="5" xfId="1" applyFill="1" applyBorder="1">
      <alignment vertical="center"/>
    </xf>
    <xf numFmtId="0" fontId="3" fillId="3" borderId="13" xfId="1" applyFill="1" applyBorder="1">
      <alignment vertical="center"/>
    </xf>
    <xf numFmtId="0" fontId="3" fillId="3" borderId="14" xfId="1" applyFill="1" applyBorder="1">
      <alignment vertical="center"/>
    </xf>
    <xf numFmtId="0" fontId="3" fillId="3" borderId="15" xfId="1" applyFill="1" applyBorder="1">
      <alignment vertical="center"/>
    </xf>
    <xf numFmtId="0" fontId="3" fillId="3" borderId="5" xfId="1" applyFill="1" applyBorder="1" applyAlignment="1">
      <alignment vertical="center" shrinkToFit="1"/>
    </xf>
    <xf numFmtId="0" fontId="3"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3" fillId="0" borderId="0" xfId="1" applyNumberFormat="1" applyAlignment="1">
      <alignment vertical="center" shrinkToFit="1"/>
    </xf>
    <xf numFmtId="0" fontId="3"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3" fillId="0" borderId="0" xfId="1" applyNumberFormat="1">
      <alignment vertical="center"/>
    </xf>
    <xf numFmtId="179" fontId="0" fillId="0" borderId="0" xfId="2" applyNumberFormat="1" applyFont="1" applyBorder="1" applyAlignment="1">
      <alignment vertical="center" shrinkToFit="1"/>
    </xf>
    <xf numFmtId="0" fontId="3" fillId="2" borderId="5" xfId="1" applyFill="1" applyBorder="1">
      <alignment vertical="center"/>
    </xf>
    <xf numFmtId="180" fontId="3" fillId="0" borderId="5" xfId="1" applyNumberFormat="1" applyBorder="1">
      <alignment vertical="center"/>
    </xf>
    <xf numFmtId="0" fontId="7" fillId="0" borderId="0" xfId="1" applyFont="1" applyAlignment="1">
      <alignment horizontal="center" vertical="center"/>
    </xf>
    <xf numFmtId="49" fontId="4" fillId="0" borderId="1" xfId="1" applyNumberFormat="1" applyFont="1" applyBorder="1" applyAlignment="1" applyProtection="1">
      <alignment horizontal="left" vertical="center"/>
      <protection hidden="1"/>
    </xf>
    <xf numFmtId="49" fontId="4" fillId="0" borderId="0"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4" fillId="2" borderId="5" xfId="1" applyFont="1" applyFill="1" applyBorder="1" applyAlignment="1">
      <alignment horizontal="center" vertical="center" shrinkToFit="1"/>
    </xf>
    <xf numFmtId="177" fontId="6" fillId="0" borderId="2" xfId="1" applyNumberFormat="1" applyFont="1" applyBorder="1" applyAlignment="1" applyProtection="1">
      <alignment horizontal="center" vertical="center" shrinkToFit="1"/>
      <protection hidden="1"/>
    </xf>
    <xf numFmtId="177" fontId="6" fillId="0" borderId="3" xfId="1" applyNumberFormat="1" applyFont="1" applyBorder="1" applyAlignment="1" applyProtection="1">
      <alignment horizontal="center" vertical="center" shrinkToFit="1"/>
      <protection hidden="1"/>
    </xf>
    <xf numFmtId="177" fontId="6"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5" xfId="1" applyNumberFormat="1" applyFont="1" applyBorder="1" applyAlignment="1" applyProtection="1">
      <alignment horizontal="center" vertical="center" shrinkToFit="1"/>
      <protection hidden="1"/>
    </xf>
    <xf numFmtId="0" fontId="6" fillId="0" borderId="5" xfId="1" applyNumberFormat="1" applyFont="1" applyBorder="1" applyAlignment="1" applyProtection="1">
      <alignment horizontal="center" vertical="center" shrinkToFit="1"/>
      <protection locked="0"/>
    </xf>
    <xf numFmtId="176" fontId="6" fillId="0" borderId="5" xfId="1" applyNumberFormat="1" applyFont="1" applyBorder="1" applyAlignment="1" applyProtection="1">
      <alignment horizontal="center" vertical="center" shrinkToFit="1"/>
      <protection hidden="1"/>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6" fillId="0" borderId="4" xfId="1" applyNumberFormat="1" applyFont="1" applyBorder="1" applyAlignment="1" applyProtection="1">
      <alignment horizontal="center" vertical="center" shrinkToFit="1"/>
      <protection hidden="1"/>
    </xf>
    <xf numFmtId="0" fontId="4" fillId="0" borderId="11" xfId="1" applyFont="1" applyBorder="1" applyAlignment="1">
      <alignment horizontal="center" vertical="center"/>
    </xf>
    <xf numFmtId="0" fontId="4"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10" fillId="0" borderId="10" xfId="1" applyFont="1" applyBorder="1" applyAlignment="1">
      <alignment horizontal="center" vertical="center"/>
    </xf>
    <xf numFmtId="0" fontId="6" fillId="0" borderId="9" xfId="22" applyFont="1" applyBorder="1" applyAlignment="1" applyProtection="1">
      <alignment horizontal="left" vertical="top" wrapText="1"/>
      <protection locked="0"/>
    </xf>
    <xf numFmtId="0" fontId="6" fillId="0" borderId="0" xfId="22" applyFont="1" applyBorder="1" applyAlignment="1" applyProtection="1">
      <alignment horizontal="left" vertical="top" wrapText="1"/>
      <protection locked="0"/>
    </xf>
    <xf numFmtId="0" fontId="6" fillId="0" borderId="10" xfId="22" applyFont="1" applyBorder="1" applyAlignment="1" applyProtection="1">
      <alignment horizontal="left" vertical="top" wrapText="1"/>
      <protection locked="0"/>
    </xf>
    <xf numFmtId="0" fontId="10" fillId="0" borderId="0" xfId="1" applyFont="1" applyBorder="1" applyAlignment="1">
      <alignment horizontal="left"/>
    </xf>
    <xf numFmtId="0" fontId="10" fillId="0" borderId="1" xfId="1" applyFont="1" applyBorder="1" applyAlignment="1">
      <alignment horizontal="left"/>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4" fillId="0" borderId="8" xfId="1" applyFont="1" applyBorder="1" applyAlignment="1">
      <alignment horizontal="left" vertical="center"/>
    </xf>
    <xf numFmtId="0" fontId="14" fillId="0" borderId="9" xfId="1" applyFont="1" applyBorder="1" applyAlignment="1">
      <alignment horizontal="left" vertical="center"/>
    </xf>
    <xf numFmtId="0" fontId="14" fillId="0" borderId="0" xfId="1" applyFont="1" applyBorder="1" applyAlignment="1">
      <alignment horizontal="left" vertical="center"/>
    </xf>
    <xf numFmtId="0" fontId="14" fillId="0" borderId="10" xfId="1" applyFont="1" applyBorder="1" applyAlignment="1">
      <alignment horizontal="left" vertical="center"/>
    </xf>
    <xf numFmtId="0" fontId="4" fillId="0" borderId="0" xfId="1" applyFont="1" applyBorder="1" applyAlignment="1">
      <alignment horizontal="center" vertical="center"/>
    </xf>
    <xf numFmtId="0" fontId="6" fillId="0" borderId="9" xfId="18" applyFont="1" applyBorder="1" applyAlignment="1" applyProtection="1">
      <alignment horizontal="left" vertical="top" wrapText="1"/>
      <protection locked="0"/>
    </xf>
    <xf numFmtId="0" fontId="6" fillId="0" borderId="0" xfId="18" applyFont="1" applyBorder="1" applyAlignment="1" applyProtection="1">
      <alignment horizontal="left" vertical="top" wrapText="1"/>
      <protection locked="0"/>
    </xf>
    <xf numFmtId="0" fontId="6" fillId="0" borderId="10" xfId="18" applyFont="1" applyBorder="1" applyAlignment="1" applyProtection="1">
      <alignment horizontal="left" vertical="top" wrapText="1"/>
      <protection locked="0"/>
    </xf>
    <xf numFmtId="0" fontId="6" fillId="0" borderId="11" xfId="22" applyFont="1" applyBorder="1" applyAlignment="1" applyProtection="1">
      <alignment horizontal="left" vertical="top" wrapText="1"/>
      <protection locked="0"/>
    </xf>
    <xf numFmtId="0" fontId="6" fillId="0" borderId="1" xfId="22" applyFont="1" applyBorder="1" applyAlignment="1" applyProtection="1">
      <alignment horizontal="left" vertical="top" wrapText="1"/>
      <protection locked="0"/>
    </xf>
    <xf numFmtId="0" fontId="6" fillId="0" borderId="12" xfId="22" applyFont="1" applyBorder="1" applyAlignment="1" applyProtection="1">
      <alignment horizontal="left" vertical="top" wrapText="1"/>
      <protection locked="0"/>
    </xf>
    <xf numFmtId="0" fontId="3" fillId="3" borderId="5" xfId="1" applyFill="1" applyBorder="1" applyAlignment="1">
      <alignment horizontal="center" vertical="center"/>
    </xf>
    <xf numFmtId="0" fontId="3" fillId="3" borderId="6" xfId="1" applyFill="1" applyBorder="1" applyAlignment="1">
      <alignment horizontal="center" vertical="center"/>
    </xf>
    <xf numFmtId="0" fontId="3" fillId="3" borderId="7" xfId="1" applyFill="1" applyBorder="1" applyAlignment="1">
      <alignment horizontal="center" vertical="center"/>
    </xf>
    <xf numFmtId="0" fontId="3" fillId="3" borderId="8" xfId="1" applyFill="1" applyBorder="1" applyAlignment="1">
      <alignment horizontal="center" vertical="center"/>
    </xf>
    <xf numFmtId="0" fontId="3" fillId="3" borderId="11" xfId="1" applyFill="1" applyBorder="1" applyAlignment="1">
      <alignment horizontal="center" vertical="center"/>
    </xf>
    <xf numFmtId="0" fontId="3" fillId="3" borderId="1" xfId="1" applyFill="1" applyBorder="1" applyAlignment="1">
      <alignment horizontal="center" vertical="center"/>
    </xf>
    <xf numFmtId="0" fontId="3" fillId="3" borderId="12" xfId="1" applyFill="1" applyBorder="1" applyAlignment="1">
      <alignment horizontal="center" vertical="center"/>
    </xf>
    <xf numFmtId="0" fontId="3" fillId="3" borderId="5" xfId="1" applyFill="1" applyBorder="1" applyAlignment="1">
      <alignment horizontal="center" vertical="center" wrapText="1"/>
    </xf>
  </cellXfs>
  <cellStyles count="23">
    <cellStyle name="桁区切り 2" xfId="2"/>
    <cellStyle name="桁区切り 2 2" xfId="20"/>
    <cellStyle name="桁区切り 3" xfId="3"/>
    <cellStyle name="桁区切り 3 2" xfId="4"/>
    <cellStyle name="桁区切り 4" xfId="19"/>
    <cellStyle name="通貨 2" xfId="5"/>
    <cellStyle name="通貨 2 2" xfId="21"/>
    <cellStyle name="標準" xfId="0" builtinId="0"/>
    <cellStyle name="標準 2" xfId="1"/>
    <cellStyle name="標準 2 2" xfId="6"/>
    <cellStyle name="標準 2 3" xfId="7"/>
    <cellStyle name="標準 2 3 2" xfId="8"/>
    <cellStyle name="標準 2 3 2 2" xfId="22"/>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 name="標準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5907048"/>
        <c:axId val="25567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255907048"/>
        <c:axId val="255670416"/>
      </c:lineChart>
      <c:dateAx>
        <c:axId val="255907048"/>
        <c:scaling>
          <c:orientation val="minMax"/>
        </c:scaling>
        <c:delete val="1"/>
        <c:axPos val="b"/>
        <c:numFmt formatCode="ge" sourceLinked="1"/>
        <c:majorTickMark val="none"/>
        <c:minorTickMark val="none"/>
        <c:tickLblPos val="none"/>
        <c:crossAx val="255670416"/>
        <c:crosses val="autoZero"/>
        <c:auto val="1"/>
        <c:lblOffset val="100"/>
        <c:baseTimeUnit val="years"/>
      </c:dateAx>
      <c:valAx>
        <c:axId val="25567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0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74.59</c:v>
                </c:pt>
                <c:pt idx="1">
                  <c:v>75.819999999999993</c:v>
                </c:pt>
                <c:pt idx="2">
                  <c:v>75.62</c:v>
                </c:pt>
                <c:pt idx="3">
                  <c:v>74.7</c:v>
                </c:pt>
                <c:pt idx="4">
                  <c:v>74.819999999999993</c:v>
                </c:pt>
              </c:numCache>
            </c:numRef>
          </c:val>
        </c:ser>
        <c:dLbls>
          <c:showLegendKey val="0"/>
          <c:showVal val="0"/>
          <c:showCatName val="0"/>
          <c:showSerName val="0"/>
          <c:showPercent val="0"/>
          <c:showBubbleSize val="0"/>
        </c:dLbls>
        <c:gapWidth val="150"/>
        <c:axId val="257484320"/>
        <c:axId val="25748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257484320"/>
        <c:axId val="257484712"/>
      </c:lineChart>
      <c:dateAx>
        <c:axId val="257484320"/>
        <c:scaling>
          <c:orientation val="minMax"/>
        </c:scaling>
        <c:delete val="1"/>
        <c:axPos val="b"/>
        <c:numFmt formatCode="ge" sourceLinked="1"/>
        <c:majorTickMark val="none"/>
        <c:minorTickMark val="none"/>
        <c:tickLblPos val="none"/>
        <c:crossAx val="257484712"/>
        <c:crosses val="autoZero"/>
        <c:auto val="1"/>
        <c:lblOffset val="100"/>
        <c:baseTimeUnit val="years"/>
      </c:dateAx>
      <c:valAx>
        <c:axId val="25748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98.96</c:v>
                </c:pt>
                <c:pt idx="1">
                  <c:v>98.89</c:v>
                </c:pt>
                <c:pt idx="2">
                  <c:v>99.05</c:v>
                </c:pt>
                <c:pt idx="3">
                  <c:v>99.03</c:v>
                </c:pt>
                <c:pt idx="4">
                  <c:v>98.1</c:v>
                </c:pt>
              </c:numCache>
            </c:numRef>
          </c:val>
        </c:ser>
        <c:dLbls>
          <c:showLegendKey val="0"/>
          <c:showVal val="0"/>
          <c:showCatName val="0"/>
          <c:showSerName val="0"/>
          <c:showPercent val="0"/>
          <c:showBubbleSize val="0"/>
        </c:dLbls>
        <c:gapWidth val="150"/>
        <c:axId val="257485888"/>
        <c:axId val="25748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257485888"/>
        <c:axId val="257486280"/>
      </c:lineChart>
      <c:dateAx>
        <c:axId val="257485888"/>
        <c:scaling>
          <c:orientation val="minMax"/>
        </c:scaling>
        <c:delete val="1"/>
        <c:axPos val="b"/>
        <c:numFmt formatCode="ge" sourceLinked="1"/>
        <c:majorTickMark val="none"/>
        <c:minorTickMark val="none"/>
        <c:tickLblPos val="none"/>
        <c:crossAx val="257486280"/>
        <c:crosses val="autoZero"/>
        <c:auto val="1"/>
        <c:lblOffset val="100"/>
        <c:baseTimeUnit val="years"/>
      </c:dateAx>
      <c:valAx>
        <c:axId val="25748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154.79</c:v>
                </c:pt>
                <c:pt idx="1">
                  <c:v>130.75</c:v>
                </c:pt>
                <c:pt idx="2">
                  <c:v>160.69</c:v>
                </c:pt>
                <c:pt idx="3">
                  <c:v>157.9</c:v>
                </c:pt>
                <c:pt idx="4">
                  <c:v>160.41999999999999</c:v>
                </c:pt>
              </c:numCache>
            </c:numRef>
          </c:val>
        </c:ser>
        <c:dLbls>
          <c:showLegendKey val="0"/>
          <c:showVal val="0"/>
          <c:showCatName val="0"/>
          <c:showSerName val="0"/>
          <c:showPercent val="0"/>
          <c:showBubbleSize val="0"/>
        </c:dLbls>
        <c:gapWidth val="150"/>
        <c:axId val="255535672"/>
        <c:axId val="25553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255535672"/>
        <c:axId val="255536456"/>
      </c:lineChart>
      <c:dateAx>
        <c:axId val="255535672"/>
        <c:scaling>
          <c:orientation val="minMax"/>
        </c:scaling>
        <c:delete val="1"/>
        <c:axPos val="b"/>
        <c:numFmt formatCode="ge" sourceLinked="1"/>
        <c:majorTickMark val="none"/>
        <c:minorTickMark val="none"/>
        <c:tickLblPos val="none"/>
        <c:crossAx val="255536456"/>
        <c:crosses val="autoZero"/>
        <c:auto val="1"/>
        <c:lblOffset val="100"/>
        <c:baseTimeUnit val="years"/>
      </c:dateAx>
      <c:valAx>
        <c:axId val="255536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553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43.47</c:v>
                </c:pt>
                <c:pt idx="1">
                  <c:v>43.7</c:v>
                </c:pt>
                <c:pt idx="2">
                  <c:v>45.8</c:v>
                </c:pt>
                <c:pt idx="3">
                  <c:v>47.93</c:v>
                </c:pt>
                <c:pt idx="4">
                  <c:v>50.36</c:v>
                </c:pt>
              </c:numCache>
            </c:numRef>
          </c:val>
        </c:ser>
        <c:dLbls>
          <c:showLegendKey val="0"/>
          <c:showVal val="0"/>
          <c:showCatName val="0"/>
          <c:showSerName val="0"/>
          <c:showPercent val="0"/>
          <c:showBubbleSize val="0"/>
        </c:dLbls>
        <c:gapWidth val="150"/>
        <c:axId val="255537632"/>
        <c:axId val="25553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255537632"/>
        <c:axId val="255538024"/>
      </c:lineChart>
      <c:dateAx>
        <c:axId val="255537632"/>
        <c:scaling>
          <c:orientation val="minMax"/>
        </c:scaling>
        <c:delete val="1"/>
        <c:axPos val="b"/>
        <c:numFmt formatCode="ge" sourceLinked="1"/>
        <c:majorTickMark val="none"/>
        <c:minorTickMark val="none"/>
        <c:tickLblPos val="none"/>
        <c:crossAx val="255538024"/>
        <c:crosses val="autoZero"/>
        <c:auto val="1"/>
        <c:lblOffset val="100"/>
        <c:baseTimeUnit val="years"/>
      </c:dateAx>
      <c:valAx>
        <c:axId val="25553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5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57.6</c:v>
                </c:pt>
                <c:pt idx="1">
                  <c:v>57.6</c:v>
                </c:pt>
                <c:pt idx="2">
                  <c:v>61.67</c:v>
                </c:pt>
                <c:pt idx="3">
                  <c:v>61.67</c:v>
                </c:pt>
                <c:pt idx="4">
                  <c:v>61.67</c:v>
                </c:pt>
              </c:numCache>
            </c:numRef>
          </c:val>
        </c:ser>
        <c:dLbls>
          <c:showLegendKey val="0"/>
          <c:showVal val="0"/>
          <c:showCatName val="0"/>
          <c:showSerName val="0"/>
          <c:showPercent val="0"/>
          <c:showBubbleSize val="0"/>
        </c:dLbls>
        <c:gapWidth val="150"/>
        <c:axId val="256878768"/>
        <c:axId val="25687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256878768"/>
        <c:axId val="256879160"/>
      </c:lineChart>
      <c:dateAx>
        <c:axId val="256878768"/>
        <c:scaling>
          <c:orientation val="minMax"/>
        </c:scaling>
        <c:delete val="1"/>
        <c:axPos val="b"/>
        <c:numFmt formatCode="ge" sourceLinked="1"/>
        <c:majorTickMark val="none"/>
        <c:minorTickMark val="none"/>
        <c:tickLblPos val="none"/>
        <c:crossAx val="256879160"/>
        <c:crosses val="autoZero"/>
        <c:auto val="1"/>
        <c:lblOffset val="100"/>
        <c:baseTimeUnit val="years"/>
      </c:dateAx>
      <c:valAx>
        <c:axId val="25687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7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6880336"/>
        <c:axId val="25688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256880336"/>
        <c:axId val="256880728"/>
      </c:lineChart>
      <c:dateAx>
        <c:axId val="256880336"/>
        <c:scaling>
          <c:orientation val="minMax"/>
        </c:scaling>
        <c:delete val="1"/>
        <c:axPos val="b"/>
        <c:numFmt formatCode="ge" sourceLinked="1"/>
        <c:majorTickMark val="none"/>
        <c:minorTickMark val="none"/>
        <c:tickLblPos val="none"/>
        <c:crossAx val="256880728"/>
        <c:crosses val="autoZero"/>
        <c:auto val="1"/>
        <c:lblOffset val="100"/>
        <c:baseTimeUnit val="years"/>
      </c:dateAx>
      <c:valAx>
        <c:axId val="256880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88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1172.98</c:v>
                </c:pt>
                <c:pt idx="1">
                  <c:v>1087.03</c:v>
                </c:pt>
                <c:pt idx="2">
                  <c:v>1042.2</c:v>
                </c:pt>
                <c:pt idx="3">
                  <c:v>1353.63</c:v>
                </c:pt>
                <c:pt idx="4">
                  <c:v>1106.23</c:v>
                </c:pt>
              </c:numCache>
            </c:numRef>
          </c:val>
        </c:ser>
        <c:dLbls>
          <c:showLegendKey val="0"/>
          <c:showVal val="0"/>
          <c:showCatName val="0"/>
          <c:showSerName val="0"/>
          <c:showPercent val="0"/>
          <c:showBubbleSize val="0"/>
        </c:dLbls>
        <c:gapWidth val="150"/>
        <c:axId val="257180032"/>
        <c:axId val="25718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257180032"/>
        <c:axId val="257180424"/>
      </c:lineChart>
      <c:dateAx>
        <c:axId val="257180032"/>
        <c:scaling>
          <c:orientation val="minMax"/>
        </c:scaling>
        <c:delete val="1"/>
        <c:axPos val="b"/>
        <c:numFmt formatCode="ge" sourceLinked="1"/>
        <c:majorTickMark val="none"/>
        <c:minorTickMark val="none"/>
        <c:tickLblPos val="none"/>
        <c:crossAx val="257180424"/>
        <c:crosses val="autoZero"/>
        <c:auto val="1"/>
        <c:lblOffset val="100"/>
        <c:baseTimeUnit val="years"/>
      </c:dateAx>
      <c:valAx>
        <c:axId val="257180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1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267.27999999999997</c:v>
                </c:pt>
                <c:pt idx="1">
                  <c:v>211.57</c:v>
                </c:pt>
                <c:pt idx="2">
                  <c:v>201.67</c:v>
                </c:pt>
                <c:pt idx="3">
                  <c:v>192.61</c:v>
                </c:pt>
                <c:pt idx="4">
                  <c:v>183.69</c:v>
                </c:pt>
              </c:numCache>
            </c:numRef>
          </c:val>
        </c:ser>
        <c:dLbls>
          <c:showLegendKey val="0"/>
          <c:showVal val="0"/>
          <c:showCatName val="0"/>
          <c:showSerName val="0"/>
          <c:showPercent val="0"/>
          <c:showBubbleSize val="0"/>
        </c:dLbls>
        <c:gapWidth val="150"/>
        <c:axId val="257181600"/>
        <c:axId val="25718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257181600"/>
        <c:axId val="257181992"/>
      </c:lineChart>
      <c:dateAx>
        <c:axId val="257181600"/>
        <c:scaling>
          <c:orientation val="minMax"/>
        </c:scaling>
        <c:delete val="1"/>
        <c:axPos val="b"/>
        <c:numFmt formatCode="ge" sourceLinked="1"/>
        <c:majorTickMark val="none"/>
        <c:minorTickMark val="none"/>
        <c:tickLblPos val="none"/>
        <c:crossAx val="257181992"/>
        <c:crosses val="autoZero"/>
        <c:auto val="1"/>
        <c:lblOffset val="100"/>
        <c:baseTimeUnit val="years"/>
      </c:dateAx>
      <c:valAx>
        <c:axId val="257181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1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153.21</c:v>
                </c:pt>
                <c:pt idx="1">
                  <c:v>129.41</c:v>
                </c:pt>
                <c:pt idx="2">
                  <c:v>160.19999999999999</c:v>
                </c:pt>
                <c:pt idx="3">
                  <c:v>156.9</c:v>
                </c:pt>
                <c:pt idx="4">
                  <c:v>159.1</c:v>
                </c:pt>
              </c:numCache>
            </c:numRef>
          </c:val>
        </c:ser>
        <c:dLbls>
          <c:showLegendKey val="0"/>
          <c:showVal val="0"/>
          <c:showCatName val="0"/>
          <c:showSerName val="0"/>
          <c:showPercent val="0"/>
          <c:showBubbleSize val="0"/>
        </c:dLbls>
        <c:gapWidth val="150"/>
        <c:axId val="257179640"/>
        <c:axId val="25717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257179640"/>
        <c:axId val="257179248"/>
      </c:lineChart>
      <c:dateAx>
        <c:axId val="257179640"/>
        <c:scaling>
          <c:orientation val="minMax"/>
        </c:scaling>
        <c:delete val="1"/>
        <c:axPos val="b"/>
        <c:numFmt formatCode="ge" sourceLinked="1"/>
        <c:majorTickMark val="none"/>
        <c:minorTickMark val="none"/>
        <c:tickLblPos val="none"/>
        <c:crossAx val="257179248"/>
        <c:crosses val="autoZero"/>
        <c:auto val="1"/>
        <c:lblOffset val="100"/>
        <c:baseTimeUnit val="years"/>
      </c:dateAx>
      <c:valAx>
        <c:axId val="25717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17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32.29</c:v>
                </c:pt>
                <c:pt idx="1">
                  <c:v>38.24</c:v>
                </c:pt>
                <c:pt idx="2">
                  <c:v>30.89</c:v>
                </c:pt>
                <c:pt idx="3">
                  <c:v>31.62</c:v>
                </c:pt>
                <c:pt idx="4">
                  <c:v>31.2</c:v>
                </c:pt>
              </c:numCache>
            </c:numRef>
          </c:val>
        </c:ser>
        <c:dLbls>
          <c:showLegendKey val="0"/>
          <c:showVal val="0"/>
          <c:showCatName val="0"/>
          <c:showSerName val="0"/>
          <c:showPercent val="0"/>
          <c:showBubbleSize val="0"/>
        </c:dLbls>
        <c:gapWidth val="150"/>
        <c:axId val="257482752"/>
        <c:axId val="25748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257482752"/>
        <c:axId val="257483144"/>
      </c:lineChart>
      <c:dateAx>
        <c:axId val="257482752"/>
        <c:scaling>
          <c:orientation val="minMax"/>
        </c:scaling>
        <c:delete val="1"/>
        <c:axPos val="b"/>
        <c:numFmt formatCode="ge" sourceLinked="1"/>
        <c:majorTickMark val="none"/>
        <c:minorTickMark val="none"/>
        <c:tickLblPos val="none"/>
        <c:crossAx val="257483144"/>
        <c:crosses val="autoZero"/>
        <c:auto val="1"/>
        <c:lblOffset val="100"/>
        <c:baseTimeUnit val="years"/>
      </c:dateAx>
      <c:valAx>
        <c:axId val="25748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AD10" sqref="AD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長野県　浅麓水道企業団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119</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72.53</v>
      </c>
      <c r="J10" s="52"/>
      <c r="K10" s="52"/>
      <c r="L10" s="52"/>
      <c r="M10" s="52"/>
      <c r="N10" s="52"/>
      <c r="O10" s="64"/>
      <c r="P10" s="53">
        <f>データ!$P$6</f>
        <v>82.81</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183224</v>
      </c>
      <c r="AM10" s="61"/>
      <c r="AN10" s="61"/>
      <c r="AO10" s="61"/>
      <c r="AP10" s="61"/>
      <c r="AQ10" s="61"/>
      <c r="AR10" s="61"/>
      <c r="AS10" s="61"/>
      <c r="AT10" s="51">
        <f>データ!$V$6</f>
        <v>323.88</v>
      </c>
      <c r="AU10" s="52"/>
      <c r="AV10" s="52"/>
      <c r="AW10" s="52"/>
      <c r="AX10" s="52"/>
      <c r="AY10" s="52"/>
      <c r="AZ10" s="52"/>
      <c r="BA10" s="52"/>
      <c r="BB10" s="53">
        <f>データ!$W$6</f>
        <v>565.72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78" t="s">
        <v>25</v>
      </c>
      <c r="BM14" s="79"/>
      <c r="BN14" s="79"/>
      <c r="BO14" s="79"/>
      <c r="BP14" s="79"/>
      <c r="BQ14" s="79"/>
      <c r="BR14" s="79"/>
      <c r="BS14" s="79"/>
      <c r="BT14" s="79"/>
      <c r="BU14" s="79"/>
      <c r="BV14" s="79"/>
      <c r="BW14" s="79"/>
      <c r="BX14" s="79"/>
      <c r="BY14" s="79"/>
      <c r="BZ14" s="80"/>
    </row>
    <row r="15" spans="1:78" ht="13.5" customHeight="1">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81"/>
      <c r="BM15" s="82"/>
      <c r="BN15" s="82"/>
      <c r="BO15" s="82"/>
      <c r="BP15" s="82"/>
      <c r="BQ15" s="82"/>
      <c r="BR15" s="82"/>
      <c r="BS15" s="82"/>
      <c r="BT15" s="82"/>
      <c r="BU15" s="82"/>
      <c r="BV15" s="82"/>
      <c r="BW15" s="82"/>
      <c r="BX15" s="82"/>
      <c r="BY15" s="82"/>
      <c r="BZ15" s="83"/>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5" t="s">
        <v>116</v>
      </c>
      <c r="BM16" s="86"/>
      <c r="BN16" s="86"/>
      <c r="BO16" s="86"/>
      <c r="BP16" s="86"/>
      <c r="BQ16" s="86"/>
      <c r="BR16" s="86"/>
      <c r="BS16" s="86"/>
      <c r="BT16" s="86"/>
      <c r="BU16" s="86"/>
      <c r="BV16" s="86"/>
      <c r="BW16" s="86"/>
      <c r="BX16" s="86"/>
      <c r="BY16" s="86"/>
      <c r="BZ16" s="8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5"/>
      <c r="BM17" s="86"/>
      <c r="BN17" s="86"/>
      <c r="BO17" s="86"/>
      <c r="BP17" s="86"/>
      <c r="BQ17" s="86"/>
      <c r="BR17" s="86"/>
      <c r="BS17" s="86"/>
      <c r="BT17" s="86"/>
      <c r="BU17" s="86"/>
      <c r="BV17" s="86"/>
      <c r="BW17" s="86"/>
      <c r="BX17" s="86"/>
      <c r="BY17" s="86"/>
      <c r="BZ17" s="8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5"/>
      <c r="BM18" s="86"/>
      <c r="BN18" s="86"/>
      <c r="BO18" s="86"/>
      <c r="BP18" s="86"/>
      <c r="BQ18" s="86"/>
      <c r="BR18" s="86"/>
      <c r="BS18" s="86"/>
      <c r="BT18" s="86"/>
      <c r="BU18" s="86"/>
      <c r="BV18" s="86"/>
      <c r="BW18" s="86"/>
      <c r="BX18" s="86"/>
      <c r="BY18" s="86"/>
      <c r="BZ18" s="8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5"/>
      <c r="BM19" s="86"/>
      <c r="BN19" s="86"/>
      <c r="BO19" s="86"/>
      <c r="BP19" s="86"/>
      <c r="BQ19" s="86"/>
      <c r="BR19" s="86"/>
      <c r="BS19" s="86"/>
      <c r="BT19" s="86"/>
      <c r="BU19" s="86"/>
      <c r="BV19" s="86"/>
      <c r="BW19" s="86"/>
      <c r="BX19" s="86"/>
      <c r="BY19" s="86"/>
      <c r="BZ19" s="8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5"/>
      <c r="BM20" s="86"/>
      <c r="BN20" s="86"/>
      <c r="BO20" s="86"/>
      <c r="BP20" s="86"/>
      <c r="BQ20" s="86"/>
      <c r="BR20" s="86"/>
      <c r="BS20" s="86"/>
      <c r="BT20" s="86"/>
      <c r="BU20" s="86"/>
      <c r="BV20" s="86"/>
      <c r="BW20" s="86"/>
      <c r="BX20" s="86"/>
      <c r="BY20" s="86"/>
      <c r="BZ20" s="8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5"/>
      <c r="BM21" s="86"/>
      <c r="BN21" s="86"/>
      <c r="BO21" s="86"/>
      <c r="BP21" s="86"/>
      <c r="BQ21" s="86"/>
      <c r="BR21" s="86"/>
      <c r="BS21" s="86"/>
      <c r="BT21" s="86"/>
      <c r="BU21" s="86"/>
      <c r="BV21" s="86"/>
      <c r="BW21" s="86"/>
      <c r="BX21" s="86"/>
      <c r="BY21" s="86"/>
      <c r="BZ21" s="8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5"/>
      <c r="BM22" s="86"/>
      <c r="BN22" s="86"/>
      <c r="BO22" s="86"/>
      <c r="BP22" s="86"/>
      <c r="BQ22" s="86"/>
      <c r="BR22" s="86"/>
      <c r="BS22" s="86"/>
      <c r="BT22" s="86"/>
      <c r="BU22" s="86"/>
      <c r="BV22" s="86"/>
      <c r="BW22" s="86"/>
      <c r="BX22" s="86"/>
      <c r="BY22" s="86"/>
      <c r="BZ22" s="8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5"/>
      <c r="BM23" s="86"/>
      <c r="BN23" s="86"/>
      <c r="BO23" s="86"/>
      <c r="BP23" s="86"/>
      <c r="BQ23" s="86"/>
      <c r="BR23" s="86"/>
      <c r="BS23" s="86"/>
      <c r="BT23" s="86"/>
      <c r="BU23" s="86"/>
      <c r="BV23" s="86"/>
      <c r="BW23" s="86"/>
      <c r="BX23" s="86"/>
      <c r="BY23" s="86"/>
      <c r="BZ23" s="8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5"/>
      <c r="BM24" s="86"/>
      <c r="BN24" s="86"/>
      <c r="BO24" s="86"/>
      <c r="BP24" s="86"/>
      <c r="BQ24" s="86"/>
      <c r="BR24" s="86"/>
      <c r="BS24" s="86"/>
      <c r="BT24" s="86"/>
      <c r="BU24" s="86"/>
      <c r="BV24" s="86"/>
      <c r="BW24" s="86"/>
      <c r="BX24" s="86"/>
      <c r="BY24" s="86"/>
      <c r="BZ24" s="8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5"/>
      <c r="BM25" s="86"/>
      <c r="BN25" s="86"/>
      <c r="BO25" s="86"/>
      <c r="BP25" s="86"/>
      <c r="BQ25" s="86"/>
      <c r="BR25" s="86"/>
      <c r="BS25" s="86"/>
      <c r="BT25" s="86"/>
      <c r="BU25" s="86"/>
      <c r="BV25" s="86"/>
      <c r="BW25" s="86"/>
      <c r="BX25" s="86"/>
      <c r="BY25" s="86"/>
      <c r="BZ25" s="8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5"/>
      <c r="BM26" s="86"/>
      <c r="BN26" s="86"/>
      <c r="BO26" s="86"/>
      <c r="BP26" s="86"/>
      <c r="BQ26" s="86"/>
      <c r="BR26" s="86"/>
      <c r="BS26" s="86"/>
      <c r="BT26" s="86"/>
      <c r="BU26" s="86"/>
      <c r="BV26" s="86"/>
      <c r="BW26" s="86"/>
      <c r="BX26" s="86"/>
      <c r="BY26" s="86"/>
      <c r="BZ26" s="8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5"/>
      <c r="BM27" s="86"/>
      <c r="BN27" s="86"/>
      <c r="BO27" s="86"/>
      <c r="BP27" s="86"/>
      <c r="BQ27" s="86"/>
      <c r="BR27" s="86"/>
      <c r="BS27" s="86"/>
      <c r="BT27" s="86"/>
      <c r="BU27" s="86"/>
      <c r="BV27" s="86"/>
      <c r="BW27" s="86"/>
      <c r="BX27" s="86"/>
      <c r="BY27" s="86"/>
      <c r="BZ27" s="8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5"/>
      <c r="BM28" s="86"/>
      <c r="BN28" s="86"/>
      <c r="BO28" s="86"/>
      <c r="BP28" s="86"/>
      <c r="BQ28" s="86"/>
      <c r="BR28" s="86"/>
      <c r="BS28" s="86"/>
      <c r="BT28" s="86"/>
      <c r="BU28" s="86"/>
      <c r="BV28" s="86"/>
      <c r="BW28" s="86"/>
      <c r="BX28" s="86"/>
      <c r="BY28" s="86"/>
      <c r="BZ28" s="8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5"/>
      <c r="BM29" s="86"/>
      <c r="BN29" s="86"/>
      <c r="BO29" s="86"/>
      <c r="BP29" s="86"/>
      <c r="BQ29" s="86"/>
      <c r="BR29" s="86"/>
      <c r="BS29" s="86"/>
      <c r="BT29" s="86"/>
      <c r="BU29" s="86"/>
      <c r="BV29" s="86"/>
      <c r="BW29" s="86"/>
      <c r="BX29" s="86"/>
      <c r="BY29" s="86"/>
      <c r="BZ29" s="8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5"/>
      <c r="BM30" s="86"/>
      <c r="BN30" s="86"/>
      <c r="BO30" s="86"/>
      <c r="BP30" s="86"/>
      <c r="BQ30" s="86"/>
      <c r="BR30" s="86"/>
      <c r="BS30" s="86"/>
      <c r="BT30" s="86"/>
      <c r="BU30" s="86"/>
      <c r="BV30" s="86"/>
      <c r="BW30" s="86"/>
      <c r="BX30" s="86"/>
      <c r="BY30" s="86"/>
      <c r="BZ30" s="8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5"/>
      <c r="BM31" s="86"/>
      <c r="BN31" s="86"/>
      <c r="BO31" s="86"/>
      <c r="BP31" s="86"/>
      <c r="BQ31" s="86"/>
      <c r="BR31" s="86"/>
      <c r="BS31" s="86"/>
      <c r="BT31" s="86"/>
      <c r="BU31" s="86"/>
      <c r="BV31" s="86"/>
      <c r="BW31" s="86"/>
      <c r="BX31" s="86"/>
      <c r="BY31" s="86"/>
      <c r="BZ31" s="8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5"/>
      <c r="BM32" s="86"/>
      <c r="BN32" s="86"/>
      <c r="BO32" s="86"/>
      <c r="BP32" s="86"/>
      <c r="BQ32" s="86"/>
      <c r="BR32" s="86"/>
      <c r="BS32" s="86"/>
      <c r="BT32" s="86"/>
      <c r="BU32" s="86"/>
      <c r="BV32" s="86"/>
      <c r="BW32" s="86"/>
      <c r="BX32" s="86"/>
      <c r="BY32" s="86"/>
      <c r="BZ32" s="8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5"/>
      <c r="BM33" s="86"/>
      <c r="BN33" s="86"/>
      <c r="BO33" s="86"/>
      <c r="BP33" s="86"/>
      <c r="BQ33" s="86"/>
      <c r="BR33" s="86"/>
      <c r="BS33" s="86"/>
      <c r="BT33" s="86"/>
      <c r="BU33" s="86"/>
      <c r="BV33" s="86"/>
      <c r="BW33" s="86"/>
      <c r="BX33" s="86"/>
      <c r="BY33" s="86"/>
      <c r="BZ33" s="87"/>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5"/>
      <c r="BM34" s="86"/>
      <c r="BN34" s="86"/>
      <c r="BO34" s="86"/>
      <c r="BP34" s="86"/>
      <c r="BQ34" s="86"/>
      <c r="BR34" s="86"/>
      <c r="BS34" s="86"/>
      <c r="BT34" s="86"/>
      <c r="BU34" s="86"/>
      <c r="BV34" s="86"/>
      <c r="BW34" s="86"/>
      <c r="BX34" s="86"/>
      <c r="BY34" s="86"/>
      <c r="BZ34" s="87"/>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5"/>
      <c r="BM35" s="86"/>
      <c r="BN35" s="86"/>
      <c r="BO35" s="86"/>
      <c r="BP35" s="86"/>
      <c r="BQ35" s="86"/>
      <c r="BR35" s="86"/>
      <c r="BS35" s="86"/>
      <c r="BT35" s="86"/>
      <c r="BU35" s="86"/>
      <c r="BV35" s="86"/>
      <c r="BW35" s="86"/>
      <c r="BX35" s="86"/>
      <c r="BY35" s="86"/>
      <c r="BZ35" s="8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5"/>
      <c r="BM36" s="86"/>
      <c r="BN36" s="86"/>
      <c r="BO36" s="86"/>
      <c r="BP36" s="86"/>
      <c r="BQ36" s="86"/>
      <c r="BR36" s="86"/>
      <c r="BS36" s="86"/>
      <c r="BT36" s="86"/>
      <c r="BU36" s="86"/>
      <c r="BV36" s="86"/>
      <c r="BW36" s="86"/>
      <c r="BX36" s="86"/>
      <c r="BY36" s="86"/>
      <c r="BZ36" s="8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5"/>
      <c r="BM37" s="86"/>
      <c r="BN37" s="86"/>
      <c r="BO37" s="86"/>
      <c r="BP37" s="86"/>
      <c r="BQ37" s="86"/>
      <c r="BR37" s="86"/>
      <c r="BS37" s="86"/>
      <c r="BT37" s="86"/>
      <c r="BU37" s="86"/>
      <c r="BV37" s="86"/>
      <c r="BW37" s="86"/>
      <c r="BX37" s="86"/>
      <c r="BY37" s="86"/>
      <c r="BZ37" s="8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5"/>
      <c r="BM38" s="86"/>
      <c r="BN38" s="86"/>
      <c r="BO38" s="86"/>
      <c r="BP38" s="86"/>
      <c r="BQ38" s="86"/>
      <c r="BR38" s="86"/>
      <c r="BS38" s="86"/>
      <c r="BT38" s="86"/>
      <c r="BU38" s="86"/>
      <c r="BV38" s="86"/>
      <c r="BW38" s="86"/>
      <c r="BX38" s="86"/>
      <c r="BY38" s="86"/>
      <c r="BZ38" s="8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5"/>
      <c r="BM39" s="86"/>
      <c r="BN39" s="86"/>
      <c r="BO39" s="86"/>
      <c r="BP39" s="86"/>
      <c r="BQ39" s="86"/>
      <c r="BR39" s="86"/>
      <c r="BS39" s="86"/>
      <c r="BT39" s="86"/>
      <c r="BU39" s="86"/>
      <c r="BV39" s="86"/>
      <c r="BW39" s="86"/>
      <c r="BX39" s="86"/>
      <c r="BY39" s="86"/>
      <c r="BZ39" s="8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5"/>
      <c r="BM40" s="86"/>
      <c r="BN40" s="86"/>
      <c r="BO40" s="86"/>
      <c r="BP40" s="86"/>
      <c r="BQ40" s="86"/>
      <c r="BR40" s="86"/>
      <c r="BS40" s="86"/>
      <c r="BT40" s="86"/>
      <c r="BU40" s="86"/>
      <c r="BV40" s="86"/>
      <c r="BW40" s="86"/>
      <c r="BX40" s="86"/>
      <c r="BY40" s="86"/>
      <c r="BZ40" s="8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5"/>
      <c r="BM41" s="86"/>
      <c r="BN41" s="86"/>
      <c r="BO41" s="86"/>
      <c r="BP41" s="86"/>
      <c r="BQ41" s="86"/>
      <c r="BR41" s="86"/>
      <c r="BS41" s="86"/>
      <c r="BT41" s="86"/>
      <c r="BU41" s="86"/>
      <c r="BV41" s="86"/>
      <c r="BW41" s="86"/>
      <c r="BX41" s="86"/>
      <c r="BY41" s="86"/>
      <c r="BZ41" s="8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5"/>
      <c r="BM42" s="86"/>
      <c r="BN42" s="86"/>
      <c r="BO42" s="86"/>
      <c r="BP42" s="86"/>
      <c r="BQ42" s="86"/>
      <c r="BR42" s="86"/>
      <c r="BS42" s="86"/>
      <c r="BT42" s="86"/>
      <c r="BU42" s="86"/>
      <c r="BV42" s="86"/>
      <c r="BW42" s="86"/>
      <c r="BX42" s="86"/>
      <c r="BY42" s="86"/>
      <c r="BZ42" s="8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5"/>
      <c r="BM43" s="86"/>
      <c r="BN43" s="86"/>
      <c r="BO43" s="86"/>
      <c r="BP43" s="86"/>
      <c r="BQ43" s="86"/>
      <c r="BR43" s="86"/>
      <c r="BS43" s="86"/>
      <c r="BT43" s="86"/>
      <c r="BU43" s="86"/>
      <c r="BV43" s="86"/>
      <c r="BW43" s="86"/>
      <c r="BX43" s="86"/>
      <c r="BY43" s="86"/>
      <c r="BZ43" s="8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5"/>
      <c r="BM44" s="86"/>
      <c r="BN44" s="86"/>
      <c r="BO44" s="86"/>
      <c r="BP44" s="86"/>
      <c r="BQ44" s="86"/>
      <c r="BR44" s="86"/>
      <c r="BS44" s="86"/>
      <c r="BT44" s="86"/>
      <c r="BU44" s="86"/>
      <c r="BV44" s="86"/>
      <c r="BW44" s="86"/>
      <c r="BX44" s="86"/>
      <c r="BY44" s="86"/>
      <c r="BZ44" s="8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8" t="s">
        <v>30</v>
      </c>
      <c r="BM45" s="79"/>
      <c r="BN45" s="79"/>
      <c r="BO45" s="79"/>
      <c r="BP45" s="79"/>
      <c r="BQ45" s="79"/>
      <c r="BR45" s="79"/>
      <c r="BS45" s="79"/>
      <c r="BT45" s="79"/>
      <c r="BU45" s="79"/>
      <c r="BV45" s="79"/>
      <c r="BW45" s="79"/>
      <c r="BX45" s="79"/>
      <c r="BY45" s="79"/>
      <c r="BZ45" s="80"/>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81"/>
      <c r="BM46" s="82"/>
      <c r="BN46" s="82"/>
      <c r="BO46" s="82"/>
      <c r="BP46" s="82"/>
      <c r="BQ46" s="82"/>
      <c r="BR46" s="82"/>
      <c r="BS46" s="82"/>
      <c r="BT46" s="82"/>
      <c r="BU46" s="82"/>
      <c r="BV46" s="82"/>
      <c r="BW46" s="82"/>
      <c r="BX46" s="82"/>
      <c r="BY46" s="82"/>
      <c r="BZ46" s="83"/>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70" t="s">
        <v>117</v>
      </c>
      <c r="BM47" s="71"/>
      <c r="BN47" s="71"/>
      <c r="BO47" s="71"/>
      <c r="BP47" s="71"/>
      <c r="BQ47" s="71"/>
      <c r="BR47" s="71"/>
      <c r="BS47" s="71"/>
      <c r="BT47" s="71"/>
      <c r="BU47" s="71"/>
      <c r="BV47" s="71"/>
      <c r="BW47" s="71"/>
      <c r="BX47" s="71"/>
      <c r="BY47" s="71"/>
      <c r="BZ47" s="7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70"/>
      <c r="BM48" s="71"/>
      <c r="BN48" s="71"/>
      <c r="BO48" s="71"/>
      <c r="BP48" s="71"/>
      <c r="BQ48" s="71"/>
      <c r="BR48" s="71"/>
      <c r="BS48" s="71"/>
      <c r="BT48" s="71"/>
      <c r="BU48" s="71"/>
      <c r="BV48" s="71"/>
      <c r="BW48" s="71"/>
      <c r="BX48" s="71"/>
      <c r="BY48" s="71"/>
      <c r="BZ48" s="7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70"/>
      <c r="BM49" s="71"/>
      <c r="BN49" s="71"/>
      <c r="BO49" s="71"/>
      <c r="BP49" s="71"/>
      <c r="BQ49" s="71"/>
      <c r="BR49" s="71"/>
      <c r="BS49" s="71"/>
      <c r="BT49" s="71"/>
      <c r="BU49" s="71"/>
      <c r="BV49" s="71"/>
      <c r="BW49" s="71"/>
      <c r="BX49" s="71"/>
      <c r="BY49" s="71"/>
      <c r="BZ49" s="7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70"/>
      <c r="BM50" s="71"/>
      <c r="BN50" s="71"/>
      <c r="BO50" s="71"/>
      <c r="BP50" s="71"/>
      <c r="BQ50" s="71"/>
      <c r="BR50" s="71"/>
      <c r="BS50" s="71"/>
      <c r="BT50" s="71"/>
      <c r="BU50" s="71"/>
      <c r="BV50" s="71"/>
      <c r="BW50" s="71"/>
      <c r="BX50" s="71"/>
      <c r="BY50" s="71"/>
      <c r="BZ50" s="7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70"/>
      <c r="BM51" s="71"/>
      <c r="BN51" s="71"/>
      <c r="BO51" s="71"/>
      <c r="BP51" s="71"/>
      <c r="BQ51" s="71"/>
      <c r="BR51" s="71"/>
      <c r="BS51" s="71"/>
      <c r="BT51" s="71"/>
      <c r="BU51" s="71"/>
      <c r="BV51" s="71"/>
      <c r="BW51" s="71"/>
      <c r="BX51" s="71"/>
      <c r="BY51" s="71"/>
      <c r="BZ51" s="7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70"/>
      <c r="BM52" s="71"/>
      <c r="BN52" s="71"/>
      <c r="BO52" s="71"/>
      <c r="BP52" s="71"/>
      <c r="BQ52" s="71"/>
      <c r="BR52" s="71"/>
      <c r="BS52" s="71"/>
      <c r="BT52" s="71"/>
      <c r="BU52" s="71"/>
      <c r="BV52" s="71"/>
      <c r="BW52" s="71"/>
      <c r="BX52" s="71"/>
      <c r="BY52" s="71"/>
      <c r="BZ52" s="7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70"/>
      <c r="BM53" s="71"/>
      <c r="BN53" s="71"/>
      <c r="BO53" s="71"/>
      <c r="BP53" s="71"/>
      <c r="BQ53" s="71"/>
      <c r="BR53" s="71"/>
      <c r="BS53" s="71"/>
      <c r="BT53" s="71"/>
      <c r="BU53" s="71"/>
      <c r="BV53" s="71"/>
      <c r="BW53" s="71"/>
      <c r="BX53" s="71"/>
      <c r="BY53" s="71"/>
      <c r="BZ53" s="7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70"/>
      <c r="BM54" s="71"/>
      <c r="BN54" s="71"/>
      <c r="BO54" s="71"/>
      <c r="BP54" s="71"/>
      <c r="BQ54" s="71"/>
      <c r="BR54" s="71"/>
      <c r="BS54" s="71"/>
      <c r="BT54" s="71"/>
      <c r="BU54" s="71"/>
      <c r="BV54" s="71"/>
      <c r="BW54" s="71"/>
      <c r="BX54" s="71"/>
      <c r="BY54" s="71"/>
      <c r="BZ54" s="7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70"/>
      <c r="BM55" s="71"/>
      <c r="BN55" s="71"/>
      <c r="BO55" s="71"/>
      <c r="BP55" s="71"/>
      <c r="BQ55" s="71"/>
      <c r="BR55" s="71"/>
      <c r="BS55" s="71"/>
      <c r="BT55" s="71"/>
      <c r="BU55" s="71"/>
      <c r="BV55" s="71"/>
      <c r="BW55" s="71"/>
      <c r="BX55" s="71"/>
      <c r="BY55" s="71"/>
      <c r="BZ55" s="72"/>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70"/>
      <c r="BM56" s="71"/>
      <c r="BN56" s="71"/>
      <c r="BO56" s="71"/>
      <c r="BP56" s="71"/>
      <c r="BQ56" s="71"/>
      <c r="BR56" s="71"/>
      <c r="BS56" s="71"/>
      <c r="BT56" s="71"/>
      <c r="BU56" s="71"/>
      <c r="BV56" s="71"/>
      <c r="BW56" s="71"/>
      <c r="BX56" s="71"/>
      <c r="BY56" s="71"/>
      <c r="BZ56" s="72"/>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70"/>
      <c r="BM57" s="71"/>
      <c r="BN57" s="71"/>
      <c r="BO57" s="71"/>
      <c r="BP57" s="71"/>
      <c r="BQ57" s="71"/>
      <c r="BR57" s="71"/>
      <c r="BS57" s="71"/>
      <c r="BT57" s="71"/>
      <c r="BU57" s="71"/>
      <c r="BV57" s="71"/>
      <c r="BW57" s="71"/>
      <c r="BX57" s="71"/>
      <c r="BY57" s="71"/>
      <c r="BZ57" s="7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7" t="s">
        <v>35</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0"/>
      <c r="BM60" s="71"/>
      <c r="BN60" s="71"/>
      <c r="BO60" s="71"/>
      <c r="BP60" s="71"/>
      <c r="BQ60" s="71"/>
      <c r="BR60" s="71"/>
      <c r="BS60" s="71"/>
      <c r="BT60" s="71"/>
      <c r="BU60" s="71"/>
      <c r="BV60" s="71"/>
      <c r="BW60" s="71"/>
      <c r="BX60" s="71"/>
      <c r="BY60" s="71"/>
      <c r="BZ60" s="72"/>
    </row>
    <row r="61" spans="1:78" ht="13.5" customHeight="1">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0"/>
      <c r="BM61" s="71"/>
      <c r="BN61" s="71"/>
      <c r="BO61" s="71"/>
      <c r="BP61" s="71"/>
      <c r="BQ61" s="71"/>
      <c r="BR61" s="71"/>
      <c r="BS61" s="71"/>
      <c r="BT61" s="71"/>
      <c r="BU61" s="71"/>
      <c r="BV61" s="71"/>
      <c r="BW61" s="71"/>
      <c r="BX61" s="71"/>
      <c r="BY61" s="71"/>
      <c r="BZ61" s="7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70"/>
      <c r="BM62" s="71"/>
      <c r="BN62" s="71"/>
      <c r="BO62" s="71"/>
      <c r="BP62" s="71"/>
      <c r="BQ62" s="71"/>
      <c r="BR62" s="71"/>
      <c r="BS62" s="71"/>
      <c r="BT62" s="71"/>
      <c r="BU62" s="71"/>
      <c r="BV62" s="71"/>
      <c r="BW62" s="71"/>
      <c r="BX62" s="71"/>
      <c r="BY62" s="71"/>
      <c r="BZ62" s="7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70"/>
      <c r="BM63" s="71"/>
      <c r="BN63" s="71"/>
      <c r="BO63" s="71"/>
      <c r="BP63" s="71"/>
      <c r="BQ63" s="71"/>
      <c r="BR63" s="71"/>
      <c r="BS63" s="71"/>
      <c r="BT63" s="71"/>
      <c r="BU63" s="71"/>
      <c r="BV63" s="71"/>
      <c r="BW63" s="71"/>
      <c r="BX63" s="71"/>
      <c r="BY63" s="71"/>
      <c r="BZ63" s="7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8" t="s">
        <v>36</v>
      </c>
      <c r="BM64" s="79"/>
      <c r="BN64" s="79"/>
      <c r="BO64" s="79"/>
      <c r="BP64" s="79"/>
      <c r="BQ64" s="79"/>
      <c r="BR64" s="79"/>
      <c r="BS64" s="79"/>
      <c r="BT64" s="79"/>
      <c r="BU64" s="79"/>
      <c r="BV64" s="79"/>
      <c r="BW64" s="79"/>
      <c r="BX64" s="79"/>
      <c r="BY64" s="79"/>
      <c r="BZ64" s="80"/>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81"/>
      <c r="BM65" s="82"/>
      <c r="BN65" s="82"/>
      <c r="BO65" s="82"/>
      <c r="BP65" s="82"/>
      <c r="BQ65" s="82"/>
      <c r="BR65" s="82"/>
      <c r="BS65" s="82"/>
      <c r="BT65" s="82"/>
      <c r="BU65" s="82"/>
      <c r="BV65" s="82"/>
      <c r="BW65" s="82"/>
      <c r="BX65" s="82"/>
      <c r="BY65" s="82"/>
      <c r="BZ65" s="83"/>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70" t="s">
        <v>118</v>
      </c>
      <c r="BM66" s="71"/>
      <c r="BN66" s="71"/>
      <c r="BO66" s="71"/>
      <c r="BP66" s="71"/>
      <c r="BQ66" s="71"/>
      <c r="BR66" s="71"/>
      <c r="BS66" s="71"/>
      <c r="BT66" s="71"/>
      <c r="BU66" s="71"/>
      <c r="BV66" s="71"/>
      <c r="BW66" s="71"/>
      <c r="BX66" s="71"/>
      <c r="BY66" s="71"/>
      <c r="BZ66" s="7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70"/>
      <c r="BM67" s="71"/>
      <c r="BN67" s="71"/>
      <c r="BO67" s="71"/>
      <c r="BP67" s="71"/>
      <c r="BQ67" s="71"/>
      <c r="BR67" s="71"/>
      <c r="BS67" s="71"/>
      <c r="BT67" s="71"/>
      <c r="BU67" s="71"/>
      <c r="BV67" s="71"/>
      <c r="BW67" s="71"/>
      <c r="BX67" s="71"/>
      <c r="BY67" s="71"/>
      <c r="BZ67" s="7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70"/>
      <c r="BM68" s="71"/>
      <c r="BN68" s="71"/>
      <c r="BO68" s="71"/>
      <c r="BP68" s="71"/>
      <c r="BQ68" s="71"/>
      <c r="BR68" s="71"/>
      <c r="BS68" s="71"/>
      <c r="BT68" s="71"/>
      <c r="BU68" s="71"/>
      <c r="BV68" s="71"/>
      <c r="BW68" s="71"/>
      <c r="BX68" s="71"/>
      <c r="BY68" s="71"/>
      <c r="BZ68" s="7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70"/>
      <c r="BM69" s="71"/>
      <c r="BN69" s="71"/>
      <c r="BO69" s="71"/>
      <c r="BP69" s="71"/>
      <c r="BQ69" s="71"/>
      <c r="BR69" s="71"/>
      <c r="BS69" s="71"/>
      <c r="BT69" s="71"/>
      <c r="BU69" s="71"/>
      <c r="BV69" s="71"/>
      <c r="BW69" s="71"/>
      <c r="BX69" s="71"/>
      <c r="BY69" s="71"/>
      <c r="BZ69" s="7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70"/>
      <c r="BM70" s="71"/>
      <c r="BN70" s="71"/>
      <c r="BO70" s="71"/>
      <c r="BP70" s="71"/>
      <c r="BQ70" s="71"/>
      <c r="BR70" s="71"/>
      <c r="BS70" s="71"/>
      <c r="BT70" s="71"/>
      <c r="BU70" s="71"/>
      <c r="BV70" s="71"/>
      <c r="BW70" s="71"/>
      <c r="BX70" s="71"/>
      <c r="BY70" s="71"/>
      <c r="BZ70" s="7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70"/>
      <c r="BM71" s="71"/>
      <c r="BN71" s="71"/>
      <c r="BO71" s="71"/>
      <c r="BP71" s="71"/>
      <c r="BQ71" s="71"/>
      <c r="BR71" s="71"/>
      <c r="BS71" s="71"/>
      <c r="BT71" s="71"/>
      <c r="BU71" s="71"/>
      <c r="BV71" s="71"/>
      <c r="BW71" s="71"/>
      <c r="BX71" s="71"/>
      <c r="BY71" s="71"/>
      <c r="BZ71" s="7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70"/>
      <c r="BM72" s="71"/>
      <c r="BN72" s="71"/>
      <c r="BO72" s="71"/>
      <c r="BP72" s="71"/>
      <c r="BQ72" s="71"/>
      <c r="BR72" s="71"/>
      <c r="BS72" s="71"/>
      <c r="BT72" s="71"/>
      <c r="BU72" s="71"/>
      <c r="BV72" s="71"/>
      <c r="BW72" s="71"/>
      <c r="BX72" s="71"/>
      <c r="BY72" s="71"/>
      <c r="BZ72" s="7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70"/>
      <c r="BM73" s="71"/>
      <c r="BN73" s="71"/>
      <c r="BO73" s="71"/>
      <c r="BP73" s="71"/>
      <c r="BQ73" s="71"/>
      <c r="BR73" s="71"/>
      <c r="BS73" s="71"/>
      <c r="BT73" s="71"/>
      <c r="BU73" s="71"/>
      <c r="BV73" s="71"/>
      <c r="BW73" s="71"/>
      <c r="BX73" s="71"/>
      <c r="BY73" s="71"/>
      <c r="BZ73" s="7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70"/>
      <c r="BM74" s="71"/>
      <c r="BN74" s="71"/>
      <c r="BO74" s="71"/>
      <c r="BP74" s="71"/>
      <c r="BQ74" s="71"/>
      <c r="BR74" s="71"/>
      <c r="BS74" s="71"/>
      <c r="BT74" s="71"/>
      <c r="BU74" s="71"/>
      <c r="BV74" s="71"/>
      <c r="BW74" s="71"/>
      <c r="BX74" s="71"/>
      <c r="BY74" s="71"/>
      <c r="BZ74" s="7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70"/>
      <c r="BM75" s="71"/>
      <c r="BN75" s="71"/>
      <c r="BO75" s="71"/>
      <c r="BP75" s="71"/>
      <c r="BQ75" s="71"/>
      <c r="BR75" s="71"/>
      <c r="BS75" s="71"/>
      <c r="BT75" s="71"/>
      <c r="BU75" s="71"/>
      <c r="BV75" s="71"/>
      <c r="BW75" s="71"/>
      <c r="BX75" s="71"/>
      <c r="BY75" s="71"/>
      <c r="BZ75" s="7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70"/>
      <c r="BM76" s="71"/>
      <c r="BN76" s="71"/>
      <c r="BO76" s="71"/>
      <c r="BP76" s="71"/>
      <c r="BQ76" s="71"/>
      <c r="BR76" s="71"/>
      <c r="BS76" s="71"/>
      <c r="BT76" s="71"/>
      <c r="BU76" s="71"/>
      <c r="BV76" s="71"/>
      <c r="BW76" s="71"/>
      <c r="BX76" s="71"/>
      <c r="BY76" s="71"/>
      <c r="BZ76" s="7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70"/>
      <c r="BM77" s="71"/>
      <c r="BN77" s="71"/>
      <c r="BO77" s="71"/>
      <c r="BP77" s="71"/>
      <c r="BQ77" s="71"/>
      <c r="BR77" s="71"/>
      <c r="BS77" s="71"/>
      <c r="BT77" s="71"/>
      <c r="BU77" s="71"/>
      <c r="BV77" s="71"/>
      <c r="BW77" s="71"/>
      <c r="BX77" s="71"/>
      <c r="BY77" s="71"/>
      <c r="BZ77" s="7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70"/>
      <c r="BM78" s="71"/>
      <c r="BN78" s="71"/>
      <c r="BO78" s="71"/>
      <c r="BP78" s="71"/>
      <c r="BQ78" s="71"/>
      <c r="BR78" s="71"/>
      <c r="BS78" s="71"/>
      <c r="BT78" s="71"/>
      <c r="BU78" s="71"/>
      <c r="BV78" s="71"/>
      <c r="BW78" s="71"/>
      <c r="BX78" s="71"/>
      <c r="BY78" s="71"/>
      <c r="BZ78" s="72"/>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70"/>
      <c r="BM79" s="71"/>
      <c r="BN79" s="71"/>
      <c r="BO79" s="71"/>
      <c r="BP79" s="71"/>
      <c r="BQ79" s="71"/>
      <c r="BR79" s="71"/>
      <c r="BS79" s="71"/>
      <c r="BT79" s="71"/>
      <c r="BU79" s="71"/>
      <c r="BV79" s="71"/>
      <c r="BW79" s="71"/>
      <c r="BX79" s="71"/>
      <c r="BY79" s="71"/>
      <c r="BZ79" s="72"/>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70"/>
      <c r="BM80" s="71"/>
      <c r="BN80" s="71"/>
      <c r="BO80" s="71"/>
      <c r="BP80" s="71"/>
      <c r="BQ80" s="71"/>
      <c r="BR80" s="71"/>
      <c r="BS80" s="71"/>
      <c r="BT80" s="71"/>
      <c r="BU80" s="71"/>
      <c r="BV80" s="71"/>
      <c r="BW80" s="71"/>
      <c r="BX80" s="71"/>
      <c r="BY80" s="71"/>
      <c r="BZ80" s="7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C79:T80"/>
    <mergeCell ref="W79:AN80"/>
    <mergeCell ref="AQ79:BH80"/>
    <mergeCell ref="BL66:BZ82"/>
    <mergeCell ref="B60:BJ61"/>
    <mergeCell ref="BL47:BZ63"/>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208418</v>
      </c>
      <c r="D6" s="34">
        <f t="shared" si="3"/>
        <v>46</v>
      </c>
      <c r="E6" s="34">
        <f t="shared" si="3"/>
        <v>1</v>
      </c>
      <c r="F6" s="34">
        <f t="shared" si="3"/>
        <v>0</v>
      </c>
      <c r="G6" s="34">
        <f t="shared" si="3"/>
        <v>2</v>
      </c>
      <c r="H6" s="34" t="str">
        <f t="shared" si="3"/>
        <v>長野県　浅麓水道企業団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72.53</v>
      </c>
      <c r="P6" s="35">
        <f t="shared" si="3"/>
        <v>82.81</v>
      </c>
      <c r="Q6" s="35">
        <f t="shared" si="3"/>
        <v>0</v>
      </c>
      <c r="R6" s="35" t="str">
        <f t="shared" si="3"/>
        <v>-</v>
      </c>
      <c r="S6" s="35" t="str">
        <f t="shared" si="3"/>
        <v>-</v>
      </c>
      <c r="T6" s="35" t="str">
        <f t="shared" si="3"/>
        <v>-</v>
      </c>
      <c r="U6" s="35">
        <f t="shared" si="3"/>
        <v>183224</v>
      </c>
      <c r="V6" s="35">
        <f t="shared" si="3"/>
        <v>323.88</v>
      </c>
      <c r="W6" s="35">
        <f t="shared" si="3"/>
        <v>565.72</v>
      </c>
      <c r="X6" s="36">
        <f>IF(X7="",NA(),X7)</f>
        <v>154.79</v>
      </c>
      <c r="Y6" s="36">
        <f t="shared" ref="Y6:AG6" si="4">IF(Y7="",NA(),Y7)</f>
        <v>130.75</v>
      </c>
      <c r="Z6" s="36">
        <f t="shared" si="4"/>
        <v>160.69</v>
      </c>
      <c r="AA6" s="36">
        <f t="shared" si="4"/>
        <v>157.9</v>
      </c>
      <c r="AB6" s="36">
        <f t="shared" si="4"/>
        <v>160.41999999999999</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1172.98</v>
      </c>
      <c r="AU6" s="36">
        <f t="shared" ref="AU6:BC6" si="6">IF(AU7="",NA(),AU7)</f>
        <v>1087.03</v>
      </c>
      <c r="AV6" s="36">
        <f t="shared" si="6"/>
        <v>1042.2</v>
      </c>
      <c r="AW6" s="36">
        <f t="shared" si="6"/>
        <v>1353.63</v>
      </c>
      <c r="AX6" s="36">
        <f t="shared" si="6"/>
        <v>1106.23</v>
      </c>
      <c r="AY6" s="36">
        <f t="shared" si="6"/>
        <v>654.97</v>
      </c>
      <c r="AZ6" s="36">
        <f t="shared" si="6"/>
        <v>634.53</v>
      </c>
      <c r="BA6" s="36">
        <f t="shared" si="6"/>
        <v>200.22</v>
      </c>
      <c r="BB6" s="36">
        <f t="shared" si="6"/>
        <v>212.95</v>
      </c>
      <c r="BC6" s="36">
        <f t="shared" si="6"/>
        <v>224.41</v>
      </c>
      <c r="BD6" s="35" t="str">
        <f>IF(BD7="","",IF(BD7="-","【-】","【"&amp;SUBSTITUTE(TEXT(BD7,"#,##0.00"),"-","△")&amp;"】"))</f>
        <v>【224.41】</v>
      </c>
      <c r="BE6" s="36">
        <f>IF(BE7="",NA(),BE7)</f>
        <v>267.27999999999997</v>
      </c>
      <c r="BF6" s="36">
        <f t="shared" ref="BF6:BN6" si="7">IF(BF7="",NA(),BF7)</f>
        <v>211.57</v>
      </c>
      <c r="BG6" s="36">
        <f t="shared" si="7"/>
        <v>201.67</v>
      </c>
      <c r="BH6" s="36">
        <f t="shared" si="7"/>
        <v>192.61</v>
      </c>
      <c r="BI6" s="36">
        <f t="shared" si="7"/>
        <v>183.69</v>
      </c>
      <c r="BJ6" s="36">
        <f t="shared" si="7"/>
        <v>383.75</v>
      </c>
      <c r="BK6" s="36">
        <f t="shared" si="7"/>
        <v>368.94</v>
      </c>
      <c r="BL6" s="36">
        <f t="shared" si="7"/>
        <v>351.06</v>
      </c>
      <c r="BM6" s="36">
        <f t="shared" si="7"/>
        <v>333.48</v>
      </c>
      <c r="BN6" s="36">
        <f t="shared" si="7"/>
        <v>320.31</v>
      </c>
      <c r="BO6" s="35" t="str">
        <f>IF(BO7="","",IF(BO7="-","【-】","【"&amp;SUBSTITUTE(TEXT(BO7,"#,##0.00"),"-","△")&amp;"】"))</f>
        <v>【320.31】</v>
      </c>
      <c r="BP6" s="36">
        <f>IF(BP7="",NA(),BP7)</f>
        <v>153.21</v>
      </c>
      <c r="BQ6" s="36">
        <f t="shared" ref="BQ6:BY6" si="8">IF(BQ7="",NA(),BQ7)</f>
        <v>129.41</v>
      </c>
      <c r="BR6" s="36">
        <f t="shared" si="8"/>
        <v>160.19999999999999</v>
      </c>
      <c r="BS6" s="36">
        <f t="shared" si="8"/>
        <v>156.9</v>
      </c>
      <c r="BT6" s="36">
        <f t="shared" si="8"/>
        <v>159.1</v>
      </c>
      <c r="BU6" s="36">
        <f t="shared" si="8"/>
        <v>110.39</v>
      </c>
      <c r="BV6" s="36">
        <f t="shared" si="8"/>
        <v>111.12</v>
      </c>
      <c r="BW6" s="36">
        <f t="shared" si="8"/>
        <v>112.92</v>
      </c>
      <c r="BX6" s="36">
        <f t="shared" si="8"/>
        <v>112.81</v>
      </c>
      <c r="BY6" s="36">
        <f t="shared" si="8"/>
        <v>113.88</v>
      </c>
      <c r="BZ6" s="35" t="str">
        <f>IF(BZ7="","",IF(BZ7="-","【-】","【"&amp;SUBSTITUTE(TEXT(BZ7,"#,##0.00"),"-","△")&amp;"】"))</f>
        <v>【113.88】</v>
      </c>
      <c r="CA6" s="36">
        <f>IF(CA7="",NA(),CA7)</f>
        <v>32.29</v>
      </c>
      <c r="CB6" s="36">
        <f t="shared" ref="CB6:CJ6" si="9">IF(CB7="",NA(),CB7)</f>
        <v>38.24</v>
      </c>
      <c r="CC6" s="36">
        <f t="shared" si="9"/>
        <v>30.89</v>
      </c>
      <c r="CD6" s="36">
        <f t="shared" si="9"/>
        <v>31.62</v>
      </c>
      <c r="CE6" s="36">
        <f t="shared" si="9"/>
        <v>31.2</v>
      </c>
      <c r="CF6" s="36">
        <f t="shared" si="9"/>
        <v>76.81</v>
      </c>
      <c r="CG6" s="36">
        <f t="shared" si="9"/>
        <v>75.75</v>
      </c>
      <c r="CH6" s="36">
        <f t="shared" si="9"/>
        <v>75.3</v>
      </c>
      <c r="CI6" s="36">
        <f t="shared" si="9"/>
        <v>75.3</v>
      </c>
      <c r="CJ6" s="36">
        <f t="shared" si="9"/>
        <v>74.02</v>
      </c>
      <c r="CK6" s="35" t="str">
        <f>IF(CK7="","",IF(CK7="-","【-】","【"&amp;SUBSTITUTE(TEXT(CK7,"#,##0.00"),"-","△")&amp;"】"))</f>
        <v>【74.02】</v>
      </c>
      <c r="CL6" s="36">
        <f>IF(CL7="",NA(),CL7)</f>
        <v>74.59</v>
      </c>
      <c r="CM6" s="36">
        <f t="shared" ref="CM6:CU6" si="10">IF(CM7="",NA(),CM7)</f>
        <v>75.819999999999993</v>
      </c>
      <c r="CN6" s="36">
        <f t="shared" si="10"/>
        <v>75.62</v>
      </c>
      <c r="CO6" s="36">
        <f t="shared" si="10"/>
        <v>74.7</v>
      </c>
      <c r="CP6" s="36">
        <f t="shared" si="10"/>
        <v>74.819999999999993</v>
      </c>
      <c r="CQ6" s="36">
        <f t="shared" si="10"/>
        <v>64.55</v>
      </c>
      <c r="CR6" s="36">
        <f t="shared" si="10"/>
        <v>64.12</v>
      </c>
      <c r="CS6" s="36">
        <f t="shared" si="10"/>
        <v>62.69</v>
      </c>
      <c r="CT6" s="36">
        <f t="shared" si="10"/>
        <v>61.82</v>
      </c>
      <c r="CU6" s="36">
        <f t="shared" si="10"/>
        <v>61.66</v>
      </c>
      <c r="CV6" s="35" t="str">
        <f>IF(CV7="","",IF(CV7="-","【-】","【"&amp;SUBSTITUTE(TEXT(CV7,"#,##0.00"),"-","△")&amp;"】"))</f>
        <v>【61.66】</v>
      </c>
      <c r="CW6" s="36">
        <f>IF(CW7="",NA(),CW7)</f>
        <v>98.96</v>
      </c>
      <c r="CX6" s="36">
        <f t="shared" ref="CX6:DF6" si="11">IF(CX7="",NA(),CX7)</f>
        <v>98.89</v>
      </c>
      <c r="CY6" s="36">
        <f t="shared" si="11"/>
        <v>99.05</v>
      </c>
      <c r="CZ6" s="36">
        <f t="shared" si="11"/>
        <v>99.03</v>
      </c>
      <c r="DA6" s="36">
        <f t="shared" si="11"/>
        <v>98.1</v>
      </c>
      <c r="DB6" s="36">
        <f t="shared" si="11"/>
        <v>99.93</v>
      </c>
      <c r="DC6" s="36">
        <f t="shared" si="11"/>
        <v>100.12</v>
      </c>
      <c r="DD6" s="36">
        <f t="shared" si="11"/>
        <v>100.12</v>
      </c>
      <c r="DE6" s="36">
        <f t="shared" si="11"/>
        <v>100.03</v>
      </c>
      <c r="DF6" s="36">
        <f t="shared" si="11"/>
        <v>100.05</v>
      </c>
      <c r="DG6" s="35" t="str">
        <f>IF(DG7="","",IF(DG7="-","【-】","【"&amp;SUBSTITUTE(TEXT(DG7,"#,##0.00"),"-","△")&amp;"】"))</f>
        <v>【100.05】</v>
      </c>
      <c r="DH6" s="36">
        <f>IF(DH7="",NA(),DH7)</f>
        <v>43.47</v>
      </c>
      <c r="DI6" s="36">
        <f t="shared" ref="DI6:DQ6" si="12">IF(DI7="",NA(),DI7)</f>
        <v>43.7</v>
      </c>
      <c r="DJ6" s="36">
        <f t="shared" si="12"/>
        <v>45.8</v>
      </c>
      <c r="DK6" s="36">
        <f t="shared" si="12"/>
        <v>47.93</v>
      </c>
      <c r="DL6" s="36">
        <f t="shared" si="12"/>
        <v>50.36</v>
      </c>
      <c r="DM6" s="36">
        <f t="shared" si="12"/>
        <v>38.86</v>
      </c>
      <c r="DN6" s="36">
        <f t="shared" si="12"/>
        <v>39.81</v>
      </c>
      <c r="DO6" s="36">
        <f t="shared" si="12"/>
        <v>51.44</v>
      </c>
      <c r="DP6" s="36">
        <f t="shared" si="12"/>
        <v>52.4</v>
      </c>
      <c r="DQ6" s="36">
        <f t="shared" si="12"/>
        <v>53.56</v>
      </c>
      <c r="DR6" s="35" t="str">
        <f>IF(DR7="","",IF(DR7="-","【-】","【"&amp;SUBSTITUTE(TEXT(DR7,"#,##0.00"),"-","△")&amp;"】"))</f>
        <v>【53.56】</v>
      </c>
      <c r="DS6" s="36">
        <f>IF(DS7="",NA(),DS7)</f>
        <v>57.6</v>
      </c>
      <c r="DT6" s="36">
        <f t="shared" ref="DT6:EB6" si="13">IF(DT7="",NA(),DT7)</f>
        <v>57.6</v>
      </c>
      <c r="DU6" s="36">
        <f t="shared" si="13"/>
        <v>61.67</v>
      </c>
      <c r="DV6" s="36">
        <f t="shared" si="13"/>
        <v>61.67</v>
      </c>
      <c r="DW6" s="36">
        <f t="shared" si="13"/>
        <v>61.67</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208418</v>
      </c>
      <c r="D7" s="38">
        <v>46</v>
      </c>
      <c r="E7" s="38">
        <v>1</v>
      </c>
      <c r="F7" s="38">
        <v>0</v>
      </c>
      <c r="G7" s="38">
        <v>2</v>
      </c>
      <c r="H7" s="38" t="s">
        <v>105</v>
      </c>
      <c r="I7" s="38" t="s">
        <v>106</v>
      </c>
      <c r="J7" s="38" t="s">
        <v>107</v>
      </c>
      <c r="K7" s="38" t="s">
        <v>108</v>
      </c>
      <c r="L7" s="38" t="s">
        <v>109</v>
      </c>
      <c r="M7" s="38"/>
      <c r="N7" s="39" t="s">
        <v>110</v>
      </c>
      <c r="O7" s="39">
        <v>72.53</v>
      </c>
      <c r="P7" s="39">
        <v>82.81</v>
      </c>
      <c r="Q7" s="39">
        <v>0</v>
      </c>
      <c r="R7" s="39" t="s">
        <v>110</v>
      </c>
      <c r="S7" s="39" t="s">
        <v>110</v>
      </c>
      <c r="T7" s="39" t="s">
        <v>110</v>
      </c>
      <c r="U7" s="39">
        <v>183224</v>
      </c>
      <c r="V7" s="39">
        <v>323.88</v>
      </c>
      <c r="W7" s="39">
        <v>565.72</v>
      </c>
      <c r="X7" s="39">
        <v>154.79</v>
      </c>
      <c r="Y7" s="39">
        <v>130.75</v>
      </c>
      <c r="Z7" s="39">
        <v>160.69</v>
      </c>
      <c r="AA7" s="39">
        <v>157.9</v>
      </c>
      <c r="AB7" s="39">
        <v>160.41999999999999</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1172.98</v>
      </c>
      <c r="AU7" s="39">
        <v>1087.03</v>
      </c>
      <c r="AV7" s="39">
        <v>1042.2</v>
      </c>
      <c r="AW7" s="39">
        <v>1353.63</v>
      </c>
      <c r="AX7" s="39">
        <v>1106.23</v>
      </c>
      <c r="AY7" s="39">
        <v>654.97</v>
      </c>
      <c r="AZ7" s="39">
        <v>634.53</v>
      </c>
      <c r="BA7" s="39">
        <v>200.22</v>
      </c>
      <c r="BB7" s="39">
        <v>212.95</v>
      </c>
      <c r="BC7" s="39">
        <v>224.41</v>
      </c>
      <c r="BD7" s="39">
        <v>224.41</v>
      </c>
      <c r="BE7" s="39">
        <v>267.27999999999997</v>
      </c>
      <c r="BF7" s="39">
        <v>211.57</v>
      </c>
      <c r="BG7" s="39">
        <v>201.67</v>
      </c>
      <c r="BH7" s="39">
        <v>192.61</v>
      </c>
      <c r="BI7" s="39">
        <v>183.69</v>
      </c>
      <c r="BJ7" s="39">
        <v>383.75</v>
      </c>
      <c r="BK7" s="39">
        <v>368.94</v>
      </c>
      <c r="BL7" s="39">
        <v>351.06</v>
      </c>
      <c r="BM7" s="39">
        <v>333.48</v>
      </c>
      <c r="BN7" s="39">
        <v>320.31</v>
      </c>
      <c r="BO7" s="39">
        <v>320.31</v>
      </c>
      <c r="BP7" s="39">
        <v>153.21</v>
      </c>
      <c r="BQ7" s="39">
        <v>129.41</v>
      </c>
      <c r="BR7" s="39">
        <v>160.19999999999999</v>
      </c>
      <c r="BS7" s="39">
        <v>156.9</v>
      </c>
      <c r="BT7" s="39">
        <v>159.1</v>
      </c>
      <c r="BU7" s="39">
        <v>110.39</v>
      </c>
      <c r="BV7" s="39">
        <v>111.12</v>
      </c>
      <c r="BW7" s="39">
        <v>112.92</v>
      </c>
      <c r="BX7" s="39">
        <v>112.81</v>
      </c>
      <c r="BY7" s="39">
        <v>113.88</v>
      </c>
      <c r="BZ7" s="39">
        <v>113.88</v>
      </c>
      <c r="CA7" s="39">
        <v>32.29</v>
      </c>
      <c r="CB7" s="39">
        <v>38.24</v>
      </c>
      <c r="CC7" s="39">
        <v>30.89</v>
      </c>
      <c r="CD7" s="39">
        <v>31.62</v>
      </c>
      <c r="CE7" s="39">
        <v>31.2</v>
      </c>
      <c r="CF7" s="39">
        <v>76.81</v>
      </c>
      <c r="CG7" s="39">
        <v>75.75</v>
      </c>
      <c r="CH7" s="39">
        <v>75.3</v>
      </c>
      <c r="CI7" s="39">
        <v>75.3</v>
      </c>
      <c r="CJ7" s="39">
        <v>74.02</v>
      </c>
      <c r="CK7" s="39">
        <v>74.02</v>
      </c>
      <c r="CL7" s="39">
        <v>74.59</v>
      </c>
      <c r="CM7" s="39">
        <v>75.819999999999993</v>
      </c>
      <c r="CN7" s="39">
        <v>75.62</v>
      </c>
      <c r="CO7" s="39">
        <v>74.7</v>
      </c>
      <c r="CP7" s="39">
        <v>74.819999999999993</v>
      </c>
      <c r="CQ7" s="39">
        <v>64.55</v>
      </c>
      <c r="CR7" s="39">
        <v>64.12</v>
      </c>
      <c r="CS7" s="39">
        <v>62.69</v>
      </c>
      <c r="CT7" s="39">
        <v>61.82</v>
      </c>
      <c r="CU7" s="39">
        <v>61.66</v>
      </c>
      <c r="CV7" s="39">
        <v>61.66</v>
      </c>
      <c r="CW7" s="39">
        <v>98.96</v>
      </c>
      <c r="CX7" s="39">
        <v>98.89</v>
      </c>
      <c r="CY7" s="39">
        <v>99.05</v>
      </c>
      <c r="CZ7" s="39">
        <v>99.03</v>
      </c>
      <c r="DA7" s="39">
        <v>98.1</v>
      </c>
      <c r="DB7" s="39">
        <v>99.93</v>
      </c>
      <c r="DC7" s="39">
        <v>100.12</v>
      </c>
      <c r="DD7" s="39">
        <v>100.12</v>
      </c>
      <c r="DE7" s="39">
        <v>100.03</v>
      </c>
      <c r="DF7" s="39">
        <v>100.05</v>
      </c>
      <c r="DG7" s="39">
        <v>100.05</v>
      </c>
      <c r="DH7" s="39">
        <v>43.47</v>
      </c>
      <c r="DI7" s="39">
        <v>43.7</v>
      </c>
      <c r="DJ7" s="39">
        <v>45.8</v>
      </c>
      <c r="DK7" s="39">
        <v>47.93</v>
      </c>
      <c r="DL7" s="39">
        <v>50.36</v>
      </c>
      <c r="DM7" s="39">
        <v>38.86</v>
      </c>
      <c r="DN7" s="39">
        <v>39.81</v>
      </c>
      <c r="DO7" s="39">
        <v>51.44</v>
      </c>
      <c r="DP7" s="39">
        <v>52.4</v>
      </c>
      <c r="DQ7" s="39">
        <v>53.56</v>
      </c>
      <c r="DR7" s="39">
        <v>53.56</v>
      </c>
      <c r="DS7" s="39">
        <v>57.6</v>
      </c>
      <c r="DT7" s="39">
        <v>57.6</v>
      </c>
      <c r="DU7" s="39">
        <v>61.67</v>
      </c>
      <c r="DV7" s="39">
        <v>61.67</v>
      </c>
      <c r="DW7" s="39">
        <v>61.67</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SENROKU7</cp:lastModifiedBy>
  <cp:lastPrinted>2018-02-05T01:44:46Z</cp:lastPrinted>
  <dcterms:created xsi:type="dcterms:W3CDTF">2017-12-25T01:28:47Z</dcterms:created>
  <dcterms:modified xsi:type="dcterms:W3CDTF">2018-02-05T01:45:57Z</dcterms:modified>
  <cp:category/>
</cp:coreProperties>
</file>