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Pq2gS0PhO7HWyXmRCYe9VhSSawVJLiXmUbCR2Pf6xcLBf+Y6S/vqMY9Q9qd6ecVAKmBkDTGp8/W/7vfCuqjQQ==" workbookSaltValue="tADo9QH2jdUY3nISz0dgW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<sst xmlns="http://schemas.openxmlformats.org/spreadsheetml/2006/main" count="235" uniqueCount="123">
  <si>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</si>
  <si>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</si>
  <si>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</si>
  <si>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</si>
  <si>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</si>
  <si>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</si>
  <si>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</si>
  <si>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</si>
  <si>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</si>
  <si>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</si>
  <si>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</si>
  <si>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</si>
  <si>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</si>
  <si>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</si>
  <si>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</si>
  <si>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</si>
  <si>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</si>
  <si>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</si>
  <si>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</si>
  <si>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</si>
  <si>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</si>
  <si>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</si>
  <si>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</si>
  <si>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</si>
  <si>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</si>
  <si>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</si>
  <si>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</si>
  <si>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</si>
  <si>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</si>
  <si>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</si>
  <si>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</si>
  <si>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</si>
  <si>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</si>
  <si>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</si>
  <si>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</si>
  <si>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</si>
  <si>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</si>
  <si>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</si>
  <si>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</si>
  <si>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</si>
  <si>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</si>
  <si>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</si>
  <si>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</si>
  <si>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</si>
  <si>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</si>
  <si>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</si>
  <si>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</si>
  <si>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</si>
  <si>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</si>
  <si>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</si>
  <si>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</si>
  <si>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</si>
  <si>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</si>
  <si>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</si>
  <si>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</si>
  <si>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</si>
  <si>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</si>
  <si>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</si>
  <si>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</si>
  <si>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</si>
  <si>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</si>
  <si>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</si>
  <si>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</si>
  <si>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</si>
  <si>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</si>
  <si>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</si>
  <si>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</si>
  <si>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</si>
  <si>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</si>
  <si>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</si>
  <si>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</si>
  <si>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</si>
  <si>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</si>
  <si>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</si>
  <si>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</si>
  <si>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</si>
  <si>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</si>
  <si>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</si>
  <si>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</si>
  <si>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</si>
  <si>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</si>
  <si>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</si>
  <si>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</si>
  <si>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</si>
  <si>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</si>
  <si>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</si>
  <si>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</si>
  <si>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</si>
  <si>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</si>
  <si>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</si>
  <si>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</si>
  <si>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</si>
  <si>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</si>
  <si>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</si>
  <si>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</si>
  <si>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</si>
  <si>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</si>
  <si>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</si>
  <si>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</si>
  <si>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</si>
  <si>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</si>
  <si>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</si>
  <si>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</si>
  <si>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</si>
  <si>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</si>
  <si>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</si>
  <si>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</si>
  <si>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</si>
  <si>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</si>
  <si>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</si>
  <si>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</si>
  <si>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</si>
  <si>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</si>
  <si>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</si>
  <si>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</si>
  <si>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</si>
  <si>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</si>
  <si>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</si>
  <si>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</si>
  <si>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</si>
  <si>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6" eb="98">
      <t>ヘイセイ</t>
    </rPh>
    <rPh sb="99" eb="101">
      <t>ネンド</t>
    </rPh>
    <rPh sb="103" eb="105">
      <t>キョウヨウ</t>
    </rPh>
    <rPh sb="105" eb="107">
      <t>カイシ</t>
    </rPh>
    <rPh sb="114" eb="115">
      <t>ホン</t>
    </rPh>
    <rPh sb="115" eb="116">
      <t>シ</t>
    </rPh>
    <rPh sb="117" eb="118">
      <t>オコナ</t>
    </rPh>
    <rPh sb="119" eb="121">
      <t>ゲスイ</t>
    </rPh>
    <rPh sb="121" eb="122">
      <t>ドウ</t>
    </rPh>
    <rPh sb="122" eb="124">
      <t>ジギョウ</t>
    </rPh>
    <rPh sb="125" eb="128">
      <t>イッポンカ</t>
    </rPh>
    <rPh sb="129" eb="130">
      <t>ハカ</t>
    </rPh>
    <rPh sb="134" eb="136">
      <t>ヘイセイ</t>
    </rPh>
    <rPh sb="138" eb="140">
      <t>ネンド</t>
    </rPh>
    <rPh sb="141" eb="143">
      <t>コウエイ</t>
    </rPh>
    <rPh sb="143" eb="145">
      <t>キギョウ</t>
    </rPh>
    <rPh sb="145" eb="146">
      <t>ホウ</t>
    </rPh>
    <rPh sb="147" eb="149">
      <t>テキヨウ</t>
    </rPh>
    <rPh sb="151" eb="153">
      <t>ジョウゲ</t>
    </rPh>
    <rPh sb="153" eb="156">
      <t>スイドウキョク</t>
    </rPh>
    <rPh sb="157" eb="159">
      <t>ケイエイ</t>
    </rPh>
    <rPh sb="161" eb="163">
      <t>コウキョウ</t>
    </rPh>
    <rPh sb="163" eb="166">
      <t>ゲスイドウ</t>
    </rPh>
    <rPh sb="166" eb="168">
      <t>ジギョウ</t>
    </rPh>
    <rPh sb="168" eb="169">
      <t>トウ</t>
    </rPh>
    <rPh sb="170" eb="172">
      <t>トウゴウ</t>
    </rPh>
    <rPh sb="179" eb="181">
      <t>ノウギョウ</t>
    </rPh>
    <rPh sb="181" eb="183">
      <t>シュウラク</t>
    </rPh>
    <rPh sb="183" eb="185">
      <t>ハイスイ</t>
    </rPh>
    <rPh sb="185" eb="187">
      <t>ジギョウ</t>
    </rPh>
    <rPh sb="191" eb="193">
      <t>シヨウ</t>
    </rPh>
    <rPh sb="193" eb="194">
      <t>リョウ</t>
    </rPh>
    <rPh sb="194" eb="196">
      <t>シュウニュウ</t>
    </rPh>
    <rPh sb="198" eb="200">
      <t>ジンコウ</t>
    </rPh>
    <rPh sb="200" eb="202">
      <t>ゲンショウ</t>
    </rPh>
    <rPh sb="203" eb="204">
      <t>トモナ</t>
    </rPh>
    <rPh sb="205" eb="207">
      <t>オスイ</t>
    </rPh>
    <rPh sb="207" eb="209">
      <t>ハイジョ</t>
    </rPh>
    <rPh sb="209" eb="210">
      <t>リョウ</t>
    </rPh>
    <rPh sb="211" eb="213">
      <t>ゲンショウ</t>
    </rPh>
    <rPh sb="216" eb="218">
      <t>ネンネン</t>
    </rPh>
    <rPh sb="218" eb="220">
      <t>ゲンショウ</t>
    </rPh>
    <rPh sb="222" eb="224">
      <t>コンゴ</t>
    </rPh>
    <rPh sb="225" eb="227">
      <t>ゾウカ</t>
    </rPh>
    <rPh sb="228" eb="230">
      <t>ミコ</t>
    </rPh>
    <rPh sb="236" eb="238">
      <t>ケイジョウ</t>
    </rPh>
    <rPh sb="238" eb="240">
      <t>シュウシ</t>
    </rPh>
    <rPh sb="241" eb="242">
      <t>サラ</t>
    </rPh>
    <rPh sb="243" eb="244">
      <t>キビ</t>
    </rPh>
    <rPh sb="259" eb="261">
      <t>イジ</t>
    </rPh>
    <rPh sb="261" eb="263">
      <t>カンリ</t>
    </rPh>
    <rPh sb="263" eb="264">
      <t>ヒ</t>
    </rPh>
    <rPh sb="265" eb="267">
      <t>シヨウ</t>
    </rPh>
    <rPh sb="267" eb="268">
      <t>リョウ</t>
    </rPh>
    <rPh sb="268" eb="270">
      <t>シュウニュウ</t>
    </rPh>
    <rPh sb="271" eb="272">
      <t>マカナ</t>
    </rPh>
    <rPh sb="280" eb="282">
      <t>コンゴ</t>
    </rPh>
    <rPh sb="283" eb="285">
      <t>アカジ</t>
    </rPh>
    <rPh sb="286" eb="287">
      <t>ツヅ</t>
    </rPh>
    <rPh sb="288" eb="290">
      <t>ミコミ</t>
    </rPh>
    <rPh sb="299" eb="300">
      <t>トモナ</t>
    </rPh>
    <rPh sb="301" eb="303">
      <t>ルイセキ</t>
    </rPh>
    <rPh sb="303" eb="306">
      <t>ケッソンキン</t>
    </rPh>
    <rPh sb="306" eb="308">
      <t>ヒリツ</t>
    </rPh>
    <rPh sb="309" eb="311">
      <t>ジョウショウ</t>
    </rPh>
    <rPh sb="316" eb="318">
      <t>コウキョウ</t>
    </rPh>
    <rPh sb="318" eb="321">
      <t>ゲスイドウ</t>
    </rPh>
    <rPh sb="321" eb="323">
      <t>ジギョウ</t>
    </rPh>
    <rPh sb="324" eb="326">
      <t>リエキ</t>
    </rPh>
    <rPh sb="329" eb="332">
      <t>ケッソンキン</t>
    </rPh>
    <rPh sb="333" eb="335">
      <t>ホテン</t>
    </rPh>
    <rPh sb="340" eb="343">
      <t>ゲスイドウ</t>
    </rPh>
    <rPh sb="343" eb="345">
      <t>ジギョウ</t>
    </rPh>
    <rPh sb="345" eb="347">
      <t>カイケイ</t>
    </rPh>
    <rPh sb="351" eb="353">
      <t>ルイセキ</t>
    </rPh>
    <rPh sb="353" eb="356">
      <t>ケッソンキン</t>
    </rPh>
    <rPh sb="365" eb="367">
      <t>キギョウ</t>
    </rPh>
    <rPh sb="367" eb="368">
      <t>サイ</t>
    </rPh>
    <rPh sb="368" eb="370">
      <t>ザンダカ</t>
    </rPh>
    <rPh sb="370" eb="371">
      <t>タイ</t>
    </rPh>
    <rPh sb="371" eb="373">
      <t>ジギョウ</t>
    </rPh>
    <rPh sb="373" eb="375">
      <t>キボ</t>
    </rPh>
    <rPh sb="375" eb="377">
      <t>ヒリツ</t>
    </rPh>
    <rPh sb="394" eb="395">
      <t>トウ</t>
    </rPh>
    <rPh sb="407" eb="408">
      <t>オオ</t>
    </rPh>
    <rPh sb="410" eb="411">
      <t>ウエ</t>
    </rPh>
    <rPh sb="412" eb="414">
      <t>シヨウ</t>
    </rPh>
    <rPh sb="414" eb="415">
      <t>リョウ</t>
    </rPh>
    <rPh sb="416" eb="417">
      <t>タ</t>
    </rPh>
    <rPh sb="418" eb="421">
      <t>ゲスイドウ</t>
    </rPh>
    <rPh sb="421" eb="423">
      <t>ジギョウ</t>
    </rPh>
    <rPh sb="424" eb="426">
      <t>カクサ</t>
    </rPh>
    <rPh sb="427" eb="428">
      <t>モウ</t>
    </rPh>
    <rPh sb="436" eb="438">
      <t>ルイジ</t>
    </rPh>
    <rPh sb="438" eb="440">
      <t>ダンタイ</t>
    </rPh>
    <rPh sb="446" eb="447">
      <t>タカ</t>
    </rPh>
    <rPh sb="448" eb="450">
      <t>スイジュン</t>
    </rPh>
    <rPh sb="471" eb="473">
      <t>ザンダカ</t>
    </rPh>
    <rPh sb="486" eb="489">
      <t>シュウエキセイ</t>
    </rPh>
    <rPh sb="490" eb="491">
      <t>イチジル</t>
    </rPh>
    <rPh sb="493" eb="494">
      <t>ヒク</t>
    </rPh>
    <rPh sb="496" eb="498">
      <t>ケイエイ</t>
    </rPh>
    <rPh sb="499" eb="501">
      <t>コンナン</t>
    </rPh>
    <rPh sb="502" eb="504">
      <t>ジョウキョウ</t>
    </rPh>
    <rPh sb="511" eb="513">
      <t>ゲスイ</t>
    </rPh>
    <rPh sb="513" eb="514">
      <t>ドウ</t>
    </rPh>
    <rPh sb="514" eb="516">
      <t>ジギョウ</t>
    </rPh>
    <rPh sb="516" eb="518">
      <t>ゼンタイ</t>
    </rPh>
    <rPh sb="521" eb="524">
      <t>ホウカツテキ</t>
    </rPh>
    <rPh sb="525" eb="527">
      <t>ケイエイ</t>
    </rPh>
    <rPh sb="528" eb="529">
      <t>オコナ</t>
    </rPh>
    <phoneticPr fontId="7"/>
  </si>
  <si>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①有形固定資産減価償却率：資産の老朽化度を表す指標です。平成26年度から会計制度の見直しの影響により増加しました。資産は比較的新しい状況で、類似団体と比較しても平均的な水準にあります。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7" eb="129">
      <t>ヘイセイ</t>
    </rPh>
    <rPh sb="131" eb="133">
      <t>ネンド</t>
    </rPh>
    <rPh sb="149" eb="151">
      <t>ゾウカ</t>
    </rPh>
    <rPh sb="193" eb="195">
      <t>カンキョ</t>
    </rPh>
    <rPh sb="195" eb="198">
      <t>ロウキュウカ</t>
    </rPh>
    <rPh sb="211" eb="212">
      <t>カン</t>
    </rPh>
    <rPh sb="212" eb="213">
      <t>キョ</t>
    </rPh>
    <rPh sb="222" eb="224">
      <t>カンキョ</t>
    </rPh>
    <rPh sb="224" eb="226">
      <t>カイゼン</t>
    </rPh>
    <rPh sb="228" eb="230">
      <t>ホウテイ</t>
    </rPh>
    <rPh sb="230" eb="232">
      <t>タイヨウ</t>
    </rPh>
    <rPh sb="232" eb="234">
      <t>ネンスウ</t>
    </rPh>
    <rPh sb="235" eb="237">
      <t>ケイカ</t>
    </rPh>
    <rPh sb="239" eb="240">
      <t>カン</t>
    </rPh>
    <rPh sb="240" eb="241">
      <t>キョ</t>
    </rPh>
    <rPh sb="247" eb="249">
      <t>コウシン</t>
    </rPh>
    <rPh sb="249" eb="251">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</si>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</sst>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B7-4659-85E4-79EF08816B4F}"/>
            </c:ext>
          </c:extLst>
        </c:ser>
        <c:dLbls>
          <c:showLegendKey val="0"/>
          <c:showVal val="0"/>
          <c:showCatName val="0"/>
          <c:showSerName val="0"/>
          <c:showPercent val="0"/>
          <c:showBubbleSize val="0"/>
        </c:dLbls>
        <c:gapWidth val="150"/>
        <c:axId val="90762624"/>
        <c:axId val="31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CB7-4659-85E4-79EF08816B4F}"/>
            </c:ext>
          </c:extLst>
        </c:ser>
        <c:dLbls>
          <c:showLegendKey val="0"/>
          <c:showVal val="0"/>
          <c:showCatName val="0"/>
          <c:showSerName val="0"/>
          <c:showPercent val="0"/>
          <c:showBubbleSize val="0"/>
        </c:dLbls>
        <c:marker val="1"/>
        <c:smooth val="0"/>
        <c:axId val="90762624"/>
        <c:axId val="31266304"/>
      </c:lineChart>
      <c:dateAx>
        <c:axId val="90762624"/>
        <c:scaling>
          <c:orientation val="minMax"/>
        </c:scaling>
        <c:delete val="1"/>
        <c:axPos val="b"/>
        <c:numFmt formatCode="ge" sourceLinked="1"/>
        <c:majorTickMark val="none"/>
        <c:minorTickMark val="none"/>
        <c:tickLblPos val="none"/>
        <c:crossAx val="31266304"/>
        <c:crosses val="autoZero"/>
        <c:auto val="1"/>
        <c:lblOffset val="100"/>
        <c:baseTimeUnit val="years"/>
      </c:dateAx>
      <c:valAx>
        <c:axId val="31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57.13</c:v>
                </c:pt>
                <c:pt idx="1">
                  <c:v>51.06</c:v>
                </c:pt>
                <c:pt idx="2" formatCode="#,##0.00;&quot;△&quot;#,##0.00">
                  <c:v>0</c:v>
                </c:pt>
                <c:pt idx="3">
                  <c:v>43.5</c:v>
                </c:pt>
                <c:pt idx="4">
                  <c:v>46.84</c:v>
                </c:pt>
              </c:numCache>
            </c:numRef>
          </c:val>
          <c:extLst xmlns:c16r2="http://schemas.microsoft.com/office/drawing/2015/06/chart">
            <c:ext xmlns:c16="http://schemas.microsoft.com/office/drawing/2014/chart" uri="{C3380CC4-5D6E-409C-BE32-E72D297353CC}">
              <c16:uniqueId val="{00000000-1417-4B58-96BD-5974F8DB9A63}"/>
            </c:ext>
          </c:extLst>
        </c:ser>
        <c:dLbls>
          <c:showLegendKey val="0"/>
          <c:showVal val="0"/>
          <c:showCatName val="0"/>
          <c:showSerName val="0"/>
          <c:showPercent val="0"/>
          <c:showBubbleSize val="0"/>
        </c:dLbls>
        <c:gapWidth val="150"/>
        <c:axId val="90807296"/>
        <c:axId val="908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417-4B58-96BD-5974F8DB9A63}"/>
            </c:ext>
          </c:extLst>
        </c:ser>
        <c:dLbls>
          <c:showLegendKey val="0"/>
          <c:showVal val="0"/>
          <c:showCatName val="0"/>
          <c:showSerName val="0"/>
          <c:showPercent val="0"/>
          <c:showBubbleSize val="0"/>
        </c:dLbls>
        <c:marker val="1"/>
        <c:smooth val="0"/>
        <c:axId val="90807296"/>
        <c:axId val="90821760"/>
      </c:lineChart>
      <c:dateAx>
        <c:axId val="90807296"/>
        <c:scaling>
          <c:orientation val="minMax"/>
        </c:scaling>
        <c:delete val="1"/>
        <c:axPos val="b"/>
        <c:numFmt formatCode="ge" sourceLinked="1"/>
        <c:majorTickMark val="none"/>
        <c:minorTickMark val="none"/>
        <c:tickLblPos val="none"/>
        <c:crossAx val="90821760"/>
        <c:crosses val="autoZero"/>
        <c:auto val="1"/>
        <c:lblOffset val="100"/>
        <c:baseTimeUnit val="years"/>
      </c:dateAx>
      <c:valAx>
        <c:axId val="90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79.95</c:v>
                </c:pt>
                <c:pt idx="1">
                  <c:v>85.07</c:v>
                </c:pt>
                <c:pt idx="2">
                  <c:v>85.46</c:v>
                </c:pt>
                <c:pt idx="3">
                  <c:v>86.08</c:v>
                </c:pt>
                <c:pt idx="4">
                  <c:v>87.91</c:v>
                </c:pt>
              </c:numCache>
            </c:numRef>
          </c:val>
          <c:extLst xmlns:c16r2="http://schemas.microsoft.com/office/drawing/2015/06/chart">
            <c:ext xmlns:c16="http://schemas.microsoft.com/office/drawing/2014/chart" uri="{C3380CC4-5D6E-409C-BE32-E72D297353CC}">
              <c16:uniqueId val="{00000000-49CA-456E-B80A-9451F736A949}"/>
            </c:ext>
          </c:extLst>
        </c:ser>
        <c:dLbls>
          <c:showLegendKey val="0"/>
          <c:showVal val="0"/>
          <c:showCatName val="0"/>
          <c:showSerName val="0"/>
          <c:showPercent val="0"/>
          <c:showBubbleSize val="0"/>
        </c:dLbls>
        <c:gapWidth val="150"/>
        <c:axId val="31563776"/>
        <c:axId val="315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9CA-456E-B80A-9451F736A949}"/>
            </c:ext>
          </c:extLst>
        </c:ser>
        <c:dLbls>
          <c:showLegendKey val="0"/>
          <c:showVal val="0"/>
          <c:showCatName val="0"/>
          <c:showSerName val="0"/>
          <c:showPercent val="0"/>
          <c:showBubbleSize val="0"/>
        </c:dLbls>
        <c:marker val="1"/>
        <c:smooth val="0"/>
        <c:axId val="31563776"/>
        <c:axId val="31565696"/>
      </c:lineChart>
      <c:dateAx>
        <c:axId val="31563776"/>
        <c:scaling>
          <c:orientation val="minMax"/>
        </c:scaling>
        <c:delete val="1"/>
        <c:axPos val="b"/>
        <c:numFmt formatCode="ge" sourceLinked="1"/>
        <c:majorTickMark val="none"/>
        <c:minorTickMark val="none"/>
        <c:tickLblPos val="none"/>
        <c:crossAx val="31565696"/>
        <c:crosses val="autoZero"/>
        <c:auto val="1"/>
        <c:lblOffset val="100"/>
        <c:baseTimeUnit val="years"/>
      </c:dateAx>
      <c:valAx>
        <c:axId val="315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70.86</c:v>
                </c:pt>
                <c:pt idx="1">
                  <c:v>88.23</c:v>
                </c:pt>
                <c:pt idx="2">
                  <c:v>91.39</c:v>
                </c:pt>
                <c:pt idx="3">
                  <c:v>92.59</c:v>
                </c:pt>
                <c:pt idx="4">
                  <c:v>93.64</c:v>
                </c:pt>
              </c:numCache>
            </c:numRef>
          </c:val>
          <c:extLst xmlns:c16r2="http://schemas.microsoft.com/office/drawing/2015/06/chart">
            <c:ext xmlns:c16="http://schemas.microsoft.com/office/drawing/2014/chart" uri="{C3380CC4-5D6E-409C-BE32-E72D297353CC}">
              <c16:uniqueId val="{00000000-56BD-4A01-9221-121370DFD2DE}"/>
            </c:ext>
          </c:extLst>
        </c:ser>
        <c:dLbls>
          <c:showLegendKey val="0"/>
          <c:showVal val="0"/>
          <c:showCatName val="0"/>
          <c:showSerName val="0"/>
          <c:showPercent val="0"/>
          <c:showBubbleSize val="0"/>
        </c:dLbls>
        <c:gapWidth val="150"/>
        <c:axId val="31313920"/>
        <c:axId val="313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56BD-4A01-9221-121370DFD2DE}"/>
            </c:ext>
          </c:extLst>
        </c:ser>
        <c:dLbls>
          <c:showLegendKey val="0"/>
          <c:showVal val="0"/>
          <c:showCatName val="0"/>
          <c:showSerName val="0"/>
          <c:showPercent val="0"/>
          <c:showBubbleSize val="0"/>
        </c:dLbls>
        <c:marker val="1"/>
        <c:smooth val="0"/>
        <c:axId val="31313920"/>
        <c:axId val="31315840"/>
      </c:lineChart>
      <c:dateAx>
        <c:axId val="31313920"/>
        <c:scaling>
          <c:orientation val="minMax"/>
        </c:scaling>
        <c:delete val="1"/>
        <c:axPos val="b"/>
        <c:numFmt formatCode="ge" sourceLinked="1"/>
        <c:majorTickMark val="none"/>
        <c:minorTickMark val="none"/>
        <c:tickLblPos val="none"/>
        <c:crossAx val="31315840"/>
        <c:crosses val="autoZero"/>
        <c:auto val="1"/>
        <c:lblOffset val="100"/>
        <c:baseTimeUnit val="years"/>
      </c:dateAx>
      <c:valAx>
        <c:axId val="313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8.81</c:v>
                </c:pt>
                <c:pt idx="1">
                  <c:v>18.14</c:v>
                </c:pt>
                <c:pt idx="2">
                  <c:v>20.84</c:v>
                </c:pt>
                <c:pt idx="3">
                  <c:v>23.46</c:v>
                </c:pt>
                <c:pt idx="4">
                  <c:v>25.99</c:v>
                </c:pt>
              </c:numCache>
            </c:numRef>
          </c:val>
          <c:extLst xmlns:c16r2="http://schemas.microsoft.com/office/drawing/2015/06/chart">
            <c:ext xmlns:c16="http://schemas.microsoft.com/office/drawing/2014/chart" uri="{C3380CC4-5D6E-409C-BE32-E72D297353CC}">
              <c16:uniqueId val="{00000000-1832-4BED-937B-D3FD5E0E7405}"/>
            </c:ext>
          </c:extLst>
        </c:ser>
        <c:dLbls>
          <c:showLegendKey val="0"/>
          <c:showVal val="0"/>
          <c:showCatName val="0"/>
          <c:showSerName val="0"/>
          <c:showPercent val="0"/>
          <c:showBubbleSize val="0"/>
        </c:dLbls>
        <c:gapWidth val="150"/>
        <c:axId val="31191424"/>
        <c:axId val="31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1832-4BED-937B-D3FD5E0E7405}"/>
            </c:ext>
          </c:extLst>
        </c:ser>
        <c:dLbls>
          <c:showLegendKey val="0"/>
          <c:showVal val="0"/>
          <c:showCatName val="0"/>
          <c:showSerName val="0"/>
          <c:showPercent val="0"/>
          <c:showBubbleSize val="0"/>
        </c:dLbls>
        <c:marker val="1"/>
        <c:smooth val="0"/>
        <c:axId val="31191424"/>
        <c:axId val="31193344"/>
      </c:lineChart>
      <c:dateAx>
        <c:axId val="31191424"/>
        <c:scaling>
          <c:orientation val="minMax"/>
        </c:scaling>
        <c:delete val="1"/>
        <c:axPos val="b"/>
        <c:numFmt formatCode="ge" sourceLinked="1"/>
        <c:majorTickMark val="none"/>
        <c:minorTickMark val="none"/>
        <c:tickLblPos val="none"/>
        <c:crossAx val="31193344"/>
        <c:crosses val="autoZero"/>
        <c:auto val="1"/>
        <c:lblOffset val="100"/>
        <c:baseTimeUnit val="years"/>
      </c:dateAx>
      <c:valAx>
        <c:axId val="31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5D-4C03-BA4C-AE17F4B97988}"/>
            </c:ext>
          </c:extLst>
        </c:ser>
        <c:dLbls>
          <c:showLegendKey val="0"/>
          <c:showVal val="0"/>
          <c:showCatName val="0"/>
          <c:showSerName val="0"/>
          <c:showPercent val="0"/>
          <c:showBubbleSize val="0"/>
        </c:dLbls>
        <c:gapWidth val="150"/>
        <c:axId val="31609600"/>
        <c:axId val="316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05D-4C03-BA4C-AE17F4B97988}"/>
            </c:ext>
          </c:extLst>
        </c:ser>
        <c:dLbls>
          <c:showLegendKey val="0"/>
          <c:showVal val="0"/>
          <c:showCatName val="0"/>
          <c:showSerName val="0"/>
          <c:showPercent val="0"/>
          <c:showBubbleSize val="0"/>
        </c:dLbls>
        <c:marker val="1"/>
        <c:smooth val="0"/>
        <c:axId val="31609600"/>
        <c:axId val="31611520"/>
      </c:lineChart>
      <c:dateAx>
        <c:axId val="31609600"/>
        <c:scaling>
          <c:orientation val="minMax"/>
        </c:scaling>
        <c:delete val="1"/>
        <c:axPos val="b"/>
        <c:numFmt formatCode="ge" sourceLinked="1"/>
        <c:majorTickMark val="none"/>
        <c:minorTickMark val="none"/>
        <c:tickLblPos val="none"/>
        <c:crossAx val="31611520"/>
        <c:crosses val="autoZero"/>
        <c:auto val="1"/>
        <c:lblOffset val="100"/>
        <c:baseTimeUnit val="years"/>
      </c:dateAx>
      <c:valAx>
        <c:axId val="316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185.98</c:v>
                </c:pt>
                <c:pt idx="1">
                  <c:v>33.89</c:v>
                </c:pt>
                <c:pt idx="2">
                  <c:v>368.47</c:v>
                </c:pt>
                <c:pt idx="3">
                  <c:v>432.49</c:v>
                </c:pt>
                <c:pt idx="4">
                  <c:v>481.93</c:v>
                </c:pt>
              </c:numCache>
            </c:numRef>
          </c:val>
          <c:extLst xmlns:c16r2="http://schemas.microsoft.com/office/drawing/2015/06/chart">
            <c:ext xmlns:c16="http://schemas.microsoft.com/office/drawing/2014/chart" uri="{C3380CC4-5D6E-409C-BE32-E72D297353CC}">
              <c16:uniqueId val="{00000000-2068-4D94-B765-52FCC5C9EA46}"/>
            </c:ext>
          </c:extLst>
        </c:ser>
        <c:dLbls>
          <c:showLegendKey val="0"/>
          <c:showVal val="0"/>
          <c:showCatName val="0"/>
          <c:showSerName val="0"/>
          <c:showPercent val="0"/>
          <c:showBubbleSize val="0"/>
        </c:dLbls>
        <c:gapWidth val="150"/>
        <c:axId val="31330304"/>
        <c:axId val="313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2068-4D94-B765-52FCC5C9EA46}"/>
            </c:ext>
          </c:extLst>
        </c:ser>
        <c:dLbls>
          <c:showLegendKey val="0"/>
          <c:showVal val="0"/>
          <c:showCatName val="0"/>
          <c:showSerName val="0"/>
          <c:showPercent val="0"/>
          <c:showBubbleSize val="0"/>
        </c:dLbls>
        <c:marker val="1"/>
        <c:smooth val="0"/>
        <c:axId val="31330304"/>
        <c:axId val="31331840"/>
      </c:lineChart>
      <c:dateAx>
        <c:axId val="31330304"/>
        <c:scaling>
          <c:orientation val="minMax"/>
        </c:scaling>
        <c:delete val="1"/>
        <c:axPos val="b"/>
        <c:numFmt formatCode="ge" sourceLinked="1"/>
        <c:majorTickMark val="none"/>
        <c:minorTickMark val="none"/>
        <c:tickLblPos val="none"/>
        <c:crossAx val="31331840"/>
        <c:crosses val="autoZero"/>
        <c:auto val="1"/>
        <c:lblOffset val="100"/>
        <c:baseTimeUnit val="years"/>
      </c:dateAx>
      <c:valAx>
        <c:axId val="31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216.8</c:v>
                </c:pt>
                <c:pt idx="1">
                  <c:v>-12.76</c:v>
                </c:pt>
                <c:pt idx="2">
                  <c:v>-50.68</c:v>
                </c:pt>
                <c:pt idx="3">
                  <c:v>-85.78</c:v>
                </c:pt>
                <c:pt idx="4">
                  <c:v>-116.78</c:v>
                </c:pt>
              </c:numCache>
            </c:numRef>
          </c:val>
          <c:extLst xmlns:c16r2="http://schemas.microsoft.com/office/drawing/2015/06/chart">
            <c:ext xmlns:c16="http://schemas.microsoft.com/office/drawing/2014/chart" uri="{C3380CC4-5D6E-409C-BE32-E72D297353CC}">
              <c16:uniqueId val="{00000000-4840-4B68-93FA-7E97A5CC6BF2}"/>
            </c:ext>
          </c:extLst>
        </c:ser>
        <c:dLbls>
          <c:showLegendKey val="0"/>
          <c:showVal val="0"/>
          <c:showCatName val="0"/>
          <c:showSerName val="0"/>
          <c:showPercent val="0"/>
          <c:showBubbleSize val="0"/>
        </c:dLbls>
        <c:gapWidth val="150"/>
        <c:axId val="31344512"/>
        <c:axId val="313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4840-4B68-93FA-7E97A5CC6BF2}"/>
            </c:ext>
          </c:extLst>
        </c:ser>
        <c:dLbls>
          <c:showLegendKey val="0"/>
          <c:showVal val="0"/>
          <c:showCatName val="0"/>
          <c:showSerName val="0"/>
          <c:showPercent val="0"/>
          <c:showBubbleSize val="0"/>
        </c:dLbls>
        <c:marker val="1"/>
        <c:smooth val="0"/>
        <c:axId val="31344512"/>
        <c:axId val="31363072"/>
      </c:lineChart>
      <c:dateAx>
        <c:axId val="31344512"/>
        <c:scaling>
          <c:orientation val="minMax"/>
        </c:scaling>
        <c:delete val="1"/>
        <c:axPos val="b"/>
        <c:numFmt formatCode="ge" sourceLinked="1"/>
        <c:majorTickMark val="none"/>
        <c:minorTickMark val="none"/>
        <c:tickLblPos val="none"/>
        <c:crossAx val="31363072"/>
        <c:crosses val="autoZero"/>
        <c:auto val="1"/>
        <c:lblOffset val="100"/>
        <c:baseTimeUnit val="years"/>
      </c:dateAx>
      <c:valAx>
        <c:axId val="31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5120.6099999999997</c:v>
                </c:pt>
                <c:pt idx="1">
                  <c:v>5062.42</c:v>
                </c:pt>
                <c:pt idx="2">
                  <c:v>4663.63</c:v>
                </c:pt>
                <c:pt idx="3">
                  <c:v>4359.53</c:v>
                </c:pt>
                <c:pt idx="4">
                  <c:v>3990.16</c:v>
                </c:pt>
              </c:numCache>
            </c:numRef>
          </c:val>
          <c:extLst xmlns:c16r2="http://schemas.microsoft.com/office/drawing/2015/06/chart">
            <c:ext xmlns:c16="http://schemas.microsoft.com/office/drawing/2014/chart" uri="{C3380CC4-5D6E-409C-BE32-E72D297353CC}">
              <c16:uniqueId val="{00000000-64F4-4234-A461-A1B3720C8285}"/>
            </c:ext>
          </c:extLst>
        </c:ser>
        <c:dLbls>
          <c:showLegendKey val="0"/>
          <c:showVal val="0"/>
          <c:showCatName val="0"/>
          <c:showSerName val="0"/>
          <c:showPercent val="0"/>
          <c:showBubbleSize val="0"/>
        </c:dLbls>
        <c:gapWidth val="150"/>
        <c:axId val="31467776"/>
        <c:axId val="314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4F4-4234-A461-A1B3720C8285}"/>
            </c:ext>
          </c:extLst>
        </c:ser>
        <c:dLbls>
          <c:showLegendKey val="0"/>
          <c:showVal val="0"/>
          <c:showCatName val="0"/>
          <c:showSerName val="0"/>
          <c:showPercent val="0"/>
          <c:showBubbleSize val="0"/>
        </c:dLbls>
        <c:marker val="1"/>
        <c:smooth val="0"/>
        <c:axId val="31467776"/>
        <c:axId val="31474048"/>
      </c:lineChart>
      <c:dateAx>
        <c:axId val="31467776"/>
        <c:scaling>
          <c:orientation val="minMax"/>
        </c:scaling>
        <c:delete val="1"/>
        <c:axPos val="b"/>
        <c:numFmt formatCode="ge" sourceLinked="1"/>
        <c:majorTickMark val="none"/>
        <c:minorTickMark val="none"/>
        <c:tickLblPos val="none"/>
        <c:crossAx val="31474048"/>
        <c:crosses val="autoZero"/>
        <c:auto val="1"/>
        <c:lblOffset val="100"/>
        <c:baseTimeUnit val="years"/>
      </c:dateAx>
      <c:valAx>
        <c:axId val="31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33.42</c:v>
                </c:pt>
                <c:pt idx="1">
                  <c:v>47.92</c:v>
                </c:pt>
                <c:pt idx="2">
                  <c:v>55.68</c:v>
                </c:pt>
                <c:pt idx="3">
                  <c:v>59.75</c:v>
                </c:pt>
                <c:pt idx="4">
                  <c:v>45.99</c:v>
                </c:pt>
              </c:numCache>
            </c:numRef>
          </c:val>
          <c:extLst xmlns:c16r2="http://schemas.microsoft.com/office/drawing/2015/06/chart">
            <c:ext xmlns:c16="http://schemas.microsoft.com/office/drawing/2014/chart" uri="{C3380CC4-5D6E-409C-BE32-E72D297353CC}">
              <c16:uniqueId val="{00000000-F613-44CB-BB64-AC42418D5499}"/>
            </c:ext>
          </c:extLst>
        </c:ser>
        <c:dLbls>
          <c:showLegendKey val="0"/>
          <c:showVal val="0"/>
          <c:showCatName val="0"/>
          <c:showSerName val="0"/>
          <c:showPercent val="0"/>
          <c:showBubbleSize val="0"/>
        </c:dLbls>
        <c:gapWidth val="150"/>
        <c:axId val="31509120"/>
        <c:axId val="315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613-44CB-BB64-AC42418D5499}"/>
            </c:ext>
          </c:extLst>
        </c:ser>
        <c:dLbls>
          <c:showLegendKey val="0"/>
          <c:showVal val="0"/>
          <c:showCatName val="0"/>
          <c:showSerName val="0"/>
          <c:showPercent val="0"/>
          <c:showBubbleSize val="0"/>
        </c:dLbls>
        <c:marker val="1"/>
        <c:smooth val="0"/>
        <c:axId val="31509120"/>
        <c:axId val="31511296"/>
      </c:lineChart>
      <c:dateAx>
        <c:axId val="31509120"/>
        <c:scaling>
          <c:orientation val="minMax"/>
        </c:scaling>
        <c:delete val="1"/>
        <c:axPos val="b"/>
        <c:numFmt formatCode="ge" sourceLinked="1"/>
        <c:majorTickMark val="none"/>
        <c:minorTickMark val="none"/>
        <c:tickLblPos val="none"/>
        <c:crossAx val="31511296"/>
        <c:crosses val="autoZero"/>
        <c:auto val="1"/>
        <c:lblOffset val="100"/>
        <c:baseTimeUnit val="years"/>
      </c:dateAx>
      <c:valAx>
        <c:axId val="31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549.26</c:v>
                </c:pt>
                <c:pt idx="1">
                  <c:v>386.13</c:v>
                </c:pt>
                <c:pt idx="2">
                  <c:v>333.83</c:v>
                </c:pt>
                <c:pt idx="3">
                  <c:v>312.16000000000003</c:v>
                </c:pt>
                <c:pt idx="4">
                  <c:v>406.64</c:v>
                </c:pt>
              </c:numCache>
            </c:numRef>
          </c:val>
          <c:extLst xmlns:c16r2="http://schemas.microsoft.com/office/drawing/2015/06/chart">
            <c:ext xmlns:c16="http://schemas.microsoft.com/office/drawing/2014/chart" uri="{C3380CC4-5D6E-409C-BE32-E72D297353CC}">
              <c16:uniqueId val="{00000000-6801-4113-B66B-F6EAC3A102A5}"/>
            </c:ext>
          </c:extLst>
        </c:ser>
        <c:dLbls>
          <c:showLegendKey val="0"/>
          <c:showVal val="0"/>
          <c:showCatName val="0"/>
          <c:showSerName val="0"/>
          <c:showPercent val="0"/>
          <c:showBubbleSize val="0"/>
        </c:dLbls>
        <c:gapWidth val="150"/>
        <c:axId val="90770048"/>
        <c:axId val="90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801-4113-B66B-F6EAC3A102A5}"/>
            </c:ext>
          </c:extLst>
        </c:ser>
        <c:dLbls>
          <c:showLegendKey val="0"/>
          <c:showVal val="0"/>
          <c:showCatName val="0"/>
          <c:showSerName val="0"/>
          <c:showPercent val="0"/>
          <c:showBubbleSize val="0"/>
        </c:dLbls>
        <c:marker val="1"/>
        <c:smooth val="0"/>
        <c:axId val="90770048"/>
        <c:axId val="90788608"/>
      </c:lineChart>
      <c:dateAx>
        <c:axId val="90770048"/>
        <c:scaling>
          <c:orientation val="minMax"/>
        </c:scaling>
        <c:delete val="1"/>
        <c:axPos val="b"/>
        <c:numFmt formatCode="ge" sourceLinked="1"/>
        <c:majorTickMark val="none"/>
        <c:minorTickMark val="none"/>
        <c:tickLblPos val="none"/>
        <c:crossAx val="90788608"/>
        <c:crosses val="autoZero"/>
        <c:auto val="1"/>
        <c:lblOffset val="100"/>
        <c:baseTimeUnit val="years"/>
      </c:dateAx>
      <c:valAx>
        <c:axId val="90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長野市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自治体職員</v>
      </c>
      <c r="AE8" s="79"/>
      <c r="AF8" s="79"/>
      <c r="AG8" s="79"/>
      <c r="AH8" s="79"/>
      <c r="AI8" s="79"/>
      <c r="AJ8" s="79"/>
      <c r="AK8" s="3"/>
      <c r="AL8" s="73">
        <f>データ!S6</f>
        <v>380459</v>
      </c>
      <c r="AM8" s="73"/>
      <c r="AN8" s="73"/>
      <c r="AO8" s="73"/>
      <c r="AP8" s="73"/>
      <c r="AQ8" s="73"/>
      <c r="AR8" s="73"/>
      <c r="AS8" s="73"/>
      <c r="AT8" s="72">
        <f>データ!T6</f>
        <v>834.81</v>
      </c>
      <c r="AU8" s="72"/>
      <c r="AV8" s="72"/>
      <c r="AW8" s="72"/>
      <c r="AX8" s="72"/>
      <c r="AY8" s="72"/>
      <c r="AZ8" s="72"/>
      <c r="BA8" s="72"/>
      <c r="BB8" s="72">
        <f>データ!U6</f>
        <v>455.74</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58.64</v>
      </c>
      <c r="J10" s="72"/>
      <c r="K10" s="72"/>
      <c r="L10" s="72"/>
      <c r="M10" s="72"/>
      <c r="N10" s="72"/>
      <c r="O10" s="72"/>
      <c r="P10" s="72">
        <f>データ!P6</f>
        <v>1.93</v>
      </c>
      <c r="Q10" s="72"/>
      <c r="R10" s="72"/>
      <c r="S10" s="72"/>
      <c r="T10" s="72"/>
      <c r="U10" s="72"/>
      <c r="V10" s="72"/>
      <c r="W10" s="72">
        <f>データ!Q6</f>
        <v>79.069999999999993</v>
      </c>
      <c r="X10" s="72"/>
      <c r="Y10" s="72"/>
      <c r="Z10" s="72"/>
      <c r="AA10" s="72"/>
      <c r="AB10" s="72"/>
      <c r="AC10" s="72"/>
      <c r="AD10" s="73">
        <f>データ!R6</f>
        <v>3470</v>
      </c>
      <c r="AE10" s="73"/>
      <c r="AF10" s="73"/>
      <c r="AG10" s="73"/>
      <c r="AH10" s="73"/>
      <c r="AI10" s="73"/>
      <c r="AJ10" s="73"/>
      <c r="AK10" s="2"/>
      <c r="AL10" s="73">
        <f>データ!V6</f>
        <v>7313</v>
      </c>
      <c r="AM10" s="73"/>
      <c r="AN10" s="73"/>
      <c r="AO10" s="73"/>
      <c r="AP10" s="73"/>
      <c r="AQ10" s="73"/>
      <c r="AR10" s="73"/>
      <c r="AS10" s="73"/>
      <c r="AT10" s="72">
        <f>データ!W6</f>
        <v>6.35</v>
      </c>
      <c r="AU10" s="72"/>
      <c r="AV10" s="72"/>
      <c r="AW10" s="72"/>
      <c r="AX10" s="72"/>
      <c r="AY10" s="72"/>
      <c r="AZ10" s="72"/>
      <c r="BA10" s="72"/>
      <c r="BB10" s="72">
        <f>データ!X6</f>
        <v>1151.6500000000001</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120</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Sv1PZVxe7Appq/QbiBpg3rug1wrCGd4lJ+WuKZ4vijX5T0p8GMD8HTTbQJrFF2Wsv0omtnetR/0F0rymwcfLzQ==" saltValue="mUDbpdMcru8rotidYV2B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202011</v>
      </c>
      <c r="D6" s="33">
        <f t="shared" si="3"/>
        <v>46</v>
      </c>
      <c r="E6" s="33">
        <f t="shared" si="3"/>
        <v>17</v>
      </c>
      <c r="F6" s="33">
        <f t="shared" si="3"/>
        <v>5</v>
      </c>
      <c r="G6" s="33">
        <f t="shared" si="3"/>
        <v>0</v>
      </c>
      <c r="H6" s="33" t="str">
        <f t="shared" si="3"/>
        <v>長野県　長野市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58.64</v>
      </c>
      <c r="P6" s="34">
        <f t="shared" si="3"/>
        <v>1.93</v>
      </c>
      <c r="Q6" s="34">
        <f t="shared" si="3"/>
        <v>79.069999999999993</v>
      </c>
      <c r="R6" s="34">
        <f t="shared" si="3"/>
        <v>3470</v>
      </c>
      <c r="S6" s="34">
        <f t="shared" si="3"/>
        <v>380459</v>
      </c>
      <c r="T6" s="34">
        <f t="shared" si="3"/>
        <v>834.81</v>
      </c>
      <c r="U6" s="34">
        <f t="shared" si="3"/>
        <v>455.74</v>
      </c>
      <c r="V6" s="34">
        <f t="shared" si="3"/>
        <v>7313</v>
      </c>
      <c r="W6" s="34">
        <f t="shared" si="3"/>
        <v>6.35</v>
      </c>
      <c r="X6" s="34">
        <f t="shared" si="3"/>
        <v>1151.6500000000001</v>
      </c>
      <c r="Y6" s="35">
        <f>IF(Y7="",NA(),Y7)</f>
        <v>70.86</v>
      </c>
      <c r="Z6" s="35">
        <f t="shared" ref="Z6:AH6" si="4">IF(Z7="",NA(),Z7)</f>
        <v>88.23</v>
      </c>
      <c r="AA6" s="35">
        <f t="shared" si="4"/>
        <v>91.39</v>
      </c>
      <c r="AB6" s="35">
        <f t="shared" si="4"/>
        <v>92.59</v>
      </c>
      <c r="AC6" s="35">
        <f t="shared" si="4"/>
        <v>93.64</v>
      </c>
      <c r="AD6" s="35">
        <f t="shared" si="4"/>
        <v>93.62</v>
      </c>
      <c r="AE6" s="35">
        <f t="shared" si="4"/>
        <v>97.53</v>
      </c>
      <c r="AF6" s="35">
        <f t="shared" si="4"/>
        <v>99.64</v>
      </c>
      <c r="AG6" s="35">
        <f t="shared" si="4"/>
        <v>99.66</v>
      </c>
      <c r="AH6" s="35">
        <f t="shared" si="4"/>
        <v>100.95</v>
      </c>
      <c r="AI6" s="34" t="str">
        <f>IF(AI7="","",IF(AI7="-","【-】","【"&amp;SUBSTITUTE(TEXT(AI7,"#,##0.00"),"-","△")&amp;"】"))</f>
        <v>【100.96】</v>
      </c>
      <c r="AJ6" s="35">
        <f>IF(AJ7="",NA(),AJ7)</f>
        <v>185.98</v>
      </c>
      <c r="AK6" s="35">
        <f t="shared" ref="AK6:AS6" si="5">IF(AK7="",NA(),AK7)</f>
        <v>33.89</v>
      </c>
      <c r="AL6" s="35">
        <f t="shared" si="5"/>
        <v>368.47</v>
      </c>
      <c r="AM6" s="35">
        <f t="shared" si="5"/>
        <v>432.49</v>
      </c>
      <c r="AN6" s="35">
        <f t="shared" si="5"/>
        <v>481.93</v>
      </c>
      <c r="AO6" s="35">
        <f t="shared" si="5"/>
        <v>280.08</v>
      </c>
      <c r="AP6" s="35">
        <f t="shared" si="5"/>
        <v>223.09</v>
      </c>
      <c r="AQ6" s="35">
        <f t="shared" si="5"/>
        <v>214.61</v>
      </c>
      <c r="AR6" s="35">
        <f t="shared" si="5"/>
        <v>225.39</v>
      </c>
      <c r="AS6" s="35">
        <f t="shared" si="5"/>
        <v>224.04</v>
      </c>
      <c r="AT6" s="34" t="str">
        <f>IF(AT7="","",IF(AT7="-","【-】","【"&amp;SUBSTITUTE(TEXT(AT7,"#,##0.00"),"-","△")&amp;"】"))</f>
        <v>【198.51】</v>
      </c>
      <c r="AU6" s="35">
        <f>IF(AU7="",NA(),AU7)</f>
        <v>216.8</v>
      </c>
      <c r="AV6" s="35">
        <f t="shared" ref="AV6:BD6" si="6">IF(AV7="",NA(),AV7)</f>
        <v>-12.76</v>
      </c>
      <c r="AW6" s="35">
        <f t="shared" si="6"/>
        <v>-50.68</v>
      </c>
      <c r="AX6" s="35">
        <f t="shared" si="6"/>
        <v>-85.78</v>
      </c>
      <c r="AY6" s="35">
        <f t="shared" si="6"/>
        <v>-116.78</v>
      </c>
      <c r="AZ6" s="35">
        <f t="shared" si="6"/>
        <v>124.2</v>
      </c>
      <c r="BA6" s="35">
        <f t="shared" si="6"/>
        <v>33.03</v>
      </c>
      <c r="BB6" s="35">
        <f t="shared" si="6"/>
        <v>29.45</v>
      </c>
      <c r="BC6" s="35">
        <f t="shared" si="6"/>
        <v>31.84</v>
      </c>
      <c r="BD6" s="35">
        <f t="shared" si="6"/>
        <v>29.91</v>
      </c>
      <c r="BE6" s="34" t="str">
        <f>IF(BE7="","",IF(BE7="-","【-】","【"&amp;SUBSTITUTE(TEXT(BE7,"#,##0.00"),"-","△")&amp;"】"))</f>
        <v>【32.86】</v>
      </c>
      <c r="BF6" s="35">
        <f>IF(BF7="",NA(),BF7)</f>
        <v>5120.6099999999997</v>
      </c>
      <c r="BG6" s="35">
        <f t="shared" ref="BG6:BO6" si="7">IF(BG7="",NA(),BG7)</f>
        <v>5062.42</v>
      </c>
      <c r="BH6" s="35">
        <f t="shared" si="7"/>
        <v>4663.63</v>
      </c>
      <c r="BI6" s="35">
        <f t="shared" si="7"/>
        <v>4359.53</v>
      </c>
      <c r="BJ6" s="35">
        <f t="shared" si="7"/>
        <v>3990.16</v>
      </c>
      <c r="BK6" s="35">
        <f t="shared" si="7"/>
        <v>1126.77</v>
      </c>
      <c r="BL6" s="35">
        <f t="shared" si="7"/>
        <v>1044.8</v>
      </c>
      <c r="BM6" s="35">
        <f t="shared" si="7"/>
        <v>1081.8</v>
      </c>
      <c r="BN6" s="35">
        <f t="shared" si="7"/>
        <v>974.93</v>
      </c>
      <c r="BO6" s="35">
        <f t="shared" si="7"/>
        <v>855.8</v>
      </c>
      <c r="BP6" s="34" t="str">
        <f>IF(BP7="","",IF(BP7="-","【-】","【"&amp;SUBSTITUTE(TEXT(BP7,"#,##0.00"),"-","△")&amp;"】"))</f>
        <v>【814.89】</v>
      </c>
      <c r="BQ6" s="35">
        <f>IF(BQ7="",NA(),BQ7)</f>
        <v>33.42</v>
      </c>
      <c r="BR6" s="35">
        <f t="shared" ref="BR6:BZ6" si="8">IF(BR7="",NA(),BR7)</f>
        <v>47.92</v>
      </c>
      <c r="BS6" s="35">
        <f t="shared" si="8"/>
        <v>55.68</v>
      </c>
      <c r="BT6" s="35">
        <f t="shared" si="8"/>
        <v>59.75</v>
      </c>
      <c r="BU6" s="35">
        <f t="shared" si="8"/>
        <v>45.99</v>
      </c>
      <c r="BV6" s="35">
        <f t="shared" si="8"/>
        <v>50.9</v>
      </c>
      <c r="BW6" s="35">
        <f t="shared" si="8"/>
        <v>50.82</v>
      </c>
      <c r="BX6" s="35">
        <f t="shared" si="8"/>
        <v>52.19</v>
      </c>
      <c r="BY6" s="35">
        <f t="shared" si="8"/>
        <v>55.32</v>
      </c>
      <c r="BZ6" s="35">
        <f t="shared" si="8"/>
        <v>59.8</v>
      </c>
      <c r="CA6" s="34" t="str">
        <f>IF(CA7="","",IF(CA7="-","【-】","【"&amp;SUBSTITUTE(TEXT(CA7,"#,##0.00"),"-","△")&amp;"】"))</f>
        <v>【60.64】</v>
      </c>
      <c r="CB6" s="35">
        <f>IF(CB7="",NA(),CB7)</f>
        <v>549.26</v>
      </c>
      <c r="CC6" s="35">
        <f t="shared" ref="CC6:CK6" si="9">IF(CC7="",NA(),CC7)</f>
        <v>386.13</v>
      </c>
      <c r="CD6" s="35">
        <f t="shared" si="9"/>
        <v>333.83</v>
      </c>
      <c r="CE6" s="35">
        <f t="shared" si="9"/>
        <v>312.16000000000003</v>
      </c>
      <c r="CF6" s="35">
        <f t="shared" si="9"/>
        <v>406.64</v>
      </c>
      <c r="CG6" s="35">
        <f t="shared" si="9"/>
        <v>293.27</v>
      </c>
      <c r="CH6" s="35">
        <f t="shared" si="9"/>
        <v>300.52</v>
      </c>
      <c r="CI6" s="35">
        <f t="shared" si="9"/>
        <v>296.14</v>
      </c>
      <c r="CJ6" s="35">
        <f t="shared" si="9"/>
        <v>283.17</v>
      </c>
      <c r="CK6" s="35">
        <f t="shared" si="9"/>
        <v>263.76</v>
      </c>
      <c r="CL6" s="34" t="str">
        <f>IF(CL7="","",IF(CL7="-","【-】","【"&amp;SUBSTITUTE(TEXT(CL7,"#,##0.00"),"-","△")&amp;"】"))</f>
        <v>【255.52】</v>
      </c>
      <c r="CM6" s="35">
        <f>IF(CM7="",NA(),CM7)</f>
        <v>57.13</v>
      </c>
      <c r="CN6" s="35">
        <f t="shared" ref="CN6:CV6" si="10">IF(CN7="",NA(),CN7)</f>
        <v>51.06</v>
      </c>
      <c r="CO6" s="34">
        <f t="shared" si="10"/>
        <v>0</v>
      </c>
      <c r="CP6" s="35">
        <f t="shared" si="10"/>
        <v>43.5</v>
      </c>
      <c r="CQ6" s="35">
        <f t="shared" si="10"/>
        <v>46.84</v>
      </c>
      <c r="CR6" s="35">
        <f t="shared" si="10"/>
        <v>53.78</v>
      </c>
      <c r="CS6" s="35">
        <f t="shared" si="10"/>
        <v>53.24</v>
      </c>
      <c r="CT6" s="35">
        <f t="shared" si="10"/>
        <v>52.31</v>
      </c>
      <c r="CU6" s="35">
        <f t="shared" si="10"/>
        <v>60.65</v>
      </c>
      <c r="CV6" s="35">
        <f t="shared" si="10"/>
        <v>51.75</v>
      </c>
      <c r="CW6" s="34" t="str">
        <f>IF(CW7="","",IF(CW7="-","【-】","【"&amp;SUBSTITUTE(TEXT(CW7,"#,##0.00"),"-","△")&amp;"】"))</f>
        <v>【52.49】</v>
      </c>
      <c r="CX6" s="35">
        <f>IF(CX7="",NA(),CX7)</f>
        <v>79.95</v>
      </c>
      <c r="CY6" s="35">
        <f t="shared" ref="CY6:DG6" si="11">IF(CY7="",NA(),CY7)</f>
        <v>85.07</v>
      </c>
      <c r="CZ6" s="35">
        <f t="shared" si="11"/>
        <v>85.46</v>
      </c>
      <c r="DA6" s="35">
        <f t="shared" si="11"/>
        <v>86.08</v>
      </c>
      <c r="DB6" s="35">
        <f t="shared" si="11"/>
        <v>87.91</v>
      </c>
      <c r="DC6" s="35">
        <f t="shared" si="11"/>
        <v>84.06</v>
      </c>
      <c r="DD6" s="35">
        <f t="shared" si="11"/>
        <v>84.07</v>
      </c>
      <c r="DE6" s="35">
        <f t="shared" si="11"/>
        <v>84.32</v>
      </c>
      <c r="DF6" s="35">
        <f t="shared" si="11"/>
        <v>84.58</v>
      </c>
      <c r="DG6" s="35">
        <f t="shared" si="11"/>
        <v>84.84</v>
      </c>
      <c r="DH6" s="34" t="str">
        <f>IF(DH7="","",IF(DH7="-","【-】","【"&amp;SUBSTITUTE(TEXT(DH7,"#,##0.00"),"-","△")&amp;"】"))</f>
        <v>【85.49】</v>
      </c>
      <c r="DI6" s="35">
        <f>IF(DI7="",NA(),DI7)</f>
        <v>8.81</v>
      </c>
      <c r="DJ6" s="35">
        <f t="shared" ref="DJ6:DR6" si="12">IF(DJ7="",NA(),DJ7)</f>
        <v>18.14</v>
      </c>
      <c r="DK6" s="35">
        <f t="shared" si="12"/>
        <v>20.84</v>
      </c>
      <c r="DL6" s="35">
        <f t="shared" si="12"/>
        <v>23.46</v>
      </c>
      <c r="DM6" s="35">
        <f t="shared" si="12"/>
        <v>25.99</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202011</v>
      </c>
      <c r="D7" s="37">
        <v>46</v>
      </c>
      <c r="E7" s="37">
        <v>17</v>
      </c>
      <c r="F7" s="37">
        <v>5</v>
      </c>
      <c r="G7" s="37">
        <v>0</v>
      </c>
      <c r="H7" s="37" t="s">
        <v>108</v>
      </c>
      <c r="I7" s="37" t="s">
        <v>109</v>
      </c>
      <c r="J7" s="37" t="s">
        <v>110</v>
      </c>
      <c r="K7" s="37" t="s">
        <v>111</v>
      </c>
      <c r="L7" s="37" t="s">
        <v>112</v>
      </c>
      <c r="M7" s="37" t="s">
        <v>113</v>
      </c>
      <c r="N7" s="38" t="s">
        <v>114</v>
      </c>
      <c r="O7" s="38">
        <v>58.64</v>
      </c>
      <c r="P7" s="38">
        <v>1.93</v>
      </c>
      <c r="Q7" s="38">
        <v>79.069999999999993</v>
      </c>
      <c r="R7" s="38">
        <v>3470</v>
      </c>
      <c r="S7" s="38">
        <v>380459</v>
      </c>
      <c r="T7" s="38">
        <v>834.81</v>
      </c>
      <c r="U7" s="38">
        <v>455.74</v>
      </c>
      <c r="V7" s="38">
        <v>7313</v>
      </c>
      <c r="W7" s="38">
        <v>6.35</v>
      </c>
      <c r="X7" s="38">
        <v>1151.6500000000001</v>
      </c>
      <c r="Y7" s="38">
        <v>70.86</v>
      </c>
      <c r="Z7" s="38">
        <v>88.23</v>
      </c>
      <c r="AA7" s="38">
        <v>91.39</v>
      </c>
      <c r="AB7" s="38">
        <v>92.59</v>
      </c>
      <c r="AC7" s="38">
        <v>93.64</v>
      </c>
      <c r="AD7" s="38">
        <v>93.62</v>
      </c>
      <c r="AE7" s="38">
        <v>97.53</v>
      </c>
      <c r="AF7" s="38">
        <v>99.64</v>
      </c>
      <c r="AG7" s="38">
        <v>99.66</v>
      </c>
      <c r="AH7" s="38">
        <v>100.95</v>
      </c>
      <c r="AI7" s="38">
        <v>100.96</v>
      </c>
      <c r="AJ7" s="38">
        <v>185.98</v>
      </c>
      <c r="AK7" s="38">
        <v>33.89</v>
      </c>
      <c r="AL7" s="38">
        <v>368.47</v>
      </c>
      <c r="AM7" s="38">
        <v>432.49</v>
      </c>
      <c r="AN7" s="38">
        <v>481.93</v>
      </c>
      <c r="AO7" s="38">
        <v>280.08</v>
      </c>
      <c r="AP7" s="38">
        <v>223.09</v>
      </c>
      <c r="AQ7" s="38">
        <v>214.61</v>
      </c>
      <c r="AR7" s="38">
        <v>225.39</v>
      </c>
      <c r="AS7" s="38">
        <v>224.04</v>
      </c>
      <c r="AT7" s="38">
        <v>198.51</v>
      </c>
      <c r="AU7" s="38">
        <v>216.8</v>
      </c>
      <c r="AV7" s="38">
        <v>-12.76</v>
      </c>
      <c r="AW7" s="38">
        <v>-50.68</v>
      </c>
      <c r="AX7" s="38">
        <v>-85.78</v>
      </c>
      <c r="AY7" s="38">
        <v>-116.78</v>
      </c>
      <c r="AZ7" s="38">
        <v>124.2</v>
      </c>
      <c r="BA7" s="38">
        <v>33.03</v>
      </c>
      <c r="BB7" s="38">
        <v>29.45</v>
      </c>
      <c r="BC7" s="38">
        <v>31.84</v>
      </c>
      <c r="BD7" s="38">
        <v>29.91</v>
      </c>
      <c r="BE7" s="38">
        <v>32.86</v>
      </c>
      <c r="BF7" s="38">
        <v>5120.6099999999997</v>
      </c>
      <c r="BG7" s="38">
        <v>5062.42</v>
      </c>
      <c r="BH7" s="38">
        <v>4663.63</v>
      </c>
      <c r="BI7" s="38">
        <v>4359.53</v>
      </c>
      <c r="BJ7" s="38">
        <v>3990.16</v>
      </c>
      <c r="BK7" s="38">
        <v>1126.77</v>
      </c>
      <c r="BL7" s="38">
        <v>1044.8</v>
      </c>
      <c r="BM7" s="38">
        <v>1081.8</v>
      </c>
      <c r="BN7" s="38">
        <v>974.93</v>
      </c>
      <c r="BO7" s="38">
        <v>855.8</v>
      </c>
      <c r="BP7" s="38">
        <v>814.89</v>
      </c>
      <c r="BQ7" s="38">
        <v>33.42</v>
      </c>
      <c r="BR7" s="38">
        <v>47.92</v>
      </c>
      <c r="BS7" s="38">
        <v>55.68</v>
      </c>
      <c r="BT7" s="38">
        <v>59.75</v>
      </c>
      <c r="BU7" s="38">
        <v>45.99</v>
      </c>
      <c r="BV7" s="38">
        <v>50.9</v>
      </c>
      <c r="BW7" s="38">
        <v>50.82</v>
      </c>
      <c r="BX7" s="38">
        <v>52.19</v>
      </c>
      <c r="BY7" s="38">
        <v>55.32</v>
      </c>
      <c r="BZ7" s="38">
        <v>59.8</v>
      </c>
      <c r="CA7" s="38">
        <v>60.64</v>
      </c>
      <c r="CB7" s="38">
        <v>549.26</v>
      </c>
      <c r="CC7" s="38">
        <v>386.13</v>
      </c>
      <c r="CD7" s="38">
        <v>333.83</v>
      </c>
      <c r="CE7" s="38">
        <v>312.16000000000003</v>
      </c>
      <c r="CF7" s="38">
        <v>406.64</v>
      </c>
      <c r="CG7" s="38">
        <v>293.27</v>
      </c>
      <c r="CH7" s="38">
        <v>300.52</v>
      </c>
      <c r="CI7" s="38">
        <v>296.14</v>
      </c>
      <c r="CJ7" s="38">
        <v>283.17</v>
      </c>
      <c r="CK7" s="38">
        <v>263.76</v>
      </c>
      <c r="CL7" s="38">
        <v>255.52</v>
      </c>
      <c r="CM7" s="38">
        <v>57.13</v>
      </c>
      <c r="CN7" s="38">
        <v>51.06</v>
      </c>
      <c r="CO7" s="38">
        <v>0</v>
      </c>
      <c r="CP7" s="38">
        <v>43.5</v>
      </c>
      <c r="CQ7" s="38">
        <v>46.84</v>
      </c>
      <c r="CR7" s="38">
        <v>53.78</v>
      </c>
      <c r="CS7" s="38">
        <v>53.24</v>
      </c>
      <c r="CT7" s="38">
        <v>52.31</v>
      </c>
      <c r="CU7" s="38">
        <v>60.65</v>
      </c>
      <c r="CV7" s="38">
        <v>51.75</v>
      </c>
      <c r="CW7" s="38">
        <v>52.49</v>
      </c>
      <c r="CX7" s="38">
        <v>79.95</v>
      </c>
      <c r="CY7" s="38">
        <v>85.07</v>
      </c>
      <c r="CZ7" s="38">
        <v>85.46</v>
      </c>
      <c r="DA7" s="38">
        <v>86.08</v>
      </c>
      <c r="DB7" s="38">
        <v>87.91</v>
      </c>
      <c r="DC7" s="38">
        <v>84.06</v>
      </c>
      <c r="DD7" s="38">
        <v>84.07</v>
      </c>
      <c r="DE7" s="38">
        <v>84.32</v>
      </c>
      <c r="DF7" s="38">
        <v>84.58</v>
      </c>
      <c r="DG7" s="38">
        <v>84.84</v>
      </c>
      <c r="DH7" s="38">
        <v>85.49</v>
      </c>
      <c r="DI7" s="38">
        <v>8.81</v>
      </c>
      <c r="DJ7" s="38">
        <v>18.14</v>
      </c>
      <c r="DK7" s="38">
        <v>20.84</v>
      </c>
      <c r="DL7" s="38">
        <v>23.46</v>
      </c>
      <c r="DM7" s="38">
        <v>25.99</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2019-01-25T05:05:27Z</cp:lastPrinted>
  <dcterms:created xsi:type="dcterms:W3CDTF">2018-12-03T08:55:16Z</dcterms:created>
  <dcterms:modified xsi:type="dcterms:W3CDTF">2019-02-20T13:13:34Z</dcterms:modified>
  <cp:category/>
</cp:coreProperties>
</file>