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Y7EXedGgBZfQzY8wDtHoHeqcFvYb8VVA7Bqh3XPPSIPax6F1IeN6uKXtw88o/dB4kC+4hbpnvP0/jLkX3/5dw==" workbookSaltValue="SBCo1XOs5SJtE1AstMdSZ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P10" i="4"/>
  <c r="I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<sst xmlns="http://schemas.openxmlformats.org/spreadsheetml/2006/main" count="240" uniqueCount="126">
  <si>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</si>
  <si>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</si>
  <si>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</si>
  <si>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</si>
  <si>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</si>
  <si>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</si>
  <si>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</si>
  <si>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</si>
  <si>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</si>
  <si>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</si>
  <si>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</si>
  <si>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</si>
  <si>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</si>
  <si>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</si>
  <si>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</si>
  <si>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</si>
  <si>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</si>
  <si>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</si>
  <si>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</si>
  <si>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</si>
  <si>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</si>
  <si>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</si>
  <si>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</si>
  <si>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</si>
  <si>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</si>
  <si>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</si>
  <si>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</si>
  <si>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</si>
  <si>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</si>
  <si>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</si>
  <si>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</si>
  <si>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</si>
  <si>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</si>
  <si>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</si>
  <si>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</si>
  <si>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</si>
  <si>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</si>
  <si>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</si>
  <si>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</si>
  <si>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</si>
  <si>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</si>
  <si>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</si>
  <si>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</si>
  <si>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</si>
  <si>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</si>
  <si>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</si>
  <si>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</si>
  <si>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</si>
  <si>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</si>
  <si>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</si>
  <si>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</si>
  <si>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</si>
  <si>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</si>
  <si>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</si>
  <si>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</si>
  <si>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</si>
  <si>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</si>
  <si>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</si>
  <si>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</si>
  <si>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</si>
  <si>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</si>
  <si>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</si>
  <si>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</si>
  <si>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</si>
  <si>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</si>
  <si>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</si>
  <si>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</si>
  <si>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</si>
  <si>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</si>
  <si>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</si>
  <si>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</si>
  <si>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</si>
  <si>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</si>
  <si>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</si>
  <si>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</si>
  <si>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</si>
  <si>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</si>
  <si>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</si>
  <si>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</si>
  <si>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</si>
  <si>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</si>
  <si>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</si>
  <si>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</si>
  <si>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</si>
  <si>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</si>
  <si>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</si>
  <si>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</si>
  <si>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</si>
  <si>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</si>
  <si>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</si>
  <si>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</si>
  <si>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</si>
  <si>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</si>
  <si>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</si>
  <si>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</si>
  <si>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</si>
  <si>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</si>
  <si>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</si>
  <si>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</si>
  <si>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</si>
  <si>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</si>
  <si>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</si>
  <si>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</si>
  <si>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</si>
  <si>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</si>
  <si>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</si>
  <si>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</si>
  <si>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</si>
  <si>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</si>
  <si>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</si>
  <si>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高山村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</si>
  <si>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</si>
  <si>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</si>
  <si>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</si>
  <si>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</si>
  <si>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</si>
  <si>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</si>
  <si>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</si>
  <si>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</si>
  <si>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</si>
  <si>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</si>
  <si>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</si>
  <si>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</si>
  <si>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③管渠改善率で管渠の更新は行っていないが、今後計画的に管渠の点検調査(ストックマネメジメント)を進め長寿命化を図る。</t>
    <rPh sb="1" eb="3">
      <t>カンキョ</t>
    </rPh>
    <rPh sb="3" eb="5">
      <t>カイゼン</t>
    </rPh>
    <rPh sb="5" eb="6">
      <t>リツ</t>
    </rPh>
    <rPh sb="7" eb="9">
      <t>カンキョ</t>
    </rPh>
    <rPh sb="10" eb="12">
      <t>コウシン</t>
    </rPh>
    <rPh sb="13" eb="14">
      <t>オコナ</t>
    </rPh>
    <rPh sb="21" eb="23">
      <t>コンゴ</t>
    </rPh>
    <rPh sb="23" eb="26">
      <t>ケイカクテキ</t>
    </rPh>
    <rPh sb="27" eb="29">
      <t>カンキョ</t>
    </rPh>
    <rPh sb="30" eb="32">
      <t>テンケン</t>
    </rPh>
    <rPh sb="32" eb="34">
      <t>チョウサ</t>
    </rPh>
    <rPh sb="48" eb="49">
      <t>スス</t>
    </rPh>
    <rPh sb="50" eb="51">
      <t>チョウ</t>
    </rPh>
    <rPh sb="51" eb="54">
      <t>ジュミョウカ</t>
    </rPh>
    <rPh sb="55" eb="56">
      <t>ハカ</t>
    </rPh>
    <phoneticPr fontId="4"/>
  </si>
  <si>
    <t>　使用料収入の確保については、人口減少により現行の使用料収入の増加は見込めないため、健全な経営が図れるよう使用料の見直しを検討していく。
また、布設後30年を経過する管路の点検調査を計画的に実施し、修繕が必要ような箇所を計画的に進め、管渠の長寿命化を図る。</t>
    <rPh sb="1" eb="4">
      <t>シヨウリョウ</t>
    </rPh>
    <rPh sb="4" eb="6">
      <t>シュウニュウ</t>
    </rPh>
    <rPh sb="7" eb="9">
      <t>カクホ</t>
    </rPh>
    <rPh sb="15" eb="17">
      <t>ジンコウ</t>
    </rPh>
    <rPh sb="17" eb="19">
      <t>ゲンショウ</t>
    </rPh>
    <rPh sb="22" eb="24">
      <t>ゲンコウ</t>
    </rPh>
    <rPh sb="25" eb="28">
      <t>シヨウリョウ</t>
    </rPh>
    <rPh sb="28" eb="30">
      <t>シュウニュウ</t>
    </rPh>
    <rPh sb="31" eb="33">
      <t>ゾウカ</t>
    </rPh>
    <rPh sb="34" eb="36">
      <t>ミコ</t>
    </rPh>
    <rPh sb="42" eb="44">
      <t>ケンゼン</t>
    </rPh>
    <rPh sb="45" eb="47">
      <t>ケイエイ</t>
    </rPh>
    <rPh sb="48" eb="49">
      <t>ハカ</t>
    </rPh>
    <rPh sb="53" eb="56">
      <t>シヨウリョウ</t>
    </rPh>
    <rPh sb="57" eb="59">
      <t>ミナオ</t>
    </rPh>
    <rPh sb="61" eb="63">
      <t>ケントウ</t>
    </rPh>
    <rPh sb="72" eb="74">
      <t>フセツ</t>
    </rPh>
    <rPh sb="74" eb="75">
      <t>ゴ</t>
    </rPh>
    <rPh sb="77" eb="78">
      <t>ネン</t>
    </rPh>
    <rPh sb="79" eb="81">
      <t>ケイカ</t>
    </rPh>
    <rPh sb="83" eb="85">
      <t>カンロ</t>
    </rPh>
    <rPh sb="86" eb="88">
      <t>テンケン</t>
    </rPh>
    <rPh sb="88" eb="90">
      <t>チョウサ</t>
    </rPh>
    <rPh sb="91" eb="94">
      <t>ケイカクテキ</t>
    </rPh>
    <rPh sb="95" eb="97">
      <t>ジッシ</t>
    </rPh>
    <rPh sb="99" eb="101">
      <t>シュウゼン</t>
    </rPh>
    <rPh sb="102" eb="104">
      <t>ヒツヨウ</t>
    </rPh>
    <rPh sb="107" eb="109">
      <t>カショ</t>
    </rPh>
    <rPh sb="110" eb="113">
      <t>ケイカクテキ</t>
    </rPh>
    <rPh sb="114" eb="115">
      <t>スス</t>
    </rPh>
    <rPh sb="117" eb="119">
      <t>カンキョ</t>
    </rPh>
    <rPh sb="120" eb="121">
      <t>チョウ</t>
    </rPh>
    <rPh sb="121" eb="124">
      <t>ジュミョウカ</t>
    </rPh>
    <rPh sb="125" eb="126">
      <t>ハカ</t>
    </rPh>
    <phoneticPr fontId="4"/>
  </si>
  <si>
    <t>①収益的収支比率は100％を下回り、総収益が総費用を賄えていないため、経営改善に向けた取組みが必要である。
④企業債残高対事業規模比率の値がH27まではゼロであるが、概ねH28、29と同数である。企業債の償還は一般会計繰入金に依存していることから、使用料を見直すなど経営改善を図ることが必要である。また、償還金額のピークが過ぎているため、類似団体と比べて数値が低いと思われる。
⑤経費回収率は、滞納整理を強化したことにより100％となった。今後も使用料収入の確保が必要である。
⑥汚水処理原価及び⑦施設利用率は千曲川流域下水道へ接続していることから、類似団体と比較しても低くなっている。
⑧水洗化率は90％前半であるが、未接続者に対して接続の干渉を行い、水洗化率の向上を図っている。</t>
    <rPh sb="1" eb="4">
      <t>シュウエキテキ</t>
    </rPh>
    <rPh sb="4" eb="6">
      <t>シュウシ</t>
    </rPh>
    <rPh sb="6" eb="8">
      <t>ヒリツ</t>
    </rPh>
    <rPh sb="14" eb="16">
      <t>シタマワ</t>
    </rPh>
    <rPh sb="18" eb="21">
      <t>ソウシュウエキ</t>
    </rPh>
    <rPh sb="22" eb="25">
      <t>ソウヒヨウ</t>
    </rPh>
    <rPh sb="26" eb="27">
      <t>マカナ</t>
    </rPh>
    <rPh sb="35" eb="37">
      <t>ケイエイ</t>
    </rPh>
    <rPh sb="37" eb="39">
      <t>カイゼン</t>
    </rPh>
    <rPh sb="40" eb="41">
      <t>ム</t>
    </rPh>
    <rPh sb="43" eb="45">
      <t>トリク</t>
    </rPh>
    <rPh sb="47" eb="49">
      <t>ヒツヨウ</t>
    </rPh>
    <rPh sb="55" eb="57">
      <t>キギョウ</t>
    </rPh>
    <rPh sb="57" eb="58">
      <t>サイ</t>
    </rPh>
    <rPh sb="58" eb="60">
      <t>ザンダカ</t>
    </rPh>
    <rPh sb="60" eb="61">
      <t>タイ</t>
    </rPh>
    <rPh sb="61" eb="63">
      <t>ジギョウ</t>
    </rPh>
    <rPh sb="63" eb="65">
      <t>キボ</t>
    </rPh>
    <rPh sb="65" eb="67">
      <t>ヒリツ</t>
    </rPh>
    <rPh sb="68" eb="69">
      <t>アタイ</t>
    </rPh>
    <rPh sb="83" eb="84">
      <t>オオム</t>
    </rPh>
    <rPh sb="92" eb="94">
      <t>ドウスウ</t>
    </rPh>
    <rPh sb="98" eb="100">
      <t>キギョウ</t>
    </rPh>
    <rPh sb="100" eb="101">
      <t>サイ</t>
    </rPh>
    <rPh sb="102" eb="104">
      <t>ショウカン</t>
    </rPh>
    <rPh sb="105" eb="107">
      <t>イッパン</t>
    </rPh>
    <rPh sb="107" eb="109">
      <t>カイケイ</t>
    </rPh>
    <rPh sb="109" eb="111">
      <t>クリイレ</t>
    </rPh>
    <rPh sb="111" eb="112">
      <t>キン</t>
    </rPh>
    <rPh sb="113" eb="115">
      <t>イゾン</t>
    </rPh>
    <rPh sb="124" eb="127">
      <t>シヨウリョウ</t>
    </rPh>
    <rPh sb="128" eb="130">
      <t>ミナオ</t>
    </rPh>
    <rPh sb="133" eb="135">
      <t>ケイエイ</t>
    </rPh>
    <rPh sb="135" eb="137">
      <t>カイゼン</t>
    </rPh>
    <rPh sb="138" eb="139">
      <t>ハカ</t>
    </rPh>
    <rPh sb="143" eb="145">
      <t>ヒツヨウ</t>
    </rPh>
    <rPh sb="152" eb="154">
      <t>ショウカン</t>
    </rPh>
    <rPh sb="154" eb="156">
      <t>キンガク</t>
    </rPh>
    <rPh sb="161" eb="162">
      <t>ス</t>
    </rPh>
    <rPh sb="169" eb="171">
      <t>ルイジ</t>
    </rPh>
    <rPh sb="171" eb="173">
      <t>ダンタイ</t>
    </rPh>
    <rPh sb="174" eb="175">
      <t>クラ</t>
    </rPh>
    <rPh sb="177" eb="179">
      <t>スウチ</t>
    </rPh>
    <rPh sb="180" eb="181">
      <t>ヒク</t>
    </rPh>
    <rPh sb="183" eb="184">
      <t>オモ</t>
    </rPh>
    <rPh sb="190" eb="192">
      <t>ケイヒ</t>
    </rPh>
    <rPh sb="192" eb="194">
      <t>カイシュウ</t>
    </rPh>
    <rPh sb="194" eb="195">
      <t>リツ</t>
    </rPh>
    <rPh sb="197" eb="199">
      <t>タイノウ</t>
    </rPh>
    <rPh sb="199" eb="201">
      <t>セイリ</t>
    </rPh>
    <rPh sb="202" eb="204">
      <t>キョウカ</t>
    </rPh>
    <rPh sb="220" eb="222">
      <t>コンゴ</t>
    </rPh>
    <rPh sb="223" eb="226">
      <t>シヨウリョウ</t>
    </rPh>
    <rPh sb="226" eb="228">
      <t>シュウニュウ</t>
    </rPh>
    <rPh sb="229" eb="231">
      <t>カクホ</t>
    </rPh>
    <rPh sb="232" eb="234">
      <t>ヒツヨウ</t>
    </rPh>
    <rPh sb="240" eb="242">
      <t>オスイ</t>
    </rPh>
    <rPh sb="242" eb="244">
      <t>ショリ</t>
    </rPh>
    <rPh sb="244" eb="246">
      <t>ゲンカ</t>
    </rPh>
    <rPh sb="246" eb="247">
      <t>オヨ</t>
    </rPh>
    <rPh sb="249" eb="251">
      <t>シセツ</t>
    </rPh>
    <rPh sb="251" eb="254">
      <t>リヨウリツ</t>
    </rPh>
    <rPh sb="255" eb="258">
      <t>チクマガワ</t>
    </rPh>
    <rPh sb="258" eb="260">
      <t>リュウイキ</t>
    </rPh>
    <rPh sb="260" eb="263">
      <t>ゲスイドウ</t>
    </rPh>
    <rPh sb="264" eb="266">
      <t>セツゾク</t>
    </rPh>
    <rPh sb="275" eb="277">
      <t>ルイジ</t>
    </rPh>
    <rPh sb="277" eb="279">
      <t>ダンタイ</t>
    </rPh>
    <rPh sb="280" eb="282">
      <t>ヒカク</t>
    </rPh>
    <rPh sb="285" eb="286">
      <t>ヒク</t>
    </rPh>
    <rPh sb="295" eb="298">
      <t>スイセンカ</t>
    </rPh>
    <rPh sb="298" eb="299">
      <t>リツ</t>
    </rPh>
    <rPh sb="303" eb="305">
      <t>ゼンハン</t>
    </rPh>
    <rPh sb="310" eb="313">
      <t>ミセツゾク</t>
    </rPh>
    <rPh sb="313" eb="314">
      <t>シャ</t>
    </rPh>
    <rPh sb="315" eb="316">
      <t>タイ</t>
    </rPh>
    <rPh sb="318" eb="320">
      <t>セツゾク</t>
    </rPh>
    <rPh sb="321" eb="323">
      <t>カンショウ</t>
    </rPh>
    <rPh sb="324" eb="325">
      <t>オコナ</t>
    </rPh>
    <rPh sb="327" eb="330">
      <t>スイセンカ</t>
    </rPh>
    <rPh sb="330" eb="331">
      <t>リツ</t>
    </rPh>
    <rPh sb="332" eb="334">
      <t>コウジョウ</t>
    </rPh>
    <rPh sb="335" eb="336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</si>
</sst>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E0-461D-9369-72640E284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73056"/>
        <c:axId val="9058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E0-461D-9369-72640E284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73056"/>
        <c:axId val="90584960"/>
      </c:lineChart>
      <c:dateAx>
        <c:axId val="9057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84960"/>
        <c:crosses val="autoZero"/>
        <c:auto val="1"/>
        <c:lblOffset val="100"/>
        <c:baseTimeUnit val="years"/>
      </c:dateAx>
      <c:valAx>
        <c:axId val="9058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7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7.65</c:v>
                </c:pt>
                <c:pt idx="1">
                  <c:v>7.65</c:v>
                </c:pt>
                <c:pt idx="2">
                  <c:v>7.65</c:v>
                </c:pt>
                <c:pt idx="3">
                  <c:v>7.65</c:v>
                </c:pt>
                <c:pt idx="4">
                  <c:v>7.65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3A-4DA4-AC34-893A065B1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07456"/>
        <c:axId val="9272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3A-4DA4-AC34-893A065B1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07456"/>
        <c:axId val="92721920"/>
      </c:lineChart>
      <c:dateAx>
        <c:axId val="9270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21920"/>
        <c:crosses val="autoZero"/>
        <c:auto val="1"/>
        <c:lblOffset val="100"/>
        <c:baseTimeUnit val="years"/>
      </c:dateAx>
      <c:valAx>
        <c:axId val="9272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0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89.46</c:v>
                </c:pt>
                <c:pt idx="1">
                  <c:v>92.29</c:v>
                </c:pt>
                <c:pt idx="2">
                  <c:v>92.14</c:v>
                </c:pt>
                <c:pt idx="3">
                  <c:v>92.67</c:v>
                </c:pt>
                <c:pt idx="4">
                  <c:v>93.57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F-46F3-A1C5-050ED2289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69984"/>
        <c:axId val="9297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F-46F3-A1C5-050ED2289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9984"/>
        <c:axId val="92972160"/>
      </c:lineChart>
      <c:dateAx>
        <c:axId val="9296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72160"/>
        <c:crosses val="autoZero"/>
        <c:auto val="1"/>
        <c:lblOffset val="100"/>
        <c:baseTimeUnit val="years"/>
      </c:dateAx>
      <c:valAx>
        <c:axId val="9297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6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99.8</c:v>
                </c:pt>
                <c:pt idx="1">
                  <c:v>97.72</c:v>
                </c:pt>
                <c:pt idx="2">
                  <c:v>96.09</c:v>
                </c:pt>
                <c:pt idx="3">
                  <c:v>95.44</c:v>
                </c:pt>
                <c:pt idx="4">
                  <c:v>97.2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96-4708-95CA-479AA93AC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20288"/>
        <c:axId val="9062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96-4708-95CA-479AA93AC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20288"/>
        <c:axId val="90622208"/>
      </c:lineChart>
      <c:dateAx>
        <c:axId val="9062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22208"/>
        <c:crosses val="autoZero"/>
        <c:auto val="1"/>
        <c:lblOffset val="100"/>
        <c:baseTimeUnit val="years"/>
      </c:dateAx>
      <c:valAx>
        <c:axId val="9062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2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70-4C4F-9ED7-E096C845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63200"/>
        <c:axId val="8936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70-4C4F-9ED7-E096C845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3200"/>
        <c:axId val="89365120"/>
      </c:lineChart>
      <c:dateAx>
        <c:axId val="8936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65120"/>
        <c:crosses val="autoZero"/>
        <c:auto val="1"/>
        <c:lblOffset val="100"/>
        <c:baseTimeUnit val="years"/>
      </c:dateAx>
      <c:valAx>
        <c:axId val="8936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6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47-4D61-9E09-86CB004D8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86144"/>
        <c:axId val="9288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47-4D61-9E09-86CB004D8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86144"/>
        <c:axId val="92888064"/>
      </c:lineChart>
      <c:dateAx>
        <c:axId val="9288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88064"/>
        <c:crosses val="autoZero"/>
        <c:auto val="1"/>
        <c:lblOffset val="100"/>
        <c:baseTimeUnit val="years"/>
      </c:dateAx>
      <c:valAx>
        <c:axId val="9288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8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B4-46CA-A98B-46EC2E92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75392"/>
        <c:axId val="9247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B4-46CA-A98B-46EC2E92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5392"/>
        <c:axId val="92477312"/>
      </c:lineChart>
      <c:dateAx>
        <c:axId val="9247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77312"/>
        <c:crosses val="autoZero"/>
        <c:auto val="1"/>
        <c:lblOffset val="100"/>
        <c:baseTimeUnit val="years"/>
      </c:dateAx>
      <c:valAx>
        <c:axId val="9247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7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DD-48D4-A438-1F3E4685E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00352"/>
        <c:axId val="9250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DD-48D4-A438-1F3E4685E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0352"/>
        <c:axId val="92502272"/>
      </c:lineChart>
      <c:dateAx>
        <c:axId val="9250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02272"/>
        <c:crosses val="autoZero"/>
        <c:auto val="1"/>
        <c:lblOffset val="100"/>
        <c:baseTimeUnit val="years"/>
      </c:dateAx>
      <c:valAx>
        <c:axId val="9250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0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766.02</c:v>
                </c:pt>
                <c:pt idx="4" formatCode="#,##0.00;&quot;△&quot;#,##0.00;&quot;-&quot;">
                  <c:v>760.61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3C-4830-8A47-DD39CBF42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23520"/>
        <c:axId val="9255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3C-4830-8A47-DD39CBF42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3520"/>
        <c:axId val="92554368"/>
      </c:lineChart>
      <c:dateAx>
        <c:axId val="9252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54368"/>
        <c:crosses val="autoZero"/>
        <c:auto val="1"/>
        <c:lblOffset val="100"/>
        <c:baseTimeUnit val="years"/>
      </c:dateAx>
      <c:valAx>
        <c:axId val="9255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23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82.83</c:v>
                </c:pt>
                <c:pt idx="1">
                  <c:v>83.63</c:v>
                </c:pt>
                <c:pt idx="2">
                  <c:v>86.82</c:v>
                </c:pt>
                <c:pt idx="3">
                  <c:v>84.94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AD-4067-8D2B-B1BB842D7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85344"/>
        <c:axId val="9259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AD-4067-8D2B-B1BB842D7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5344"/>
        <c:axId val="92591616"/>
      </c:lineChart>
      <c:dateAx>
        <c:axId val="9258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91616"/>
        <c:crosses val="autoZero"/>
        <c:auto val="1"/>
        <c:lblOffset val="100"/>
        <c:baseTimeUnit val="years"/>
      </c:dateAx>
      <c:valAx>
        <c:axId val="9259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8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209.15</c:v>
                </c:pt>
                <c:pt idx="1">
                  <c:v>208.38</c:v>
                </c:pt>
                <c:pt idx="2">
                  <c:v>198.86</c:v>
                </c:pt>
                <c:pt idx="3">
                  <c:v>205.43</c:v>
                </c:pt>
                <c:pt idx="4">
                  <c:v>176.9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34-47FE-973A-11175CB75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70976"/>
        <c:axId val="9268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34-47FE-973A-11175CB75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70976"/>
        <c:axId val="92689536"/>
      </c:lineChart>
      <c:dateAx>
        <c:axId val="9267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89536"/>
        <c:crosses val="autoZero"/>
        <c:auto val="1"/>
        <c:lblOffset val="100"/>
        <c:baseTimeUnit val="years"/>
      </c:dateAx>
      <c:valAx>
        <c:axId val="9268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7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高山村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7182</v>
      </c>
      <c r="AM8" s="66"/>
      <c r="AN8" s="66"/>
      <c r="AO8" s="66"/>
      <c r="AP8" s="66"/>
      <c r="AQ8" s="66"/>
      <c r="AR8" s="66"/>
      <c r="AS8" s="66"/>
      <c r="AT8" s="65">
        <f>データ!T6</f>
        <v>98.56</v>
      </c>
      <c r="AU8" s="65"/>
      <c r="AV8" s="65"/>
      <c r="AW8" s="65"/>
      <c r="AX8" s="65"/>
      <c r="AY8" s="65"/>
      <c r="AZ8" s="65"/>
      <c r="BA8" s="65"/>
      <c r="BB8" s="65">
        <f>データ!U6</f>
        <v>72.87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67.010000000000005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3260</v>
      </c>
      <c r="AE10" s="66"/>
      <c r="AF10" s="66"/>
      <c r="AG10" s="66"/>
      <c r="AH10" s="66"/>
      <c r="AI10" s="66"/>
      <c r="AJ10" s="66"/>
      <c r="AK10" s="2"/>
      <c r="AL10" s="66">
        <f>データ!V6</f>
        <v>4791</v>
      </c>
      <c r="AM10" s="66"/>
      <c r="AN10" s="66"/>
      <c r="AO10" s="66"/>
      <c r="AP10" s="66"/>
      <c r="AQ10" s="66"/>
      <c r="AR10" s="66"/>
      <c r="AS10" s="66"/>
      <c r="AT10" s="65">
        <f>データ!W6</f>
        <v>1.88</v>
      </c>
      <c r="AU10" s="65"/>
      <c r="AV10" s="65"/>
      <c r="AW10" s="65"/>
      <c r="AX10" s="65"/>
      <c r="AY10" s="65"/>
      <c r="AZ10" s="65"/>
      <c r="BA10" s="65"/>
      <c r="BB10" s="65">
        <f>データ!X6</f>
        <v>2548.4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56</v>
      </c>
      <c r="O86" s="25" t="str">
        <f>データ!EO6</f>
        <v>【0.10】</v>
      </c>
    </row>
  </sheetData>
  <sheetProtection algorithmName="SHA-512" hashValue="714/ipGAdUXbTiSHOVU/DD+wNfKTrJ4aC2LLj2S5o50vDxedNd6Dh3jrMflu3vMZJWwVo7WNdI5hSCsR5FRbbw==" saltValue="ocN419CoiOOR6LKQquud9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205435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長野県　高山村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67.010000000000005</v>
      </c>
      <c r="Q6" s="33">
        <f t="shared" si="3"/>
        <v>100</v>
      </c>
      <c r="R6" s="33">
        <f t="shared" si="3"/>
        <v>3260</v>
      </c>
      <c r="S6" s="33">
        <f t="shared" si="3"/>
        <v>7182</v>
      </c>
      <c r="T6" s="33">
        <f t="shared" si="3"/>
        <v>98.56</v>
      </c>
      <c r="U6" s="33">
        <f t="shared" si="3"/>
        <v>72.87</v>
      </c>
      <c r="V6" s="33">
        <f t="shared" si="3"/>
        <v>4791</v>
      </c>
      <c r="W6" s="33">
        <f t="shared" si="3"/>
        <v>1.88</v>
      </c>
      <c r="X6" s="33">
        <f t="shared" si="3"/>
        <v>2548.4</v>
      </c>
      <c r="Y6" s="34">
        <f>IF(Y7="",NA(),Y7)</f>
        <v>99.8</v>
      </c>
      <c r="Z6" s="34">
        <f t="shared" ref="Z6:AH6" si="4">IF(Z7="",NA(),Z7)</f>
        <v>97.72</v>
      </c>
      <c r="AA6" s="34">
        <f t="shared" si="4"/>
        <v>96.09</v>
      </c>
      <c r="AB6" s="34">
        <f t="shared" si="4"/>
        <v>95.44</v>
      </c>
      <c r="AC6" s="34">
        <f t="shared" si="4"/>
        <v>97.2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4">
        <f t="shared" si="7"/>
        <v>766.02</v>
      </c>
      <c r="BJ6" s="34">
        <f t="shared" si="7"/>
        <v>760.61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82.83</v>
      </c>
      <c r="BR6" s="34">
        <f t="shared" ref="BR6:BZ6" si="8">IF(BR7="",NA(),BR7)</f>
        <v>83.63</v>
      </c>
      <c r="BS6" s="34">
        <f t="shared" si="8"/>
        <v>86.82</v>
      </c>
      <c r="BT6" s="34">
        <f t="shared" si="8"/>
        <v>84.94</v>
      </c>
      <c r="BU6" s="34">
        <f t="shared" si="8"/>
        <v>100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209.15</v>
      </c>
      <c r="CC6" s="34">
        <f t="shared" ref="CC6:CK6" si="9">IF(CC7="",NA(),CC7)</f>
        <v>208.38</v>
      </c>
      <c r="CD6" s="34">
        <f t="shared" si="9"/>
        <v>198.86</v>
      </c>
      <c r="CE6" s="34">
        <f t="shared" si="9"/>
        <v>205.43</v>
      </c>
      <c r="CF6" s="34">
        <f t="shared" si="9"/>
        <v>176.9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7.65</v>
      </c>
      <c r="CN6" s="34">
        <f t="shared" ref="CN6:CV6" si="10">IF(CN7="",NA(),CN7)</f>
        <v>7.65</v>
      </c>
      <c r="CO6" s="34">
        <f t="shared" si="10"/>
        <v>7.65</v>
      </c>
      <c r="CP6" s="34">
        <f t="shared" si="10"/>
        <v>7.65</v>
      </c>
      <c r="CQ6" s="34">
        <f t="shared" si="10"/>
        <v>7.65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89.46</v>
      </c>
      <c r="CY6" s="34">
        <f t="shared" ref="CY6:DG6" si="11">IF(CY7="",NA(),CY7)</f>
        <v>92.29</v>
      </c>
      <c r="CZ6" s="34">
        <f t="shared" si="11"/>
        <v>92.14</v>
      </c>
      <c r="DA6" s="34">
        <f t="shared" si="11"/>
        <v>92.67</v>
      </c>
      <c r="DB6" s="34">
        <f t="shared" si="11"/>
        <v>93.57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205435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67.010000000000005</v>
      </c>
      <c r="Q7" s="37">
        <v>100</v>
      </c>
      <c r="R7" s="37">
        <v>3260</v>
      </c>
      <c r="S7" s="37">
        <v>7182</v>
      </c>
      <c r="T7" s="37">
        <v>98.56</v>
      </c>
      <c r="U7" s="37">
        <v>72.87</v>
      </c>
      <c r="V7" s="37">
        <v>4791</v>
      </c>
      <c r="W7" s="37">
        <v>1.88</v>
      </c>
      <c r="X7" s="37">
        <v>2548.4</v>
      </c>
      <c r="Y7" s="37">
        <v>99.8</v>
      </c>
      <c r="Z7" s="37">
        <v>97.72</v>
      </c>
      <c r="AA7" s="37">
        <v>96.09</v>
      </c>
      <c r="AB7" s="37">
        <v>95.44</v>
      </c>
      <c r="AC7" s="37">
        <v>97.2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766.02</v>
      </c>
      <c r="BJ7" s="37">
        <v>760.61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82.83</v>
      </c>
      <c r="BR7" s="37">
        <v>83.63</v>
      </c>
      <c r="BS7" s="37">
        <v>86.82</v>
      </c>
      <c r="BT7" s="37">
        <v>84.94</v>
      </c>
      <c r="BU7" s="37">
        <v>100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209.15</v>
      </c>
      <c r="CC7" s="37">
        <v>208.38</v>
      </c>
      <c r="CD7" s="37">
        <v>198.86</v>
      </c>
      <c r="CE7" s="37">
        <v>205.43</v>
      </c>
      <c r="CF7" s="37">
        <v>176.9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7.65</v>
      </c>
      <c r="CN7" s="37">
        <v>7.65</v>
      </c>
      <c r="CO7" s="37">
        <v>7.65</v>
      </c>
      <c r="CP7" s="37">
        <v>7.65</v>
      </c>
      <c r="CQ7" s="37">
        <v>7.65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89.46</v>
      </c>
      <c r="CY7" s="37">
        <v>92.29</v>
      </c>
      <c r="CZ7" s="37">
        <v>92.14</v>
      </c>
      <c r="DA7" s="37">
        <v>92.67</v>
      </c>
      <c r="DB7" s="37">
        <v>93.57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dcterms:created xsi:type="dcterms:W3CDTF">2018-12-03T09:14:30Z</dcterms:created>
  <dcterms:modified xsi:type="dcterms:W3CDTF">2019-02-20T13:31:32Z</dcterms:modified>
  <cp:category/>
</cp:coreProperties>
</file>