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idz925ppRans5AIQi+DsTot9MO/k/cZ1SS5RdfjePw4wEd/0Wag5rDTP9nPvseKmMC2Rjw2XjWmNV0XySAfvA==" workbookSaltValue="PxLM+EEg8kMrINmPao1JLg=="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<sst xmlns="http://schemas.openxmlformats.org/spreadsheetml/2006/main" count="240" uniqueCount="123">
  <si>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</si>
  <si>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</si>
  <si>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</si>
  <si>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</si>
  <si>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</si>
  <si>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</si>
  <si>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</si>
  <si>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</si>
  <si>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</si>
  <si>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</si>
  <si>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</si>
  <si>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</si>
  <si>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</si>
  <si>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</si>
  <si>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</si>
  <si>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</si>
  <si>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</si>
  <si>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</si>
  <si>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</si>
  <si>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</si>
  <si>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</si>
  <si>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</si>
  <si>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</si>
  <si>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</si>
  <si>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</si>
  <si>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</si>
  <si>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</si>
  <si>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</si>
  <si>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</si>
  <si>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</si>
  <si>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</si>
  <si>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</si>
  <si>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</si>
  <si>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</si>
  <si>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</si>
  <si>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</si>
  <si>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</si>
  <si>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</si>
  <si>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</si>
  <si>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</si>
  <si>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</si>
  <si>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</si>
  <si>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</si>
  <si>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</si>
  <si>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</si>
  <si>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</si>
  <si>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</si>
  <si>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</si>
  <si>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長野県　信濃町</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</si>
  <si>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</si>
  <si>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</si>
  <si>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</si>
  <si>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</si>
  <si>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</si>
  <si>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</si>
  <si>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</si>
  <si>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</si>
  <si>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</si>
  <si>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</si>
  <si>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</si>
  <si>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</si>
  <si>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</si>
  <si>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</si>
  <si>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</si>
  <si>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</si>
  <si>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</si>
  <si>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</si>
  <si>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</si>
  <si>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</si>
  <si>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</si>
  <si>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</si>
  <si>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</si>
  <si>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</si>
  <si>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</si>
  <si>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</si>
  <si>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</si>
  <si>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</si>
  <si>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</si>
  <si>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</si>
  <si>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</si>
  <si>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</si>
  <si>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</si>
  <si>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</si>
  <si>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</si>
  <si>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</si>
  <si>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</si>
  <si>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</si>
  <si>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</si>
  <si>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</si>
  <si>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</si>
  <si>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</si>
  <si>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</si>
  <si>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</si>
  <si>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</si>
  <si>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</si>
  <si>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</si>
  <si>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</si>
  <si>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</si>
  <si>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</si>
  <si>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</si>
  <si>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</si>
  <si>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</si>
  <si>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</si>
  <si>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</si>
  <si>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</si>
  <si>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</si>
  <si>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</si>
  <si>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</si>
  <si>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</si>
  <si>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</si>
  <si>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</si>
  <si>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</si>
  <si>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</si>
  <si>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</si>
  <si>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</si>
  <si>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</si>
  <si>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</si>
  <si>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</si>
  <si>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</si>
  <si>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</si>
  <si>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供用開始から20年以上経過する処理区では、汚水処理設備の修繕、更新費用の増加が予想される。
　管渠の老朽化対策はしばらくの間実施する必要はないと考えている。</t>
    <rPh sb="1" eb="3">
      <t>キョウヨウ</t>
    </rPh>
    <rPh sb="3" eb="5">
      <t>カイシ</t>
    </rPh>
    <rPh sb="9" eb="12">
      <t>ネンイジョウ</t>
    </rPh>
    <rPh sb="12" eb="14">
      <t>ケイカ</t>
    </rPh>
    <rPh sb="16" eb="18">
      <t>ショリ</t>
    </rPh>
    <rPh sb="18" eb="19">
      <t>ク</t>
    </rPh>
    <rPh sb="22" eb="24">
      <t>オスイ</t>
    </rPh>
    <rPh sb="24" eb="26">
      <t>ショリ</t>
    </rPh>
    <rPh sb="26" eb="28">
      <t>セツビ</t>
    </rPh>
    <rPh sb="29" eb="31">
      <t>シュウゼン</t>
    </rPh>
    <rPh sb="32" eb="34">
      <t>コウシン</t>
    </rPh>
    <rPh sb="34" eb="36">
      <t>ヒヨウ</t>
    </rPh>
    <rPh sb="37" eb="39">
      <t>ゾウカ</t>
    </rPh>
    <rPh sb="40" eb="42">
      <t>ヨソウ</t>
    </rPh>
    <rPh sb="48" eb="50">
      <t>カンキョ</t>
    </rPh>
    <rPh sb="51" eb="54">
      <t>ロウキュウカ</t>
    </rPh>
    <rPh sb="54" eb="56">
      <t>タイサク</t>
    </rPh>
    <rPh sb="62" eb="63">
      <t>アイダ</t>
    </rPh>
    <rPh sb="63" eb="65">
      <t>ジッシ</t>
    </rPh>
    <rPh sb="67" eb="69">
      <t>ヒツヨウ</t>
    </rPh>
    <rPh sb="73" eb="74">
      <t>カンガ</t>
    </rPh>
    <phoneticPr fontId="1"/>
  </si>
  <si>
    <t>　有数水量の増加が見込めず、統合も課題が多い状況の中、汚水処理原価の増加とならぬよう、設備修繕、業務委託費や電気使用料など経常経費の縮減に努力していく。</t>
    <rPh sb="1" eb="3">
      <t>ユウスウ</t>
    </rPh>
    <rPh sb="3" eb="5">
      <t>スイリョウ</t>
    </rPh>
    <rPh sb="6" eb="8">
      <t>ゾウカ</t>
    </rPh>
    <rPh sb="9" eb="11">
      <t>ミコ</t>
    </rPh>
    <rPh sb="14" eb="16">
      <t>トウゴウ</t>
    </rPh>
    <rPh sb="17" eb="19">
      <t>カダイ</t>
    </rPh>
    <rPh sb="20" eb="21">
      <t>オオ</t>
    </rPh>
    <rPh sb="22" eb="24">
      <t>ジョウキョウ</t>
    </rPh>
    <rPh sb="25" eb="26">
      <t>ナカ</t>
    </rPh>
    <rPh sb="27" eb="29">
      <t>オスイ</t>
    </rPh>
    <rPh sb="29" eb="31">
      <t>ショリ</t>
    </rPh>
    <rPh sb="31" eb="33">
      <t>ゲンカ</t>
    </rPh>
    <rPh sb="34" eb="36">
      <t>ゾウカ</t>
    </rPh>
    <rPh sb="43" eb="45">
      <t>セツビ</t>
    </rPh>
    <rPh sb="45" eb="47">
      <t>シュウゼン</t>
    </rPh>
    <rPh sb="48" eb="50">
      <t>ギョウム</t>
    </rPh>
    <rPh sb="50" eb="53">
      <t>イタクヒ</t>
    </rPh>
    <rPh sb="54" eb="56">
      <t>デンキ</t>
    </rPh>
    <rPh sb="56" eb="59">
      <t>シヨウリョウ</t>
    </rPh>
    <rPh sb="61" eb="63">
      <t>ケイジョウ</t>
    </rPh>
    <rPh sb="63" eb="65">
      <t>ケイヒ</t>
    </rPh>
    <rPh sb="66" eb="68">
      <t>シュクゲン</t>
    </rPh>
    <rPh sb="69" eb="71">
      <t>ドリョク</t>
    </rPh>
    <phoneticPr fontId="1"/>
  </si>
  <si>
    <t>　⑤経費回収率及び⑥汚水処理原価が平成28年度に比べ改善したのは、処理設備等の修繕費用が前年に比して減少したためである。引き続き計画的な設備更新を行い費用の平準化に努めたい。また一般会計繰入金の減額により、収益的収支比率が低下している。
　⑧水洗化率及び施設利用率に大きな変化がない中で農集排処理区統合との考えもあるが、処理区の地形的要因から統合は課題が多く苦慮している状況である。</t>
    <rPh sb="2" eb="4">
      <t>ケイヒ</t>
    </rPh>
    <rPh sb="4" eb="7">
      <t>カイシュウリツ</t>
    </rPh>
    <rPh sb="7" eb="8">
      <t>オヨ</t>
    </rPh>
    <rPh sb="10" eb="12">
      <t>オスイ</t>
    </rPh>
    <rPh sb="12" eb="14">
      <t>ショリ</t>
    </rPh>
    <rPh sb="14" eb="16">
      <t>ゲンカ</t>
    </rPh>
    <rPh sb="17" eb="19">
      <t>ヘイセイ</t>
    </rPh>
    <rPh sb="21" eb="23">
      <t>ネンド</t>
    </rPh>
    <rPh sb="24" eb="25">
      <t>クラ</t>
    </rPh>
    <rPh sb="26" eb="28">
      <t>カイゼン</t>
    </rPh>
    <rPh sb="33" eb="35">
      <t>ショリ</t>
    </rPh>
    <rPh sb="35" eb="37">
      <t>セツビ</t>
    </rPh>
    <rPh sb="37" eb="38">
      <t>トウ</t>
    </rPh>
    <rPh sb="39" eb="41">
      <t>シュウゼン</t>
    </rPh>
    <rPh sb="41" eb="43">
      <t>ヒヨウ</t>
    </rPh>
    <rPh sb="44" eb="46">
      <t>ゼンネン</t>
    </rPh>
    <rPh sb="47" eb="48">
      <t>ヒ</t>
    </rPh>
    <rPh sb="50" eb="52">
      <t>ゲンショウ</t>
    </rPh>
    <rPh sb="60" eb="61">
      <t>ヒ</t>
    </rPh>
    <rPh sb="62" eb="63">
      <t>ツヅ</t>
    </rPh>
    <rPh sb="64" eb="67">
      <t>ケイカクテキ</t>
    </rPh>
    <rPh sb="68" eb="70">
      <t>セツビ</t>
    </rPh>
    <rPh sb="70" eb="72">
      <t>コウシン</t>
    </rPh>
    <rPh sb="73" eb="74">
      <t>オコナ</t>
    </rPh>
    <rPh sb="75" eb="77">
      <t>ヒヨウ</t>
    </rPh>
    <rPh sb="78" eb="81">
      <t>ヘイジュンカ</t>
    </rPh>
    <rPh sb="82" eb="83">
      <t>ツト</t>
    </rPh>
    <rPh sb="89" eb="91">
      <t>イッパン</t>
    </rPh>
    <rPh sb="91" eb="93">
      <t>カイケイ</t>
    </rPh>
    <rPh sb="93" eb="96">
      <t>クリイレキン</t>
    </rPh>
    <rPh sb="97" eb="99">
      <t>ゲンガク</t>
    </rPh>
    <rPh sb="103" eb="106">
      <t>シュウエキテキ</t>
    </rPh>
    <rPh sb="106" eb="108">
      <t>シュウシ</t>
    </rPh>
    <rPh sb="108" eb="110">
      <t>ヒリツ</t>
    </rPh>
    <rPh sb="111" eb="113">
      <t>テイカ</t>
    </rPh>
    <rPh sb="121" eb="124">
      <t>スイセンカ</t>
    </rPh>
    <rPh sb="124" eb="125">
      <t>リツ</t>
    </rPh>
    <rPh sb="125" eb="126">
      <t>オヨ</t>
    </rPh>
    <rPh sb="127" eb="129">
      <t>シセツ</t>
    </rPh>
    <rPh sb="129" eb="132">
      <t>リヨウリツ</t>
    </rPh>
    <rPh sb="133" eb="134">
      <t>オオ</t>
    </rPh>
    <rPh sb="136" eb="138">
      <t>ヘンカ</t>
    </rPh>
    <rPh sb="141" eb="142">
      <t>ナカ</t>
    </rPh>
    <rPh sb="143" eb="145">
      <t>ノウシュウ</t>
    </rPh>
    <rPh sb="145" eb="146">
      <t>ハイ</t>
    </rPh>
    <rPh sb="146" eb="148">
      <t>ショリ</t>
    </rPh>
    <rPh sb="148" eb="149">
      <t>ク</t>
    </rPh>
    <rPh sb="149" eb="151">
      <t>トウゴウ</t>
    </rPh>
    <rPh sb="153" eb="154">
      <t>カンガ</t>
    </rPh>
    <rPh sb="160" eb="162">
      <t>ショリ</t>
    </rPh>
    <rPh sb="162" eb="163">
      <t>ク</t>
    </rPh>
    <rPh sb="164" eb="167">
      <t>チケイテキ</t>
    </rPh>
    <rPh sb="167" eb="169">
      <t>ヨウイン</t>
    </rPh>
    <rPh sb="171" eb="173">
      <t>トウゴウ</t>
    </rPh>
    <rPh sb="174" eb="176">
      <t>カダイ</t>
    </rPh>
    <rPh sb="177" eb="178">
      <t>オオ</t>
    </rPh>
    <rPh sb="179" eb="181">
      <t>クリョ</t>
    </rPh>
    <rPh sb="185" eb="18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</si>
</sst>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894400"/>
        <c:axId val="778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ser>
        <c:dLbls>
          <c:showLegendKey val="0"/>
          <c:showVal val="0"/>
          <c:showCatName val="0"/>
          <c:showSerName val="0"/>
          <c:showPercent val="0"/>
          <c:showBubbleSize val="0"/>
        </c:dLbls>
        <c:marker val="1"/>
        <c:smooth val="0"/>
        <c:axId val="77894400"/>
        <c:axId val="77895936"/>
      </c:lineChart>
      <c:dateAx>
        <c:axId val="77894400"/>
        <c:scaling>
          <c:orientation val="minMax"/>
        </c:scaling>
        <c:delete val="1"/>
        <c:axPos val="b"/>
        <c:numFmt formatCode="ge" sourceLinked="1"/>
        <c:majorTickMark val="none"/>
        <c:minorTickMark val="none"/>
        <c:tickLblPos val="none"/>
        <c:crossAx val="77895936"/>
        <c:crosses val="autoZero"/>
        <c:auto val="1"/>
        <c:lblOffset val="100"/>
        <c:baseTimeUnit val="years"/>
      </c:dateAx>
      <c:valAx>
        <c:axId val="778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778944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48.87</c:v>
                </c:pt>
                <c:pt idx="1">
                  <c:v>47.45</c:v>
                </c:pt>
                <c:pt idx="2">
                  <c:v>46.98</c:v>
                </c:pt>
                <c:pt idx="3">
                  <c:v>47.64</c:v>
                </c:pt>
                <c:pt idx="4">
                  <c:v>49.34</c:v>
                </c:pt>
              </c:numCache>
            </c:numRef>
          </c:val>
        </c:ser>
        <c:dLbls>
          <c:showLegendKey val="0"/>
          <c:showVal val="0"/>
          <c:showCatName val="0"/>
          <c:showSerName val="0"/>
          <c:showPercent val="0"/>
          <c:showBubbleSize val="0"/>
        </c:dLbls>
        <c:gapWidth val="150"/>
        <c:axId val="31132288"/>
        <c:axId val="311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ser>
        <c:dLbls>
          <c:showLegendKey val="0"/>
          <c:showVal val="0"/>
          <c:showCatName val="0"/>
          <c:showSerName val="0"/>
          <c:showPercent val="0"/>
          <c:showBubbleSize val="0"/>
        </c:dLbls>
        <c:marker val="1"/>
        <c:smooth val="0"/>
        <c:axId val="31132288"/>
        <c:axId val="31138176"/>
      </c:lineChart>
      <c:dateAx>
        <c:axId val="31132288"/>
        <c:scaling>
          <c:orientation val="minMax"/>
        </c:scaling>
        <c:delete val="1"/>
        <c:axPos val="b"/>
        <c:numFmt formatCode="ge" sourceLinked="1"/>
        <c:majorTickMark val="none"/>
        <c:minorTickMark val="none"/>
        <c:tickLblPos val="none"/>
        <c:crossAx val="31138176"/>
        <c:crosses val="autoZero"/>
        <c:auto val="1"/>
        <c:lblOffset val="100"/>
        <c:baseTimeUnit val="years"/>
      </c:dateAx>
      <c:valAx>
        <c:axId val="311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1322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81.709999999999994</c:v>
                </c:pt>
                <c:pt idx="1">
                  <c:v>82.76</c:v>
                </c:pt>
                <c:pt idx="2">
                  <c:v>84.27</c:v>
                </c:pt>
                <c:pt idx="3">
                  <c:v>84.62</c:v>
                </c:pt>
                <c:pt idx="4">
                  <c:v>84.61</c:v>
                </c:pt>
              </c:numCache>
            </c:numRef>
          </c:val>
        </c:ser>
        <c:dLbls>
          <c:showLegendKey val="0"/>
          <c:showVal val="0"/>
          <c:showCatName val="0"/>
          <c:showSerName val="0"/>
          <c:showPercent val="0"/>
          <c:showBubbleSize val="0"/>
        </c:dLbls>
        <c:gapWidth val="150"/>
        <c:axId val="31144576"/>
        <c:axId val="311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ser>
        <c:dLbls>
          <c:showLegendKey val="0"/>
          <c:showVal val="0"/>
          <c:showCatName val="0"/>
          <c:showSerName val="0"/>
          <c:showPercent val="0"/>
          <c:showBubbleSize val="0"/>
        </c:dLbls>
        <c:marker val="1"/>
        <c:smooth val="0"/>
        <c:axId val="31144576"/>
        <c:axId val="31192192"/>
      </c:lineChart>
      <c:dateAx>
        <c:axId val="31144576"/>
        <c:scaling>
          <c:orientation val="minMax"/>
        </c:scaling>
        <c:delete val="1"/>
        <c:axPos val="b"/>
        <c:numFmt formatCode="ge" sourceLinked="1"/>
        <c:majorTickMark val="none"/>
        <c:minorTickMark val="none"/>
        <c:tickLblPos val="none"/>
        <c:crossAx val="31192192"/>
        <c:crosses val="autoZero"/>
        <c:auto val="1"/>
        <c:lblOffset val="100"/>
        <c:baseTimeUnit val="years"/>
      </c:dateAx>
      <c:valAx>
        <c:axId val="311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1445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82.19</c:v>
                </c:pt>
                <c:pt idx="1">
                  <c:v>81.14</c:v>
                </c:pt>
                <c:pt idx="2">
                  <c:v>81.459999999999994</c:v>
                </c:pt>
                <c:pt idx="3">
                  <c:v>82.41</c:v>
                </c:pt>
                <c:pt idx="4">
                  <c:v>80.02</c:v>
                </c:pt>
              </c:numCache>
            </c:numRef>
          </c:val>
        </c:ser>
        <c:dLbls>
          <c:showLegendKey val="0"/>
          <c:showVal val="0"/>
          <c:showCatName val="0"/>
          <c:showSerName val="0"/>
          <c:showPercent val="0"/>
          <c:showBubbleSize val="0"/>
        </c:dLbls>
        <c:gapWidth val="150"/>
        <c:axId val="30241920"/>
        <c:axId val="3024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41920"/>
        <c:axId val="30243456"/>
      </c:lineChart>
      <c:dateAx>
        <c:axId val="30241920"/>
        <c:scaling>
          <c:orientation val="minMax"/>
        </c:scaling>
        <c:delete val="1"/>
        <c:axPos val="b"/>
        <c:numFmt formatCode="ge" sourceLinked="1"/>
        <c:majorTickMark val="none"/>
        <c:minorTickMark val="none"/>
        <c:tickLblPos val="none"/>
        <c:crossAx val="30243456"/>
        <c:crosses val="autoZero"/>
        <c:auto val="1"/>
        <c:lblOffset val="100"/>
        <c:baseTimeUnit val="years"/>
      </c:dateAx>
      <c:valAx>
        <c:axId val="302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241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9488"/>
        <c:axId val="309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9488"/>
        <c:axId val="30961024"/>
      </c:lineChart>
      <c:dateAx>
        <c:axId val="30959488"/>
        <c:scaling>
          <c:orientation val="minMax"/>
        </c:scaling>
        <c:delete val="1"/>
        <c:axPos val="b"/>
        <c:numFmt formatCode="ge" sourceLinked="1"/>
        <c:majorTickMark val="none"/>
        <c:minorTickMark val="none"/>
        <c:tickLblPos val="none"/>
        <c:crossAx val="30961024"/>
        <c:crosses val="autoZero"/>
        <c:auto val="1"/>
        <c:lblOffset val="100"/>
        <c:baseTimeUnit val="years"/>
      </c:dateAx>
      <c:valAx>
        <c:axId val="309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9594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83520"/>
        <c:axId val="306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83520"/>
        <c:axId val="30685056"/>
      </c:lineChart>
      <c:dateAx>
        <c:axId val="30683520"/>
        <c:scaling>
          <c:orientation val="minMax"/>
        </c:scaling>
        <c:delete val="1"/>
        <c:axPos val="b"/>
        <c:numFmt formatCode="ge" sourceLinked="1"/>
        <c:majorTickMark val="none"/>
        <c:minorTickMark val="none"/>
        <c:tickLblPos val="none"/>
        <c:crossAx val="30685056"/>
        <c:crosses val="autoZero"/>
        <c:auto val="1"/>
        <c:lblOffset val="100"/>
        <c:baseTimeUnit val="years"/>
      </c:dateAx>
      <c:valAx>
        <c:axId val="30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6835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21536"/>
        <c:axId val="307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21536"/>
        <c:axId val="30723072"/>
      </c:lineChart>
      <c:dateAx>
        <c:axId val="30721536"/>
        <c:scaling>
          <c:orientation val="minMax"/>
        </c:scaling>
        <c:delete val="1"/>
        <c:axPos val="b"/>
        <c:numFmt formatCode="ge" sourceLinked="1"/>
        <c:majorTickMark val="none"/>
        <c:minorTickMark val="none"/>
        <c:tickLblPos val="none"/>
        <c:crossAx val="30723072"/>
        <c:crosses val="autoZero"/>
        <c:auto val="1"/>
        <c:lblOffset val="100"/>
        <c:baseTimeUnit val="years"/>
      </c:dateAx>
      <c:valAx>
        <c:axId val="307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7215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33280"/>
        <c:axId val="30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33280"/>
        <c:axId val="30835072"/>
      </c:lineChart>
      <c:dateAx>
        <c:axId val="30833280"/>
        <c:scaling>
          <c:orientation val="minMax"/>
        </c:scaling>
        <c:delete val="1"/>
        <c:axPos val="b"/>
        <c:numFmt formatCode="ge" sourceLinked="1"/>
        <c:majorTickMark val="none"/>
        <c:minorTickMark val="none"/>
        <c:tickLblPos val="none"/>
        <c:crossAx val="30835072"/>
        <c:crosses val="autoZero"/>
        <c:auto val="1"/>
        <c:lblOffset val="100"/>
        <c:baseTimeUnit val="years"/>
      </c:dateAx>
      <c:valAx>
        <c:axId val="30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833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872704"/>
        <c:axId val="308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ser>
        <c:dLbls>
          <c:showLegendKey val="0"/>
          <c:showVal val="0"/>
          <c:showCatName val="0"/>
          <c:showSerName val="0"/>
          <c:showPercent val="0"/>
          <c:showBubbleSize val="0"/>
        </c:dLbls>
        <c:marker val="1"/>
        <c:smooth val="0"/>
        <c:axId val="30872704"/>
        <c:axId val="30874240"/>
      </c:lineChart>
      <c:dateAx>
        <c:axId val="30872704"/>
        <c:scaling>
          <c:orientation val="minMax"/>
        </c:scaling>
        <c:delete val="1"/>
        <c:axPos val="b"/>
        <c:numFmt formatCode="ge" sourceLinked="1"/>
        <c:majorTickMark val="none"/>
        <c:minorTickMark val="none"/>
        <c:tickLblPos val="none"/>
        <c:crossAx val="30874240"/>
        <c:crosses val="autoZero"/>
        <c:auto val="1"/>
        <c:lblOffset val="100"/>
        <c:baseTimeUnit val="years"/>
      </c:dateAx>
      <c:valAx>
        <c:axId val="308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872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61.19</c:v>
                </c:pt>
                <c:pt idx="1">
                  <c:v>59.13</c:v>
                </c:pt>
                <c:pt idx="2">
                  <c:v>52.25</c:v>
                </c:pt>
                <c:pt idx="3">
                  <c:v>45.27</c:v>
                </c:pt>
                <c:pt idx="4">
                  <c:v>55.21</c:v>
                </c:pt>
              </c:numCache>
            </c:numRef>
          </c:val>
        </c:ser>
        <c:dLbls>
          <c:showLegendKey val="0"/>
          <c:showVal val="0"/>
          <c:showCatName val="0"/>
          <c:showSerName val="0"/>
          <c:showPercent val="0"/>
          <c:showBubbleSize val="0"/>
        </c:dLbls>
        <c:gapWidth val="150"/>
        <c:axId val="30922240"/>
        <c:axId val="309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ser>
        <c:dLbls>
          <c:showLegendKey val="0"/>
          <c:showVal val="0"/>
          <c:showCatName val="0"/>
          <c:showSerName val="0"/>
          <c:showPercent val="0"/>
          <c:showBubbleSize val="0"/>
        </c:dLbls>
        <c:marker val="1"/>
        <c:smooth val="0"/>
        <c:axId val="30922240"/>
        <c:axId val="30923776"/>
      </c:lineChart>
      <c:dateAx>
        <c:axId val="30922240"/>
        <c:scaling>
          <c:orientation val="minMax"/>
        </c:scaling>
        <c:delete val="1"/>
        <c:axPos val="b"/>
        <c:numFmt formatCode="ge" sourceLinked="1"/>
        <c:majorTickMark val="none"/>
        <c:minorTickMark val="none"/>
        <c:tickLblPos val="none"/>
        <c:crossAx val="30923776"/>
        <c:crosses val="autoZero"/>
        <c:auto val="1"/>
        <c:lblOffset val="100"/>
        <c:baseTimeUnit val="years"/>
      </c:dateAx>
      <c:valAx>
        <c:axId val="309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09222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292.23</c:v>
                </c:pt>
                <c:pt idx="1">
                  <c:v>311.23</c:v>
                </c:pt>
                <c:pt idx="2">
                  <c:v>352.12</c:v>
                </c:pt>
                <c:pt idx="3">
                  <c:v>408.07</c:v>
                </c:pt>
                <c:pt idx="4">
                  <c:v>333.85</c:v>
                </c:pt>
              </c:numCache>
            </c:numRef>
          </c:val>
        </c:ser>
        <c:dLbls>
          <c:showLegendKey val="0"/>
          <c:showVal val="0"/>
          <c:showCatName val="0"/>
          <c:showSerName val="0"/>
          <c:showPercent val="0"/>
          <c:showBubbleSize val="0"/>
        </c:dLbls>
        <c:gapWidth val="150"/>
        <c:axId val="31029120"/>
        <c:axId val="310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ser>
        <c:dLbls>
          <c:showLegendKey val="0"/>
          <c:showVal val="0"/>
          <c:showCatName val="0"/>
          <c:showSerName val="0"/>
          <c:showPercent val="0"/>
          <c:showBubbleSize val="0"/>
        </c:dLbls>
        <c:marker val="1"/>
        <c:smooth val="0"/>
        <c:axId val="31029120"/>
        <c:axId val="31030656"/>
      </c:lineChart>
      <c:dateAx>
        <c:axId val="31029120"/>
        <c:scaling>
          <c:orientation val="minMax"/>
        </c:scaling>
        <c:delete val="1"/>
        <c:axPos val="b"/>
        <c:numFmt formatCode="ge" sourceLinked="1"/>
        <c:majorTickMark val="none"/>
        <c:minorTickMark val="none"/>
        <c:tickLblPos val="none"/>
        <c:crossAx val="31030656"/>
        <c:crosses val="autoZero"/>
        <c:auto val="1"/>
        <c:lblOffset val="100"/>
        <c:baseTimeUnit val="years"/>
      </c:dateAx>
      <c:valAx>
        <c:axId val="310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10291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【814.89】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【85.49】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【52.49】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【255.52】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長野県　信濃町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3</v>
      </c>
      <c r="C7" s="42"/>
      <c r="D7" s="42"/>
      <c r="E7" s="42"/>
      <c r="F7" s="42"/>
      <c r="G7" s="42"/>
      <c r="H7" s="42"/>
      <c r="I7" s="42" t="s">
        <v>12</v>
      </c>
      <c r="J7" s="42"/>
      <c r="K7" s="42"/>
      <c r="L7" s="42"/>
      <c r="M7" s="42"/>
      <c r="N7" s="42"/>
      <c r="O7" s="42"/>
      <c r="P7" s="42" t="s">
        <v>4</v>
      </c>
      <c r="Q7" s="42"/>
      <c r="R7" s="42"/>
      <c r="S7" s="42"/>
      <c r="T7" s="42"/>
      <c r="U7" s="42"/>
      <c r="V7" s="42"/>
      <c r="W7" s="42" t="s">
        <v>14</v>
      </c>
      <c r="X7" s="42"/>
      <c r="Y7" s="42"/>
      <c r="Z7" s="42"/>
      <c r="AA7" s="42"/>
      <c r="AB7" s="42"/>
      <c r="AC7" s="42"/>
      <c r="AD7" s="42" t="s">
        <v>7</v>
      </c>
      <c r="AE7" s="42"/>
      <c r="AF7" s="42"/>
      <c r="AG7" s="42"/>
      <c r="AH7" s="42"/>
      <c r="AI7" s="42"/>
      <c r="AJ7" s="42"/>
      <c r="AK7" s="3"/>
      <c r="AL7" s="42" t="s">
        <v>15</v>
      </c>
      <c r="AM7" s="42"/>
      <c r="AN7" s="42"/>
      <c r="AO7" s="42"/>
      <c r="AP7" s="42"/>
      <c r="AQ7" s="42"/>
      <c r="AR7" s="42"/>
      <c r="AS7" s="42"/>
      <c r="AT7" s="42" t="s">
        <v>8</v>
      </c>
      <c r="AU7" s="42"/>
      <c r="AV7" s="42"/>
      <c r="AW7" s="42"/>
      <c r="AX7" s="42"/>
      <c r="AY7" s="42"/>
      <c r="AZ7" s="42"/>
      <c r="BA7" s="42"/>
      <c r="BB7" s="42" t="s">
        <v>16</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農業集落排水</v>
      </c>
      <c r="Q8" s="43"/>
      <c r="R8" s="43"/>
      <c r="S8" s="43"/>
      <c r="T8" s="43"/>
      <c r="U8" s="43"/>
      <c r="V8" s="43"/>
      <c r="W8" s="43" t="str">
        <f>データ!L6</f>
        <v>F2</v>
      </c>
      <c r="X8" s="43"/>
      <c r="Y8" s="43"/>
      <c r="Z8" s="43"/>
      <c r="AA8" s="43"/>
      <c r="AB8" s="43"/>
      <c r="AC8" s="43"/>
      <c r="AD8" s="44" t="str">
        <f>データ!$M$6</f>
        <v>非設置</v>
      </c>
      <c r="AE8" s="44"/>
      <c r="AF8" s="44"/>
      <c r="AG8" s="44"/>
      <c r="AH8" s="44"/>
      <c r="AI8" s="44"/>
      <c r="AJ8" s="44"/>
      <c r="AK8" s="3"/>
      <c r="AL8" s="45">
        <f>データ!S6</f>
        <v>8597</v>
      </c>
      <c r="AM8" s="45"/>
      <c r="AN8" s="45"/>
      <c r="AO8" s="45"/>
      <c r="AP8" s="45"/>
      <c r="AQ8" s="45"/>
      <c r="AR8" s="45"/>
      <c r="AS8" s="45"/>
      <c r="AT8" s="46">
        <f>データ!T6</f>
        <v>149.30000000000001</v>
      </c>
      <c r="AU8" s="46"/>
      <c r="AV8" s="46"/>
      <c r="AW8" s="46"/>
      <c r="AX8" s="46"/>
      <c r="AY8" s="46"/>
      <c r="AZ8" s="46"/>
      <c r="BA8" s="46"/>
      <c r="BB8" s="46">
        <f>データ!U6</f>
        <v>57.58</v>
      </c>
      <c r="BC8" s="46"/>
      <c r="BD8" s="46"/>
      <c r="BE8" s="46"/>
      <c r="BF8" s="46"/>
      <c r="BG8" s="46"/>
      <c r="BH8" s="46"/>
      <c r="BI8" s="46"/>
      <c r="BJ8" s="3"/>
      <c r="BK8" s="3"/>
      <c r="BL8" s="47" t="s">
        <v>13</v>
      </c>
      <c r="BM8" s="48"/>
      <c r="BN8" s="16" t="s">
        <v>19</v>
      </c>
      <c r="BO8" s="19"/>
      <c r="BP8" s="19"/>
      <c r="BQ8" s="19"/>
      <c r="BR8" s="19"/>
      <c r="BS8" s="19"/>
      <c r="BT8" s="19"/>
      <c r="BU8" s="19"/>
      <c r="BV8" s="19"/>
      <c r="BW8" s="19"/>
      <c r="BX8" s="19"/>
      <c r="BY8" s="23"/>
    </row>
    <row r="9" spans="1:78" ht="18.75" customHeight="1" x14ac:dyDescent="0.15">
      <c r="A9" s="2"/>
      <c r="B9" s="42" t="s">
        <v>20</v>
      </c>
      <c r="C9" s="42"/>
      <c r="D9" s="42"/>
      <c r="E9" s="42"/>
      <c r="F9" s="42"/>
      <c r="G9" s="42"/>
      <c r="H9" s="42"/>
      <c r="I9" s="42" t="s">
        <v>22</v>
      </c>
      <c r="J9" s="42"/>
      <c r="K9" s="42"/>
      <c r="L9" s="42"/>
      <c r="M9" s="42"/>
      <c r="N9" s="42"/>
      <c r="O9" s="42"/>
      <c r="P9" s="42" t="s">
        <v>24</v>
      </c>
      <c r="Q9" s="42"/>
      <c r="R9" s="42"/>
      <c r="S9" s="42"/>
      <c r="T9" s="42"/>
      <c r="U9" s="42"/>
      <c r="V9" s="42"/>
      <c r="W9" s="42" t="s">
        <v>27</v>
      </c>
      <c r="X9" s="42"/>
      <c r="Y9" s="42"/>
      <c r="Z9" s="42"/>
      <c r="AA9" s="42"/>
      <c r="AB9" s="42"/>
      <c r="AC9" s="42"/>
      <c r="AD9" s="42" t="s">
        <v>21</v>
      </c>
      <c r="AE9" s="42"/>
      <c r="AF9" s="42"/>
      <c r="AG9" s="42"/>
      <c r="AH9" s="42"/>
      <c r="AI9" s="42"/>
      <c r="AJ9" s="42"/>
      <c r="AK9" s="3"/>
      <c r="AL9" s="42" t="s">
        <v>29</v>
      </c>
      <c r="AM9" s="42"/>
      <c r="AN9" s="42"/>
      <c r="AO9" s="42"/>
      <c r="AP9" s="42"/>
      <c r="AQ9" s="42"/>
      <c r="AR9" s="42"/>
      <c r="AS9" s="42"/>
      <c r="AT9" s="42" t="s">
        <v>30</v>
      </c>
      <c r="AU9" s="42"/>
      <c r="AV9" s="42"/>
      <c r="AW9" s="42"/>
      <c r="AX9" s="42"/>
      <c r="AY9" s="42"/>
      <c r="AZ9" s="42"/>
      <c r="BA9" s="42"/>
      <c r="BB9" s="42" t="s">
        <v>32</v>
      </c>
      <c r="BC9" s="42"/>
      <c r="BD9" s="42"/>
      <c r="BE9" s="42"/>
      <c r="BF9" s="42"/>
      <c r="BG9" s="42"/>
      <c r="BH9" s="42"/>
      <c r="BI9" s="42"/>
      <c r="BJ9" s="3"/>
      <c r="BK9" s="3"/>
      <c r="BL9" s="49" t="s">
        <v>35</v>
      </c>
      <c r="BM9" s="50"/>
      <c r="BN9" s="17" t="s">
        <v>36</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26.14</v>
      </c>
      <c r="Q10" s="46"/>
      <c r="R10" s="46"/>
      <c r="S10" s="46"/>
      <c r="T10" s="46"/>
      <c r="U10" s="46"/>
      <c r="V10" s="46"/>
      <c r="W10" s="46">
        <f>データ!Q6</f>
        <v>81.42</v>
      </c>
      <c r="X10" s="46"/>
      <c r="Y10" s="46"/>
      <c r="Z10" s="46"/>
      <c r="AA10" s="46"/>
      <c r="AB10" s="46"/>
      <c r="AC10" s="46"/>
      <c r="AD10" s="45">
        <f>データ!R6</f>
        <v>3490</v>
      </c>
      <c r="AE10" s="45"/>
      <c r="AF10" s="45"/>
      <c r="AG10" s="45"/>
      <c r="AH10" s="45"/>
      <c r="AI10" s="45"/>
      <c r="AJ10" s="45"/>
      <c r="AK10" s="2"/>
      <c r="AL10" s="45">
        <f>データ!V6</f>
        <v>2229</v>
      </c>
      <c r="AM10" s="45"/>
      <c r="AN10" s="45"/>
      <c r="AO10" s="45"/>
      <c r="AP10" s="45"/>
      <c r="AQ10" s="45"/>
      <c r="AR10" s="45"/>
      <c r="AS10" s="45"/>
      <c r="AT10" s="46">
        <f>データ!W6</f>
        <v>1.3</v>
      </c>
      <c r="AU10" s="46"/>
      <c r="AV10" s="46"/>
      <c r="AW10" s="46"/>
      <c r="AX10" s="46"/>
      <c r="AY10" s="46"/>
      <c r="AZ10" s="46"/>
      <c r="BA10" s="46"/>
      <c r="BB10" s="46">
        <f>データ!X6</f>
        <v>1714.62</v>
      </c>
      <c r="BC10" s="46"/>
      <c r="BD10" s="46"/>
      <c r="BE10" s="46"/>
      <c r="BF10" s="46"/>
      <c r="BG10" s="46"/>
      <c r="BH10" s="46"/>
      <c r="BI10" s="46"/>
      <c r="BJ10" s="2"/>
      <c r="BK10" s="2"/>
      <c r="BL10" s="51" t="s">
        <v>38</v>
      </c>
      <c r="BM10" s="52"/>
      <c r="BN10" s="18" t="s">
        <v>40</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28</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47</v>
      </c>
      <c r="D34" s="68"/>
      <c r="E34" s="68"/>
      <c r="F34" s="68"/>
      <c r="G34" s="68"/>
      <c r="H34" s="68"/>
      <c r="I34" s="68"/>
      <c r="J34" s="68"/>
      <c r="K34" s="68"/>
      <c r="L34" s="68"/>
      <c r="M34" s="68"/>
      <c r="N34" s="68"/>
      <c r="O34" s="68"/>
      <c r="P34" s="68"/>
      <c r="Q34" s="11"/>
      <c r="R34" s="68" t="s">
        <v>49</v>
      </c>
      <c r="S34" s="68"/>
      <c r="T34" s="68"/>
      <c r="U34" s="68"/>
      <c r="V34" s="68"/>
      <c r="W34" s="68"/>
      <c r="X34" s="68"/>
      <c r="Y34" s="68"/>
      <c r="Z34" s="68"/>
      <c r="AA34" s="68"/>
      <c r="AB34" s="68"/>
      <c r="AC34" s="68"/>
      <c r="AD34" s="68"/>
      <c r="AE34" s="68"/>
      <c r="AF34" s="11"/>
      <c r="AG34" s="68" t="s">
        <v>50</v>
      </c>
      <c r="AH34" s="68"/>
      <c r="AI34" s="68"/>
      <c r="AJ34" s="68"/>
      <c r="AK34" s="68"/>
      <c r="AL34" s="68"/>
      <c r="AM34" s="68"/>
      <c r="AN34" s="68"/>
      <c r="AO34" s="68"/>
      <c r="AP34" s="68"/>
      <c r="AQ34" s="68"/>
      <c r="AR34" s="68"/>
      <c r="AS34" s="68"/>
      <c r="AT34" s="68"/>
      <c r="AU34" s="11"/>
      <c r="AV34" s="68" t="s">
        <v>41</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52</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1</v>
      </c>
      <c r="D56" s="68"/>
      <c r="E56" s="68"/>
      <c r="F56" s="68"/>
      <c r="G56" s="68"/>
      <c r="H56" s="68"/>
      <c r="I56" s="68"/>
      <c r="J56" s="68"/>
      <c r="K56" s="68"/>
      <c r="L56" s="68"/>
      <c r="M56" s="68"/>
      <c r="N56" s="68"/>
      <c r="O56" s="68"/>
      <c r="P56" s="68"/>
      <c r="Q56" s="11"/>
      <c r="R56" s="68" t="s">
        <v>31</v>
      </c>
      <c r="S56" s="68"/>
      <c r="T56" s="68"/>
      <c r="U56" s="68"/>
      <c r="V56" s="68"/>
      <c r="W56" s="68"/>
      <c r="X56" s="68"/>
      <c r="Y56" s="68"/>
      <c r="Z56" s="68"/>
      <c r="AA56" s="68"/>
      <c r="AB56" s="68"/>
      <c r="AC56" s="68"/>
      <c r="AD56" s="68"/>
      <c r="AE56" s="68"/>
      <c r="AF56" s="11"/>
      <c r="AG56" s="68" t="s">
        <v>44</v>
      </c>
      <c r="AH56" s="68"/>
      <c r="AI56" s="68"/>
      <c r="AJ56" s="68"/>
      <c r="AK56" s="68"/>
      <c r="AL56" s="68"/>
      <c r="AM56" s="68"/>
      <c r="AN56" s="68"/>
      <c r="AO56" s="68"/>
      <c r="AP56" s="68"/>
      <c r="AQ56" s="68"/>
      <c r="AR56" s="68"/>
      <c r="AS56" s="68"/>
      <c r="AT56" s="68"/>
      <c r="AU56" s="11"/>
      <c r="AV56" s="68" t="s">
        <v>54</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10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55</v>
      </c>
      <c r="D79" s="68"/>
      <c r="E79" s="68"/>
      <c r="F79" s="68"/>
      <c r="G79" s="68"/>
      <c r="H79" s="68"/>
      <c r="I79" s="68"/>
      <c r="J79" s="68"/>
      <c r="K79" s="68"/>
      <c r="L79" s="68"/>
      <c r="M79" s="68"/>
      <c r="N79" s="68"/>
      <c r="O79" s="68"/>
      <c r="P79" s="68"/>
      <c r="Q79" s="68"/>
      <c r="R79" s="68"/>
      <c r="S79" s="68"/>
      <c r="T79" s="68"/>
      <c r="U79" s="11"/>
      <c r="V79" s="11"/>
      <c r="W79" s="68" t="s">
        <v>58</v>
      </c>
      <c r="X79" s="68"/>
      <c r="Y79" s="68"/>
      <c r="Z79" s="68"/>
      <c r="AA79" s="68"/>
      <c r="AB79" s="68"/>
      <c r="AC79" s="68"/>
      <c r="AD79" s="68"/>
      <c r="AE79" s="68"/>
      <c r="AF79" s="68"/>
      <c r="AG79" s="68"/>
      <c r="AH79" s="68"/>
      <c r="AI79" s="68"/>
      <c r="AJ79" s="68"/>
      <c r="AK79" s="68"/>
      <c r="AL79" s="68"/>
      <c r="AM79" s="68"/>
      <c r="AN79" s="68"/>
      <c r="AO79" s="11"/>
      <c r="AP79" s="11"/>
      <c r="AQ79" s="68" t="s">
        <v>60</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61</v>
      </c>
    </row>
    <row r="84" spans="1:78" x14ac:dyDescent="0.15">
      <c r="C84" s="2" t="s">
        <v>62</v>
      </c>
    </row>
    <row r="85" spans="1:78" hidden="1" x14ac:dyDescent="0.15">
      <c r="B85" s="6" t="s">
        <v>63</v>
      </c>
      <c r="C85" s="6"/>
      <c r="D85" s="6"/>
      <c r="E85" s="6" t="s">
        <v>64</v>
      </c>
      <c r="F85" s="6" t="s">
        <v>65</v>
      </c>
      <c r="G85" s="6" t="s">
        <v>66</v>
      </c>
      <c r="H85" s="6" t="s">
        <v>53</v>
      </c>
      <c r="I85" s="6" t="s">
        <v>11</v>
      </c>
      <c r="J85" s="6" t="s">
        <v>67</v>
      </c>
      <c r="K85" s="6" t="s">
        <v>68</v>
      </c>
      <c r="L85" s="6" t="s">
        <v>33</v>
      </c>
      <c r="M85" s="6" t="s">
        <v>37</v>
      </c>
      <c r="N85" s="6" t="s">
        <v>69</v>
      </c>
      <c r="O85" s="6" t="s">
        <v>59</v>
      </c>
    </row>
    <row r="86" spans="1:78" hidden="1" x14ac:dyDescent="0.15">
      <c r="B86" s="6"/>
      <c r="C86" s="6"/>
      <c r="D86" s="6"/>
      <c r="E86" s="6" t="str">
        <f>データ!AI6</f>
        <v/>
      </c>
      <c r="F86" s="6" t="s">
        <v>45</v>
      </c>
      <c r="G86" s="6" t="s">
        <v>45</v>
      </c>
      <c r="H86" s="6" t="str">
        <f>データ!BP6</f>
        <v>【814.89】</v>
      </c>
      <c r="I86" s="6" t="str">
        <f>データ!CA6</f>
        <v>【60.64】</v>
      </c>
      <c r="J86" s="6" t="str">
        <f>データ!CL6</f>
        <v>【255.52】</v>
      </c>
      <c r="K86" s="6" t="str">
        <f>データ!CW6</f>
        <v>【52.49】</v>
      </c>
      <c r="L86" s="6" t="str">
        <f>データ!DH6</f>
        <v>【85.49】</v>
      </c>
      <c r="M86" s="6" t="s">
        <v>45</v>
      </c>
      <c r="N86" s="6" t="s">
        <v>45</v>
      </c>
      <c r="O86" s="6" t="str">
        <f>データ!EO6</f>
        <v>【0.11】</v>
      </c>
    </row>
  </sheetData>
  <sheetProtection algorithmName="SHA-512" hashValue="mbuowWbWLR1GUjApqU2RuvrxNyEumvOTLwBgiGLZQQeoQCnCD1htddr1sdJpjiMEdThdMvHTFxfRsh3jSrlQOg==" saltValue="FhQQ6IUF8FUNqNLw8ksxAg=="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42</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18</v>
      </c>
      <c r="B3" s="29" t="s">
        <v>34</v>
      </c>
      <c r="C3" s="29" t="s">
        <v>70</v>
      </c>
      <c r="D3" s="29" t="s">
        <v>51</v>
      </c>
      <c r="E3" s="29" t="s">
        <v>6</v>
      </c>
      <c r="F3" s="29" t="s">
        <v>5</v>
      </c>
      <c r="G3" s="29" t="s">
        <v>25</v>
      </c>
      <c r="H3" s="77" t="s">
        <v>56</v>
      </c>
      <c r="I3" s="78"/>
      <c r="J3" s="78"/>
      <c r="K3" s="78"/>
      <c r="L3" s="78"/>
      <c r="M3" s="78"/>
      <c r="N3" s="78"/>
      <c r="O3" s="78"/>
      <c r="P3" s="78"/>
      <c r="Q3" s="78"/>
      <c r="R3" s="78"/>
      <c r="S3" s="78"/>
      <c r="T3" s="78"/>
      <c r="U3" s="78"/>
      <c r="V3" s="78"/>
      <c r="W3" s="78"/>
      <c r="X3" s="79"/>
      <c r="Y3" s="75" t="s">
        <v>72</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73</v>
      </c>
      <c r="B4" s="30"/>
      <c r="C4" s="30"/>
      <c r="D4" s="30"/>
      <c r="E4" s="30"/>
      <c r="F4" s="30"/>
      <c r="G4" s="30"/>
      <c r="H4" s="80"/>
      <c r="I4" s="81"/>
      <c r="J4" s="81"/>
      <c r="K4" s="81"/>
      <c r="L4" s="81"/>
      <c r="M4" s="81"/>
      <c r="N4" s="81"/>
      <c r="O4" s="81"/>
      <c r="P4" s="81"/>
      <c r="Q4" s="81"/>
      <c r="R4" s="81"/>
      <c r="S4" s="81"/>
      <c r="T4" s="81"/>
      <c r="U4" s="81"/>
      <c r="V4" s="81"/>
      <c r="W4" s="81"/>
      <c r="X4" s="82"/>
      <c r="Y4" s="76" t="s">
        <v>23</v>
      </c>
      <c r="Z4" s="76"/>
      <c r="AA4" s="76"/>
      <c r="AB4" s="76"/>
      <c r="AC4" s="76"/>
      <c r="AD4" s="76"/>
      <c r="AE4" s="76"/>
      <c r="AF4" s="76"/>
      <c r="AG4" s="76"/>
      <c r="AH4" s="76"/>
      <c r="AI4" s="76"/>
      <c r="AJ4" s="76" t="s">
        <v>74</v>
      </c>
      <c r="AK4" s="76"/>
      <c r="AL4" s="76"/>
      <c r="AM4" s="76"/>
      <c r="AN4" s="76"/>
      <c r="AO4" s="76"/>
      <c r="AP4" s="76"/>
      <c r="AQ4" s="76"/>
      <c r="AR4" s="76"/>
      <c r="AS4" s="76"/>
      <c r="AT4" s="76"/>
      <c r="AU4" s="76" t="s">
        <v>26</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80</v>
      </c>
      <c r="CY4" s="76"/>
      <c r="CZ4" s="76"/>
      <c r="DA4" s="76"/>
      <c r="DB4" s="76"/>
      <c r="DC4" s="76"/>
      <c r="DD4" s="76"/>
      <c r="DE4" s="76"/>
      <c r="DF4" s="76"/>
      <c r="DG4" s="76"/>
      <c r="DH4" s="76"/>
      <c r="DI4" s="76" t="s">
        <v>81</v>
      </c>
      <c r="DJ4" s="76"/>
      <c r="DK4" s="76"/>
      <c r="DL4" s="76"/>
      <c r="DM4" s="76"/>
      <c r="DN4" s="76"/>
      <c r="DO4" s="76"/>
      <c r="DP4" s="76"/>
      <c r="DQ4" s="76"/>
      <c r="DR4" s="76"/>
      <c r="DS4" s="76"/>
      <c r="DT4" s="76" t="s">
        <v>82</v>
      </c>
      <c r="DU4" s="76"/>
      <c r="DV4" s="76"/>
      <c r="DW4" s="76"/>
      <c r="DX4" s="76"/>
      <c r="DY4" s="76"/>
      <c r="DZ4" s="76"/>
      <c r="EA4" s="76"/>
      <c r="EB4" s="76"/>
      <c r="EC4" s="76"/>
      <c r="ED4" s="76"/>
      <c r="EE4" s="76" t="s">
        <v>83</v>
      </c>
      <c r="EF4" s="76"/>
      <c r="EG4" s="76"/>
      <c r="EH4" s="76"/>
      <c r="EI4" s="76"/>
      <c r="EJ4" s="76"/>
      <c r="EK4" s="76"/>
      <c r="EL4" s="76"/>
      <c r="EM4" s="76"/>
      <c r="EN4" s="76"/>
      <c r="EO4" s="76"/>
    </row>
    <row r="5" spans="1:145" x14ac:dyDescent="0.15">
      <c r="A5" s="27" t="s">
        <v>84</v>
      </c>
      <c r="B5" s="31"/>
      <c r="C5" s="31"/>
      <c r="D5" s="31"/>
      <c r="E5" s="31"/>
      <c r="F5" s="31"/>
      <c r="G5" s="31"/>
      <c r="H5" s="35" t="s">
        <v>71</v>
      </c>
      <c r="I5" s="35" t="s">
        <v>85</v>
      </c>
      <c r="J5" s="35" t="s">
        <v>86</v>
      </c>
      <c r="K5" s="35" t="s">
        <v>87</v>
      </c>
      <c r="L5" s="35" t="s">
        <v>88</v>
      </c>
      <c r="M5" s="35" t="s">
        <v>7</v>
      </c>
      <c r="N5" s="35" t="s">
        <v>89</v>
      </c>
      <c r="O5" s="35" t="s">
        <v>90</v>
      </c>
      <c r="P5" s="35" t="s">
        <v>91</v>
      </c>
      <c r="Q5" s="35" t="s">
        <v>92</v>
      </c>
      <c r="R5" s="35" t="s">
        <v>2</v>
      </c>
      <c r="S5" s="35" t="s">
        <v>93</v>
      </c>
      <c r="T5" s="35" t="s">
        <v>94</v>
      </c>
      <c r="U5" s="35" t="s">
        <v>79</v>
      </c>
      <c r="V5" s="35" t="s">
        <v>95</v>
      </c>
      <c r="W5" s="35" t="s">
        <v>96</v>
      </c>
      <c r="X5" s="35" t="s">
        <v>97</v>
      </c>
      <c r="Y5" s="35" t="s">
        <v>98</v>
      </c>
      <c r="Z5" s="35" t="s">
        <v>39</v>
      </c>
      <c r="AA5" s="35" t="s">
        <v>99</v>
      </c>
      <c r="AB5" s="35" t="s">
        <v>100</v>
      </c>
      <c r="AC5" s="35" t="s">
        <v>101</v>
      </c>
      <c r="AD5" s="35" t="s">
        <v>102</v>
      </c>
      <c r="AE5" s="35" t="s">
        <v>104</v>
      </c>
      <c r="AF5" s="35" t="s">
        <v>105</v>
      </c>
      <c r="AG5" s="35" t="s">
        <v>106</v>
      </c>
      <c r="AH5" s="35" t="s">
        <v>107</v>
      </c>
      <c r="AI5" s="35" t="s">
        <v>63</v>
      </c>
      <c r="AJ5" s="35" t="s">
        <v>98</v>
      </c>
      <c r="AK5" s="35" t="s">
        <v>39</v>
      </c>
      <c r="AL5" s="35" t="s">
        <v>99</v>
      </c>
      <c r="AM5" s="35" t="s">
        <v>100</v>
      </c>
      <c r="AN5" s="35" t="s">
        <v>101</v>
      </c>
      <c r="AO5" s="35" t="s">
        <v>102</v>
      </c>
      <c r="AP5" s="35" t="s">
        <v>104</v>
      </c>
      <c r="AQ5" s="35" t="s">
        <v>105</v>
      </c>
      <c r="AR5" s="35" t="s">
        <v>106</v>
      </c>
      <c r="AS5" s="35" t="s">
        <v>107</v>
      </c>
      <c r="AT5" s="35" t="s">
        <v>103</v>
      </c>
      <c r="AU5" s="35" t="s">
        <v>98</v>
      </c>
      <c r="AV5" s="35" t="s">
        <v>39</v>
      </c>
      <c r="AW5" s="35" t="s">
        <v>99</v>
      </c>
      <c r="AX5" s="35" t="s">
        <v>100</v>
      </c>
      <c r="AY5" s="35" t="s">
        <v>101</v>
      </c>
      <c r="AZ5" s="35" t="s">
        <v>102</v>
      </c>
      <c r="BA5" s="35" t="s">
        <v>104</v>
      </c>
      <c r="BB5" s="35" t="s">
        <v>105</v>
      </c>
      <c r="BC5" s="35" t="s">
        <v>106</v>
      </c>
      <c r="BD5" s="35" t="s">
        <v>107</v>
      </c>
      <c r="BE5" s="35" t="s">
        <v>103</v>
      </c>
      <c r="BF5" s="35" t="s">
        <v>98</v>
      </c>
      <c r="BG5" s="35" t="s">
        <v>39</v>
      </c>
      <c r="BH5" s="35" t="s">
        <v>99</v>
      </c>
      <c r="BI5" s="35" t="s">
        <v>100</v>
      </c>
      <c r="BJ5" s="35" t="s">
        <v>101</v>
      </c>
      <c r="BK5" s="35" t="s">
        <v>102</v>
      </c>
      <c r="BL5" s="35" t="s">
        <v>104</v>
      </c>
      <c r="BM5" s="35" t="s">
        <v>105</v>
      </c>
      <c r="BN5" s="35" t="s">
        <v>106</v>
      </c>
      <c r="BO5" s="35" t="s">
        <v>107</v>
      </c>
      <c r="BP5" s="35" t="s">
        <v>103</v>
      </c>
      <c r="BQ5" s="35" t="s">
        <v>98</v>
      </c>
      <c r="BR5" s="35" t="s">
        <v>39</v>
      </c>
      <c r="BS5" s="35" t="s">
        <v>99</v>
      </c>
      <c r="BT5" s="35" t="s">
        <v>100</v>
      </c>
      <c r="BU5" s="35" t="s">
        <v>101</v>
      </c>
      <c r="BV5" s="35" t="s">
        <v>102</v>
      </c>
      <c r="BW5" s="35" t="s">
        <v>104</v>
      </c>
      <c r="BX5" s="35" t="s">
        <v>105</v>
      </c>
      <c r="BY5" s="35" t="s">
        <v>106</v>
      </c>
      <c r="BZ5" s="35" t="s">
        <v>107</v>
      </c>
      <c r="CA5" s="35" t="s">
        <v>103</v>
      </c>
      <c r="CB5" s="35" t="s">
        <v>98</v>
      </c>
      <c r="CC5" s="35" t="s">
        <v>39</v>
      </c>
      <c r="CD5" s="35" t="s">
        <v>99</v>
      </c>
      <c r="CE5" s="35" t="s">
        <v>100</v>
      </c>
      <c r="CF5" s="35" t="s">
        <v>101</v>
      </c>
      <c r="CG5" s="35" t="s">
        <v>102</v>
      </c>
      <c r="CH5" s="35" t="s">
        <v>104</v>
      </c>
      <c r="CI5" s="35" t="s">
        <v>105</v>
      </c>
      <c r="CJ5" s="35" t="s">
        <v>106</v>
      </c>
      <c r="CK5" s="35" t="s">
        <v>107</v>
      </c>
      <c r="CL5" s="35" t="s">
        <v>103</v>
      </c>
      <c r="CM5" s="35" t="s">
        <v>98</v>
      </c>
      <c r="CN5" s="35" t="s">
        <v>39</v>
      </c>
      <c r="CO5" s="35" t="s">
        <v>99</v>
      </c>
      <c r="CP5" s="35" t="s">
        <v>100</v>
      </c>
      <c r="CQ5" s="35" t="s">
        <v>101</v>
      </c>
      <c r="CR5" s="35" t="s">
        <v>102</v>
      </c>
      <c r="CS5" s="35" t="s">
        <v>104</v>
      </c>
      <c r="CT5" s="35" t="s">
        <v>105</v>
      </c>
      <c r="CU5" s="35" t="s">
        <v>106</v>
      </c>
      <c r="CV5" s="35" t="s">
        <v>107</v>
      </c>
      <c r="CW5" s="35" t="s">
        <v>103</v>
      </c>
      <c r="CX5" s="35" t="s">
        <v>98</v>
      </c>
      <c r="CY5" s="35" t="s">
        <v>39</v>
      </c>
      <c r="CZ5" s="35" t="s">
        <v>99</v>
      </c>
      <c r="DA5" s="35" t="s">
        <v>100</v>
      </c>
      <c r="DB5" s="35" t="s">
        <v>101</v>
      </c>
      <c r="DC5" s="35" t="s">
        <v>102</v>
      </c>
      <c r="DD5" s="35" t="s">
        <v>104</v>
      </c>
      <c r="DE5" s="35" t="s">
        <v>105</v>
      </c>
      <c r="DF5" s="35" t="s">
        <v>106</v>
      </c>
      <c r="DG5" s="35" t="s">
        <v>107</v>
      </c>
      <c r="DH5" s="35" t="s">
        <v>103</v>
      </c>
      <c r="DI5" s="35" t="s">
        <v>98</v>
      </c>
      <c r="DJ5" s="35" t="s">
        <v>39</v>
      </c>
      <c r="DK5" s="35" t="s">
        <v>99</v>
      </c>
      <c r="DL5" s="35" t="s">
        <v>100</v>
      </c>
      <c r="DM5" s="35" t="s">
        <v>101</v>
      </c>
      <c r="DN5" s="35" t="s">
        <v>102</v>
      </c>
      <c r="DO5" s="35" t="s">
        <v>104</v>
      </c>
      <c r="DP5" s="35" t="s">
        <v>105</v>
      </c>
      <c r="DQ5" s="35" t="s">
        <v>106</v>
      </c>
      <c r="DR5" s="35" t="s">
        <v>107</v>
      </c>
      <c r="DS5" s="35" t="s">
        <v>103</v>
      </c>
      <c r="DT5" s="35" t="s">
        <v>98</v>
      </c>
      <c r="DU5" s="35" t="s">
        <v>39</v>
      </c>
      <c r="DV5" s="35" t="s">
        <v>99</v>
      </c>
      <c r="DW5" s="35" t="s">
        <v>100</v>
      </c>
      <c r="DX5" s="35" t="s">
        <v>101</v>
      </c>
      <c r="DY5" s="35" t="s">
        <v>102</v>
      </c>
      <c r="DZ5" s="35" t="s">
        <v>104</v>
      </c>
      <c r="EA5" s="35" t="s">
        <v>105</v>
      </c>
      <c r="EB5" s="35" t="s">
        <v>106</v>
      </c>
      <c r="EC5" s="35" t="s">
        <v>107</v>
      </c>
      <c r="ED5" s="35" t="s">
        <v>103</v>
      </c>
      <c r="EE5" s="35" t="s">
        <v>98</v>
      </c>
      <c r="EF5" s="35" t="s">
        <v>39</v>
      </c>
      <c r="EG5" s="35" t="s">
        <v>99</v>
      </c>
      <c r="EH5" s="35" t="s">
        <v>100</v>
      </c>
      <c r="EI5" s="35" t="s">
        <v>101</v>
      </c>
      <c r="EJ5" s="35" t="s">
        <v>102</v>
      </c>
      <c r="EK5" s="35" t="s">
        <v>104</v>
      </c>
      <c r="EL5" s="35" t="s">
        <v>105</v>
      </c>
      <c r="EM5" s="35" t="s">
        <v>106</v>
      </c>
      <c r="EN5" s="35" t="s">
        <v>107</v>
      </c>
      <c r="EO5" s="35" t="s">
        <v>103</v>
      </c>
    </row>
    <row r="6" spans="1:145" s="26" customFormat="1" x14ac:dyDescent="0.15">
      <c r="A6" s="27" t="s">
        <v>108</v>
      </c>
      <c r="B6" s="32">
        <f t="shared" ref="B6:X6" si="1">B7</f>
        <v>2017</v>
      </c>
      <c r="C6" s="32">
        <f t="shared" si="1"/>
        <v>205834</v>
      </c>
      <c r="D6" s="32">
        <f t="shared" si="1"/>
        <v>47</v>
      </c>
      <c r="E6" s="32">
        <f t="shared" si="1"/>
        <v>17</v>
      </c>
      <c r="F6" s="32">
        <f t="shared" si="1"/>
        <v>5</v>
      </c>
      <c r="G6" s="32">
        <f t="shared" si="1"/>
        <v>0</v>
      </c>
      <c r="H6" s="32" t="str">
        <f t="shared" si="1"/>
        <v>長野県　信濃町</v>
      </c>
      <c r="I6" s="32" t="str">
        <f t="shared" si="1"/>
        <v>法非適用</v>
      </c>
      <c r="J6" s="32" t="str">
        <f t="shared" si="1"/>
        <v>下水道事業</v>
      </c>
      <c r="K6" s="32" t="str">
        <f t="shared" si="1"/>
        <v>農業集落排水</v>
      </c>
      <c r="L6" s="32" t="str">
        <f t="shared" si="1"/>
        <v>F2</v>
      </c>
      <c r="M6" s="32" t="str">
        <f t="shared" si="1"/>
        <v>非設置</v>
      </c>
      <c r="N6" s="36" t="str">
        <f t="shared" si="1"/>
        <v>-</v>
      </c>
      <c r="O6" s="36" t="str">
        <f t="shared" si="1"/>
        <v>該当数値なし</v>
      </c>
      <c r="P6" s="36">
        <f t="shared" si="1"/>
        <v>26.14</v>
      </c>
      <c r="Q6" s="36">
        <f t="shared" si="1"/>
        <v>81.42</v>
      </c>
      <c r="R6" s="36">
        <f t="shared" si="1"/>
        <v>3490</v>
      </c>
      <c r="S6" s="36">
        <f t="shared" si="1"/>
        <v>8597</v>
      </c>
      <c r="T6" s="36">
        <f t="shared" si="1"/>
        <v>149.30000000000001</v>
      </c>
      <c r="U6" s="36">
        <f t="shared" si="1"/>
        <v>57.58</v>
      </c>
      <c r="V6" s="36">
        <f t="shared" si="1"/>
        <v>2229</v>
      </c>
      <c r="W6" s="36">
        <f t="shared" si="1"/>
        <v>1.3</v>
      </c>
      <c r="X6" s="36">
        <f t="shared" si="1"/>
        <v>1714.62</v>
      </c>
      <c r="Y6" s="40">
        <f t="shared" ref="Y6:AH6" si="2">IF(Y7="",NA(),Y7)</f>
        <v>82.19</v>
      </c>
      <c r="Z6" s="40">
        <f t="shared" si="2"/>
        <v>81.14</v>
      </c>
      <c r="AA6" s="40">
        <f t="shared" si="2"/>
        <v>81.459999999999994</v>
      </c>
      <c r="AB6" s="40">
        <f t="shared" si="2"/>
        <v>82.41</v>
      </c>
      <c r="AC6" s="40">
        <f t="shared" si="2"/>
        <v>80.02</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1126.77</v>
      </c>
      <c r="BL6" s="40">
        <f t="shared" si="5"/>
        <v>1044.8</v>
      </c>
      <c r="BM6" s="40">
        <f t="shared" si="5"/>
        <v>1081.8</v>
      </c>
      <c r="BN6" s="40">
        <f t="shared" si="5"/>
        <v>974.93</v>
      </c>
      <c r="BO6" s="40">
        <f t="shared" si="5"/>
        <v>855.8</v>
      </c>
      <c r="BP6" s="36" t="str">
        <f>IF(BP7="","",IF(BP7="-","【-】","【"&amp;SUBSTITUTE(TEXT(BP7,"#,##0.00"),"-","△")&amp;"】"))</f>
        <v>【814.89】</v>
      </c>
      <c r="BQ6" s="40">
        <f t="shared" ref="BQ6:BZ6" si="6">IF(BQ7="",NA(),BQ7)</f>
        <v>61.19</v>
      </c>
      <c r="BR6" s="40">
        <f t="shared" si="6"/>
        <v>59.13</v>
      </c>
      <c r="BS6" s="40">
        <f t="shared" si="6"/>
        <v>52.25</v>
      </c>
      <c r="BT6" s="40">
        <f t="shared" si="6"/>
        <v>45.27</v>
      </c>
      <c r="BU6" s="40">
        <f t="shared" si="6"/>
        <v>55.21</v>
      </c>
      <c r="BV6" s="40">
        <f t="shared" si="6"/>
        <v>50.9</v>
      </c>
      <c r="BW6" s="40">
        <f t="shared" si="6"/>
        <v>50.82</v>
      </c>
      <c r="BX6" s="40">
        <f t="shared" si="6"/>
        <v>52.19</v>
      </c>
      <c r="BY6" s="40">
        <f t="shared" si="6"/>
        <v>55.32</v>
      </c>
      <c r="BZ6" s="40">
        <f t="shared" si="6"/>
        <v>59.8</v>
      </c>
      <c r="CA6" s="36" t="str">
        <f>IF(CA7="","",IF(CA7="-","【-】","【"&amp;SUBSTITUTE(TEXT(CA7,"#,##0.00"),"-","△")&amp;"】"))</f>
        <v>【60.64】</v>
      </c>
      <c r="CB6" s="40">
        <f t="shared" ref="CB6:CK6" si="7">IF(CB7="",NA(),CB7)</f>
        <v>292.23</v>
      </c>
      <c r="CC6" s="40">
        <f t="shared" si="7"/>
        <v>311.23</v>
      </c>
      <c r="CD6" s="40">
        <f t="shared" si="7"/>
        <v>352.12</v>
      </c>
      <c r="CE6" s="40">
        <f t="shared" si="7"/>
        <v>408.07</v>
      </c>
      <c r="CF6" s="40">
        <f t="shared" si="7"/>
        <v>333.85</v>
      </c>
      <c r="CG6" s="40">
        <f t="shared" si="7"/>
        <v>293.27</v>
      </c>
      <c r="CH6" s="40">
        <f t="shared" si="7"/>
        <v>300.52</v>
      </c>
      <c r="CI6" s="40">
        <f t="shared" si="7"/>
        <v>296.14</v>
      </c>
      <c r="CJ6" s="40">
        <f t="shared" si="7"/>
        <v>283.17</v>
      </c>
      <c r="CK6" s="40">
        <f t="shared" si="7"/>
        <v>263.76</v>
      </c>
      <c r="CL6" s="36" t="str">
        <f>IF(CL7="","",IF(CL7="-","【-】","【"&amp;SUBSTITUTE(TEXT(CL7,"#,##0.00"),"-","△")&amp;"】"))</f>
        <v>【255.52】</v>
      </c>
      <c r="CM6" s="40">
        <f t="shared" ref="CM6:CV6" si="8">IF(CM7="",NA(),CM7)</f>
        <v>48.87</v>
      </c>
      <c r="CN6" s="40">
        <f t="shared" si="8"/>
        <v>47.45</v>
      </c>
      <c r="CO6" s="40">
        <f t="shared" si="8"/>
        <v>46.98</v>
      </c>
      <c r="CP6" s="40">
        <f t="shared" si="8"/>
        <v>47.64</v>
      </c>
      <c r="CQ6" s="40">
        <f t="shared" si="8"/>
        <v>49.34</v>
      </c>
      <c r="CR6" s="40">
        <f t="shared" si="8"/>
        <v>53.78</v>
      </c>
      <c r="CS6" s="40">
        <f t="shared" si="8"/>
        <v>53.24</v>
      </c>
      <c r="CT6" s="40">
        <f t="shared" si="8"/>
        <v>52.31</v>
      </c>
      <c r="CU6" s="40">
        <f t="shared" si="8"/>
        <v>60.65</v>
      </c>
      <c r="CV6" s="40">
        <f t="shared" si="8"/>
        <v>51.75</v>
      </c>
      <c r="CW6" s="36" t="str">
        <f>IF(CW7="","",IF(CW7="-","【-】","【"&amp;SUBSTITUTE(TEXT(CW7,"#,##0.00"),"-","△")&amp;"】"))</f>
        <v>【52.49】</v>
      </c>
      <c r="CX6" s="40">
        <f t="shared" ref="CX6:DG6" si="9">IF(CX7="",NA(),CX7)</f>
        <v>81.709999999999994</v>
      </c>
      <c r="CY6" s="40">
        <f t="shared" si="9"/>
        <v>82.76</v>
      </c>
      <c r="CZ6" s="40">
        <f t="shared" si="9"/>
        <v>84.27</v>
      </c>
      <c r="DA6" s="40">
        <f t="shared" si="9"/>
        <v>84.62</v>
      </c>
      <c r="DB6" s="40">
        <f t="shared" si="9"/>
        <v>84.61</v>
      </c>
      <c r="DC6" s="40">
        <f t="shared" si="9"/>
        <v>84.06</v>
      </c>
      <c r="DD6" s="40">
        <f t="shared" si="9"/>
        <v>84.07</v>
      </c>
      <c r="DE6" s="40">
        <f t="shared" si="9"/>
        <v>84.32</v>
      </c>
      <c r="DF6" s="40">
        <f t="shared" si="9"/>
        <v>84.58</v>
      </c>
      <c r="DG6" s="40">
        <f t="shared" si="9"/>
        <v>84.84</v>
      </c>
      <c r="DH6" s="36" t="str">
        <f>IF(DH7="","",IF(DH7="-","【-】","【"&amp;SUBSTITUTE(TEXT(DH7,"#,##0.00"),"-","△")&amp;"】"))</f>
        <v>【85.49】</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0.03</v>
      </c>
      <c r="EK6" s="40">
        <f t="shared" si="12"/>
        <v>0.02</v>
      </c>
      <c r="EL6" s="40">
        <f t="shared" si="12"/>
        <v>0.01</v>
      </c>
      <c r="EM6" s="40">
        <f t="shared" si="12"/>
        <v>2.0499999999999998</v>
      </c>
      <c r="EN6" s="40">
        <f t="shared" si="12"/>
        <v>0.01</v>
      </c>
      <c r="EO6" s="36" t="str">
        <f>IF(EO7="","",IF(EO7="-","【-】","【"&amp;SUBSTITUTE(TEXT(EO7,"#,##0.00"),"-","△")&amp;"】"))</f>
        <v>【0.11】</v>
      </c>
    </row>
    <row r="7" spans="1:145" s="26" customFormat="1" x14ac:dyDescent="0.15">
      <c r="A7" s="27"/>
      <c r="B7" s="33">
        <v>2017</v>
      </c>
      <c r="C7" s="33">
        <v>205834</v>
      </c>
      <c r="D7" s="33">
        <v>47</v>
      </c>
      <c r="E7" s="33">
        <v>17</v>
      </c>
      <c r="F7" s="33">
        <v>5</v>
      </c>
      <c r="G7" s="33">
        <v>0</v>
      </c>
      <c r="H7" s="33" t="s">
        <v>48</v>
      </c>
      <c r="I7" s="33" t="s">
        <v>109</v>
      </c>
      <c r="J7" s="33" t="s">
        <v>110</v>
      </c>
      <c r="K7" s="33" t="s">
        <v>111</v>
      </c>
      <c r="L7" s="33" t="s">
        <v>112</v>
      </c>
      <c r="M7" s="33" t="s">
        <v>113</v>
      </c>
      <c r="N7" s="37" t="s">
        <v>45</v>
      </c>
      <c r="O7" s="37" t="s">
        <v>114</v>
      </c>
      <c r="P7" s="37">
        <v>26.14</v>
      </c>
      <c r="Q7" s="37">
        <v>81.42</v>
      </c>
      <c r="R7" s="37">
        <v>3490</v>
      </c>
      <c r="S7" s="37">
        <v>8597</v>
      </c>
      <c r="T7" s="37">
        <v>149.30000000000001</v>
      </c>
      <c r="U7" s="37">
        <v>57.58</v>
      </c>
      <c r="V7" s="37">
        <v>2229</v>
      </c>
      <c r="W7" s="37">
        <v>1.3</v>
      </c>
      <c r="X7" s="37">
        <v>1714.62</v>
      </c>
      <c r="Y7" s="37">
        <v>82.19</v>
      </c>
      <c r="Z7" s="37">
        <v>81.14</v>
      </c>
      <c r="AA7" s="37">
        <v>81.459999999999994</v>
      </c>
      <c r="AB7" s="37">
        <v>82.41</v>
      </c>
      <c r="AC7" s="37">
        <v>80.02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61.19</v>
      </c>
      <c r="BR7" s="37">
        <v>59.13</v>
      </c>
      <c r="BS7" s="37">
        <v>52.25</v>
      </c>
      <c r="BT7" s="37">
        <v>45.27</v>
      </c>
      <c r="BU7" s="37">
        <v>55.21</v>
      </c>
      <c r="BV7" s="37">
        <v>50.9</v>
      </c>
      <c r="BW7" s="37">
        <v>50.82</v>
      </c>
      <c r="BX7" s="37">
        <v>52.19</v>
      </c>
      <c r="BY7" s="37">
        <v>55.32</v>
      </c>
      <c r="BZ7" s="37">
        <v>59.8</v>
      </c>
      <c r="CA7" s="37">
        <v>60.64</v>
      </c>
      <c r="CB7" s="37">
        <v>292.23</v>
      </c>
      <c r="CC7" s="37">
        <v>311.23</v>
      </c>
      <c r="CD7" s="37">
        <v>352.12</v>
      </c>
      <c r="CE7" s="37">
        <v>408.07</v>
      </c>
      <c r="CF7" s="37">
        <v>333.85</v>
      </c>
      <c r="CG7" s="37">
        <v>293.27</v>
      </c>
      <c r="CH7" s="37">
        <v>300.52</v>
      </c>
      <c r="CI7" s="37">
        <v>296.14</v>
      </c>
      <c r="CJ7" s="37">
        <v>283.17</v>
      </c>
      <c r="CK7" s="37">
        <v>263.76</v>
      </c>
      <c r="CL7" s="37">
        <v>255.52</v>
      </c>
      <c r="CM7" s="37">
        <v>48.87</v>
      </c>
      <c r="CN7" s="37">
        <v>47.45</v>
      </c>
      <c r="CO7" s="37">
        <v>46.98</v>
      </c>
      <c r="CP7" s="37">
        <v>47.64</v>
      </c>
      <c r="CQ7" s="37">
        <v>49.34</v>
      </c>
      <c r="CR7" s="37">
        <v>53.78</v>
      </c>
      <c r="CS7" s="37">
        <v>53.24</v>
      </c>
      <c r="CT7" s="37">
        <v>52.31</v>
      </c>
      <c r="CU7" s="37">
        <v>60.65</v>
      </c>
      <c r="CV7" s="37">
        <v>51.75</v>
      </c>
      <c r="CW7" s="37">
        <v>52.49</v>
      </c>
      <c r="CX7" s="37">
        <v>81.709999999999994</v>
      </c>
      <c r="CY7" s="37">
        <v>82.76</v>
      </c>
      <c r="CZ7" s="37">
        <v>84.27</v>
      </c>
      <c r="DA7" s="37">
        <v>84.62</v>
      </c>
      <c r="DB7" s="37">
        <v>84.61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2018-12-03T09:25:02Z</dcterms:created>
  <dcterms:modified xsi:type="dcterms:W3CDTF">2019-02-20T13:35:43Z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2019-02-18T02:40:00Z</vt:filetime>
  </property>
</Properties>
</file>