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Zf4VdKC2/g2jvNQ76FPrXeBWbqCRjcaf7PZ9EvSjudPvvlzZsWdZdBkemYaxttZ219al4oRzuRISRvkIpiInA==" workbookSaltValue="D/S5freft/q35ovgBeA86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IE76" i="4"/>
  <c r="GQ30" i="4"/>
  <c r="HP76" i="4"/>
  <c r="BG30" i="4"/>
  <c r="AV76" i="4"/>
  <c r="KO51" i="4"/>
  <c r="LE76" i="4"/>
  <c r="KO30" i="4"/>
  <c r="FX51" i="4"/>
  <c r="BG51" i="4"/>
  <c r="FX30" i="4"/>
  <c r="HA76" i="4"/>
  <c r="AN51" i="4"/>
  <c r="FE30" i="4"/>
  <c r="AN30" i="4"/>
  <c r="AG76" i="4"/>
  <c r="JV51" i="4"/>
  <c r="KP76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<sst xmlns="http://schemas.openxmlformats.org/spreadsheetml/2006/main" count="278" uniqueCount="136">
  <si>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</si>
  <si>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</si>
  <si>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</si>
  <si>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</si>
  <si>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</si>
  <si>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</si>
  <si>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</si>
  <si>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</si>
  <si>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</si>
  <si>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</si>
  <si>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</si>
  <si>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</si>
  <si>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</si>
  <si>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</si>
  <si>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</si>
  <si>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</si>
  <si>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</si>
  <si>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</si>
  <si>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</si>
  <si>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</si>
  <si>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</si>
  <si>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</si>
  <si>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</si>
  <si>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</si>
  <si>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</si>
  <si>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</si>
  <si>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</si>
  <si>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</si>
  <si>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</si>
  <si>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</si>
  <si>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</si>
  <si>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</si>
  <si>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</si>
  <si>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</si>
  <si>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</si>
  <si>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</si>
  <si>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</si>
  <si>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</si>
  <si>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</si>
  <si>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</si>
  <si>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</si>
  <si>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</si>
  <si>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</si>
  <si>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</si>
  <si>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</si>
  <si>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</si>
  <si>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</si>
  <si>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</si>
  <si>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</si>
  <si>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</si>
  <si>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</si>
  <si>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</si>
  <si>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</si>
  <si>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</si>
  <si>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</si>
  <si>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</si>
  <si>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</si>
  <si>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</si>
  <si>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</si>
  <si>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</si>
  <si>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</si>
  <si>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</si>
  <si>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</si>
  <si>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</si>
  <si>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</si>
  <si>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</si>
  <si>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</si>
  <si>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</si>
  <si>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</si>
  <si>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</si>
  <si>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</si>
  <si>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</si>
  <si>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</si>
  <si>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</si>
  <si>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</si>
  <si>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</si>
  <si>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</si>
  <si>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</si>
  <si>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</si>
  <si>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</si>
  <si>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</si>
  <si>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</si>
  <si>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</si>
  <si>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</si>
  <si>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</si>
  <si>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</si>
  <si>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</si>
  <si>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</si>
  <si>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</si>
  <si>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</si>
  <si>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</si>
  <si>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</si>
  <si>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</si>
  <si>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</si>
  <si>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</si>
  <si>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</si>
  <si>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</si>
  <si>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</si>
  <si>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</si>
  <si>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</si>
  <si>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</si>
  <si>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</si>
  <si>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</si>
  <si>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</si>
  <si>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</si>
  <si>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</si>
  <si>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</si>
  <si>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</si>
  <si>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</si>
  <si>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</si>
  <si>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</si>
  <si>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</si>
  <si>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</si>
  <si>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</si>
  <si>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伊那市</t>
  </si>
  <si>
    <t>伊那市駅前駐車場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</si>
  <si>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</si>
  <si>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</si>
  <si>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</si>
  <si>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</si>
  <si>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</si>
  <si>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</si>
  <si>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</si>
  <si>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</si>
  <si>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</si>
  <si>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</si>
  <si>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</si>
  <si>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</si>
  <si>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</si>
  <si>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</si>
  <si>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</si>
  <si>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</si>
  <si>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伊那市駅に隣接し、向かいには眼科があり稼働率は高く設備投資を行ったH27,H30を除き収益的収支比率は類似施設の平均を超えている。他会計からの繰入金はない。</t>
    <rPh sb="0" eb="4">
      <t>イナシエキ</t>
    </rPh>
    <rPh sb="5" eb="7">
      <t>リンセツ</t>
    </rPh>
    <rPh sb="9" eb="10">
      <t>ム</t>
    </rPh>
    <rPh sb="14" eb="16">
      <t>ガンカ</t>
    </rPh>
    <rPh sb="19" eb="21">
      <t>カドウ</t>
    </rPh>
    <rPh sb="21" eb="22">
      <t>リツ</t>
    </rPh>
    <rPh sb="23" eb="24">
      <t>タカ</t>
    </rPh>
    <rPh sb="25" eb="27">
      <t>セツビ</t>
    </rPh>
    <rPh sb="27" eb="29">
      <t>トウシ</t>
    </rPh>
    <rPh sb="30" eb="31">
      <t>オコナ</t>
    </rPh>
    <rPh sb="41" eb="42">
      <t>ノゾ</t>
    </rPh>
    <rPh sb="43" eb="46">
      <t>シュウエキテキ</t>
    </rPh>
    <rPh sb="46" eb="48">
      <t>シュウシ</t>
    </rPh>
    <rPh sb="48" eb="50">
      <t>ヒリツ</t>
    </rPh>
    <rPh sb="51" eb="53">
      <t>ルイジ</t>
    </rPh>
    <rPh sb="53" eb="55">
      <t>シセツ</t>
    </rPh>
    <rPh sb="56" eb="58">
      <t>ヘイキン</t>
    </rPh>
    <rPh sb="59" eb="60">
      <t>コ</t>
    </rPh>
    <rPh sb="65" eb="66">
      <t>タ</t>
    </rPh>
    <rPh sb="66" eb="68">
      <t>カイケイ</t>
    </rPh>
    <rPh sb="71" eb="73">
      <t>クリイレ</t>
    </rPh>
    <rPh sb="73" eb="74">
      <t>キン</t>
    </rPh>
    <phoneticPr fontId="5"/>
  </si>
  <si>
    <t>伊那市駅に隣接し、向かいには眼科があり回転率は７．９９台、平均駐車時間は１．０８時間で短時間駐車利用が多く出入りの多い駐車場である。</t>
    <rPh sb="0" eb="4">
      <t>イナシエキ</t>
    </rPh>
    <rPh sb="5" eb="7">
      <t>リンセツ</t>
    </rPh>
    <rPh sb="9" eb="10">
      <t>ム</t>
    </rPh>
    <rPh sb="14" eb="16">
      <t>ガンカ</t>
    </rPh>
    <rPh sb="19" eb="21">
      <t>カイテン</t>
    </rPh>
    <rPh sb="21" eb="22">
      <t>リツ</t>
    </rPh>
    <rPh sb="27" eb="28">
      <t>ダイ</t>
    </rPh>
    <rPh sb="29" eb="31">
      <t>ヘイキン</t>
    </rPh>
    <rPh sb="31" eb="33">
      <t>チュウシャ</t>
    </rPh>
    <rPh sb="33" eb="35">
      <t>ジカン</t>
    </rPh>
    <rPh sb="40" eb="42">
      <t>ジカン</t>
    </rPh>
    <rPh sb="43" eb="46">
      <t>タンジカン</t>
    </rPh>
    <rPh sb="46" eb="48">
      <t>チュウシャ</t>
    </rPh>
    <rPh sb="48" eb="50">
      <t>リヨウ</t>
    </rPh>
    <rPh sb="51" eb="52">
      <t>オオ</t>
    </rPh>
    <rPh sb="53" eb="55">
      <t>デイ</t>
    </rPh>
    <rPh sb="57" eb="58">
      <t>オオ</t>
    </rPh>
    <rPh sb="59" eb="62">
      <t>チュウシャジョウ</t>
    </rPh>
    <phoneticPr fontId="5"/>
  </si>
  <si>
    <t>収容台数２５台のコンパクトな時間駐車専用駐車場である。舗装の一部に劣化が見られ、部分的な補修を行ってきたが、全面舗装の対応が必要になってくる。設備更新計画に加え舗装計画を作成し効率的に改修していきたい。</t>
    <rPh sb="0" eb="2">
      <t>シュウヨウ</t>
    </rPh>
    <rPh sb="2" eb="4">
      <t>ダイスウ</t>
    </rPh>
    <rPh sb="6" eb="7">
      <t>ダイ</t>
    </rPh>
    <rPh sb="14" eb="16">
      <t>ジカン</t>
    </rPh>
    <rPh sb="16" eb="18">
      <t>チュウシャ</t>
    </rPh>
    <rPh sb="18" eb="20">
      <t>センヨウ</t>
    </rPh>
    <rPh sb="20" eb="23">
      <t>チュウシャジョウ</t>
    </rPh>
    <rPh sb="27" eb="29">
      <t>ホソウ</t>
    </rPh>
    <rPh sb="30" eb="32">
      <t>イチブ</t>
    </rPh>
    <rPh sb="33" eb="35">
      <t>レッカ</t>
    </rPh>
    <rPh sb="36" eb="37">
      <t>ミ</t>
    </rPh>
    <rPh sb="40" eb="43">
      <t>ブブンテキ</t>
    </rPh>
    <rPh sb="44" eb="46">
      <t>ホシュウ</t>
    </rPh>
    <rPh sb="47" eb="48">
      <t>オコナ</t>
    </rPh>
    <rPh sb="54" eb="56">
      <t>ゼンメン</t>
    </rPh>
    <rPh sb="56" eb="58">
      <t>ホソウ</t>
    </rPh>
    <rPh sb="59" eb="61">
      <t>タイオウ</t>
    </rPh>
    <rPh sb="62" eb="64">
      <t>ヒツヨウ</t>
    </rPh>
    <rPh sb="71" eb="73">
      <t>セツビ</t>
    </rPh>
    <rPh sb="73" eb="75">
      <t>コウシン</t>
    </rPh>
    <rPh sb="75" eb="77">
      <t>ケイカク</t>
    </rPh>
    <rPh sb="78" eb="79">
      <t>クワ</t>
    </rPh>
    <rPh sb="80" eb="82">
      <t>ホソウ</t>
    </rPh>
    <rPh sb="82" eb="84">
      <t>ケイカク</t>
    </rPh>
    <rPh sb="85" eb="87">
      <t>サクセイ</t>
    </rPh>
    <rPh sb="88" eb="91">
      <t>コウリツテキ</t>
    </rPh>
    <rPh sb="92" eb="94">
      <t>カイシュウ</t>
    </rPh>
    <phoneticPr fontId="5"/>
  </si>
  <si>
    <t>設備投資見込額について
R1　ゲート装置更新　　900千円済
R3　監視カメラ更新　　400千円
R5　自動発券機更新　3,000千円
　　ゲート装置更新　　918千円
R11 自動精算機更新　8,100千円
売上高GOP比率　H29は数値誤りで99.3％</t>
    <rPh sb="0" eb="2">
      <t>セツビ</t>
    </rPh>
    <rPh sb="2" eb="4">
      <t>トウシ</t>
    </rPh>
    <rPh sb="4" eb="6">
      <t>ミコミ</t>
    </rPh>
    <rPh sb="6" eb="7">
      <t>ガク</t>
    </rPh>
    <rPh sb="18" eb="20">
      <t>ソウチ</t>
    </rPh>
    <rPh sb="20" eb="22">
      <t>コウシン</t>
    </rPh>
    <rPh sb="27" eb="29">
      <t>センエン</t>
    </rPh>
    <rPh sb="29" eb="30">
      <t>スミ</t>
    </rPh>
    <rPh sb="34" eb="36">
      <t>カンシ</t>
    </rPh>
    <rPh sb="39" eb="41">
      <t>コウシン</t>
    </rPh>
    <rPh sb="46" eb="48">
      <t>センエン</t>
    </rPh>
    <rPh sb="52" eb="54">
      <t>ジドウ</t>
    </rPh>
    <rPh sb="54" eb="57">
      <t>ハッケンキ</t>
    </rPh>
    <rPh sb="57" eb="59">
      <t>コウシン</t>
    </rPh>
    <rPh sb="65" eb="67">
      <t>センエン</t>
    </rPh>
    <rPh sb="73" eb="77">
      <t>ソウチコウシン</t>
    </rPh>
    <rPh sb="82" eb="84">
      <t>センエン</t>
    </rPh>
    <rPh sb="89" eb="91">
      <t>ジドウ</t>
    </rPh>
    <rPh sb="91" eb="93">
      <t>セイサン</t>
    </rPh>
    <rPh sb="93" eb="94">
      <t>キ</t>
    </rPh>
    <rPh sb="94" eb="96">
      <t>コウシン</t>
    </rPh>
    <rPh sb="102" eb="104">
      <t>センエン</t>
    </rPh>
    <rPh sb="106" eb="108">
      <t>ウリアゲ</t>
    </rPh>
    <rPh sb="108" eb="109">
      <t>ダカ</t>
    </rPh>
    <rPh sb="112" eb="114">
      <t>ヒリツ</t>
    </rPh>
    <rPh sb="119" eb="121">
      <t>スウチ</t>
    </rPh>
    <rPh sb="121" eb="122">
      <t>アヤマ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</si>
</sst>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3675</c:v>
                </c:pt>
                <c:pt idx="1">
                  <c:v>58.1</c:v>
                </c:pt>
                <c:pt idx="2">
                  <c:v>4083</c:v>
                </c:pt>
                <c:pt idx="3">
                  <c:v>4208.2</c:v>
                </c:pt>
                <c:pt idx="4">
                  <c:v>28.3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E-4DB9-A37D-E1BFA567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7712"/>
        <c:axId val="11870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E-4DB9-A37D-E1BFA567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7712"/>
        <c:axId val="118709632"/>
      </c:lineChart>
      <c:dateAx>
        <c:axId val="11870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9632"/>
        <c:crosses val="autoZero"/>
        <c:auto val="1"/>
        <c:lblOffset val="100"/>
        <c:baseTimeUnit val="years"/>
      </c:dateAx>
      <c:valAx>
        <c:axId val="11870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707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A4-4935-8E0E-FEB7DF99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84800"/>
        <c:axId val="12148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A4-4935-8E0E-FEB7DF99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84800"/>
        <c:axId val="121486720"/>
      </c:lineChart>
      <c:dateAx>
        <c:axId val="12148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486720"/>
        <c:crosses val="autoZero"/>
        <c:auto val="1"/>
        <c:lblOffset val="100"/>
        <c:baseTimeUnit val="years"/>
      </c:dateAx>
      <c:valAx>
        <c:axId val="12148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48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4-46A1-B22E-1596A1D3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75808"/>
        <c:axId val="12077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44-46A1-B22E-1596A1D3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75808"/>
        <c:axId val="120777728"/>
      </c:lineChart>
      <c:dateAx>
        <c:axId val="12077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777728"/>
        <c:crosses val="autoZero"/>
        <c:auto val="1"/>
        <c:lblOffset val="100"/>
        <c:baseTimeUnit val="years"/>
      </c:dateAx>
      <c:valAx>
        <c:axId val="12077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775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E-4497-B0C1-2283BDEB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93344"/>
        <c:axId val="12081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FE-4497-B0C1-2283BDEB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93344"/>
        <c:axId val="120811904"/>
      </c:lineChart>
      <c:dateAx>
        <c:axId val="12079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811904"/>
        <c:crosses val="autoZero"/>
        <c:auto val="1"/>
        <c:lblOffset val="100"/>
        <c:baseTimeUnit val="years"/>
      </c:dateAx>
      <c:valAx>
        <c:axId val="12081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793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C-46C5-A10C-F1F19F87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46592"/>
        <c:axId val="1209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CC-46C5-A10C-F1F19F87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46592"/>
        <c:axId val="120918400"/>
      </c:lineChart>
      <c:dateAx>
        <c:axId val="1208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918400"/>
        <c:crosses val="autoZero"/>
        <c:auto val="1"/>
        <c:lblOffset val="100"/>
        <c:baseTimeUnit val="years"/>
      </c:dateAx>
      <c:valAx>
        <c:axId val="1209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84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66-4294-A5A1-8008E07BA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64992"/>
        <c:axId val="12097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66-4294-A5A1-8008E07BA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64992"/>
        <c:axId val="120971264"/>
      </c:lineChart>
      <c:dateAx>
        <c:axId val="12096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971264"/>
        <c:crosses val="autoZero"/>
        <c:auto val="1"/>
        <c:lblOffset val="100"/>
        <c:baseTimeUnit val="years"/>
      </c:dateAx>
      <c:valAx>
        <c:axId val="12097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096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796</c:v>
                </c:pt>
                <c:pt idx="1">
                  <c:v>828</c:v>
                </c:pt>
                <c:pt idx="2">
                  <c:v>828</c:v>
                </c:pt>
                <c:pt idx="3">
                  <c:v>796</c:v>
                </c:pt>
                <c:pt idx="4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2D-44C2-9FB1-D085FD97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28608"/>
        <c:axId val="12103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2D-44C2-9FB1-D085FD97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28608"/>
        <c:axId val="121030528"/>
      </c:lineChart>
      <c:dateAx>
        <c:axId val="12102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30528"/>
        <c:crosses val="autoZero"/>
        <c:auto val="1"/>
        <c:lblOffset val="100"/>
        <c:baseTimeUnit val="years"/>
      </c:dateAx>
      <c:valAx>
        <c:axId val="12103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028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-72.2</c:v>
                </c:pt>
                <c:pt idx="2">
                  <c:v>97.6</c:v>
                </c:pt>
                <c:pt idx="3">
                  <c:v>97.6</c:v>
                </c:pt>
                <c:pt idx="4">
                  <c:v>-253.1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3-4A3C-A6C3-77BD42FD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56640"/>
        <c:axId val="12106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E3-4A3C-A6C3-77BD42FD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6640"/>
        <c:axId val="121067008"/>
      </c:lineChart>
      <c:dateAx>
        <c:axId val="1210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67008"/>
        <c:crosses val="autoZero"/>
        <c:auto val="1"/>
        <c:lblOffset val="100"/>
        <c:baseTimeUnit val="years"/>
      </c:dateAx>
      <c:valAx>
        <c:axId val="12106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05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1859</c:v>
                </c:pt>
                <c:pt idx="1">
                  <c:v>-1421</c:v>
                </c:pt>
                <c:pt idx="2">
                  <c:v>1872</c:v>
                </c:pt>
                <c:pt idx="3">
                  <c:v>2048</c:v>
                </c:pt>
                <c:pt idx="4">
                  <c:v>-5478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C-412F-AE21-5BEBBFD5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09120"/>
        <c:axId val="1212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5C-412F-AE21-5BEBBFD56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09120"/>
        <c:axId val="121246464"/>
      </c:lineChart>
      <c:dateAx>
        <c:axId val="12110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246464"/>
        <c:crosses val="autoZero"/>
        <c:auto val="1"/>
        <c:lblOffset val="100"/>
        <c:baseTimeUnit val="years"/>
      </c:dateAx>
      <c:valAx>
        <c:axId val="1212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1109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長野県伊那市　伊那市駅前駐車場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3675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58.1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4083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4208.2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28.3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796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828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828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796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97.3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-72.2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97.6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-253.1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1859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-1421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1872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2048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-5478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17669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1335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fGfoXadEKz6N5XC/ImDgqfXYiFPLJB2yvOnO39pZP1SezW1bisY6kzLiM1MprTdgbyDqlATWgzByvTDYnX3xw==" saltValue="eZCaZ+YBN+i1f/mOBJonb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101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101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106</v>
      </c>
      <c r="BS5" s="59" t="s">
        <v>101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101</v>
      </c>
      <c r="CE5" s="59" t="s">
        <v>102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90</v>
      </c>
      <c r="CQ5" s="59" t="s">
        <v>101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90</v>
      </c>
      <c r="DB5" s="59" t="s">
        <v>101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90</v>
      </c>
      <c r="DM5" s="59" t="s">
        <v>101</v>
      </c>
      <c r="DN5" s="59" t="s">
        <v>92</v>
      </c>
      <c r="DO5" s="59" t="s">
        <v>107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202096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長野県伊那市</v>
      </c>
      <c r="I6" s="60" t="str">
        <f t="shared" si="1"/>
        <v>伊那市駅前駐車場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駅</v>
      </c>
      <c r="T6" s="62" t="str">
        <f t="shared" si="1"/>
        <v>無</v>
      </c>
      <c r="U6" s="63">
        <f t="shared" si="1"/>
        <v>673</v>
      </c>
      <c r="V6" s="63">
        <f t="shared" si="1"/>
        <v>25</v>
      </c>
      <c r="W6" s="63">
        <f t="shared" si="1"/>
        <v>100</v>
      </c>
      <c r="X6" s="62" t="str">
        <f t="shared" si="1"/>
        <v>利用料金制</v>
      </c>
      <c r="Y6" s="64">
        <f>IF(Y8="-",NA(),Y8)</f>
        <v>3675</v>
      </c>
      <c r="Z6" s="64">
        <f t="shared" ref="Z6:AH6" si="2">IF(Z8="-",NA(),Z8)</f>
        <v>58.1</v>
      </c>
      <c r="AA6" s="64">
        <f t="shared" si="2"/>
        <v>4083</v>
      </c>
      <c r="AB6" s="64">
        <f t="shared" si="2"/>
        <v>4208.2</v>
      </c>
      <c r="AC6" s="64">
        <f t="shared" si="2"/>
        <v>28.3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97.3</v>
      </c>
      <c r="BG6" s="64">
        <f t="shared" ref="BG6:BO6" si="5">IF(BG8="-",NA(),BG8)</f>
        <v>-72.2</v>
      </c>
      <c r="BH6" s="64">
        <f t="shared" si="5"/>
        <v>97.6</v>
      </c>
      <c r="BI6" s="64">
        <f t="shared" si="5"/>
        <v>97.6</v>
      </c>
      <c r="BJ6" s="64">
        <f t="shared" si="5"/>
        <v>-253.1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1859</v>
      </c>
      <c r="BR6" s="65">
        <f t="shared" ref="BR6:BZ6" si="6">IF(BR8="-",NA(),BR8)</f>
        <v>-1421</v>
      </c>
      <c r="BS6" s="65">
        <f t="shared" si="6"/>
        <v>1872</v>
      </c>
      <c r="BT6" s="65">
        <f t="shared" si="6"/>
        <v>2048</v>
      </c>
      <c r="BU6" s="65">
        <f t="shared" si="6"/>
        <v>-5478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17669</v>
      </c>
      <c r="CN6" s="63">
        <f t="shared" si="7"/>
        <v>1335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796</v>
      </c>
      <c r="DL6" s="64">
        <f t="shared" ref="DL6:DT6" si="9">IF(DL8="-",NA(),DL8)</f>
        <v>828</v>
      </c>
      <c r="DM6" s="64">
        <f t="shared" si="9"/>
        <v>828</v>
      </c>
      <c r="DN6" s="64">
        <f t="shared" si="9"/>
        <v>796</v>
      </c>
      <c r="DO6" s="64">
        <f t="shared" si="9"/>
        <v>800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111</v>
      </c>
      <c r="B7" s="60">
        <f t="shared" ref="B7:X7" si="10">B8</f>
        <v>2018</v>
      </c>
      <c r="C7" s="60">
        <f t="shared" si="10"/>
        <v>202096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長野県　伊那市</v>
      </c>
      <c r="I7" s="60" t="str">
        <f t="shared" si="10"/>
        <v>伊那市駅前駐車場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駅</v>
      </c>
      <c r="T7" s="62" t="str">
        <f t="shared" si="10"/>
        <v>無</v>
      </c>
      <c r="U7" s="63">
        <f t="shared" si="10"/>
        <v>673</v>
      </c>
      <c r="V7" s="63">
        <f t="shared" si="10"/>
        <v>25</v>
      </c>
      <c r="W7" s="63">
        <f t="shared" si="10"/>
        <v>100</v>
      </c>
      <c r="X7" s="62" t="str">
        <f t="shared" si="10"/>
        <v>利用料金制</v>
      </c>
      <c r="Y7" s="64">
        <f>Y8</f>
        <v>3675</v>
      </c>
      <c r="Z7" s="64">
        <f t="shared" ref="Z7:AH7" si="11">Z8</f>
        <v>58.1</v>
      </c>
      <c r="AA7" s="64">
        <f t="shared" si="11"/>
        <v>4083</v>
      </c>
      <c r="AB7" s="64">
        <f t="shared" si="11"/>
        <v>4208.2</v>
      </c>
      <c r="AC7" s="64">
        <f t="shared" si="11"/>
        <v>28.3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97.3</v>
      </c>
      <c r="BG7" s="64">
        <f t="shared" ref="BG7:BO7" si="14">BG8</f>
        <v>-72.2</v>
      </c>
      <c r="BH7" s="64">
        <f t="shared" si="14"/>
        <v>97.6</v>
      </c>
      <c r="BI7" s="64">
        <f t="shared" si="14"/>
        <v>97.6</v>
      </c>
      <c r="BJ7" s="64">
        <f t="shared" si="14"/>
        <v>-253.1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1859</v>
      </c>
      <c r="BR7" s="65">
        <f t="shared" ref="BR7:BZ7" si="15">BR8</f>
        <v>-1421</v>
      </c>
      <c r="BS7" s="65">
        <f t="shared" si="15"/>
        <v>1872</v>
      </c>
      <c r="BT7" s="65">
        <f t="shared" si="15"/>
        <v>2048</v>
      </c>
      <c r="BU7" s="65">
        <f t="shared" si="15"/>
        <v>-5478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113</v>
      </c>
      <c r="CL7" s="61"/>
      <c r="CM7" s="63">
        <f>CM8</f>
        <v>17669</v>
      </c>
      <c r="CN7" s="63">
        <f>CN8</f>
        <v>1335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796</v>
      </c>
      <c r="DL7" s="64">
        <f t="shared" ref="DL7:DT7" si="17">DL8</f>
        <v>828</v>
      </c>
      <c r="DM7" s="64">
        <f t="shared" si="17"/>
        <v>828</v>
      </c>
      <c r="DN7" s="64">
        <f t="shared" si="17"/>
        <v>796</v>
      </c>
      <c r="DO7" s="64">
        <f t="shared" si="17"/>
        <v>800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202096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44</v>
      </c>
      <c r="S8" s="69" t="s">
        <v>124</v>
      </c>
      <c r="T8" s="69" t="s">
        <v>125</v>
      </c>
      <c r="U8" s="70">
        <v>673</v>
      </c>
      <c r="V8" s="70">
        <v>25</v>
      </c>
      <c r="W8" s="70">
        <v>100</v>
      </c>
      <c r="X8" s="69" t="s">
        <v>126</v>
      </c>
      <c r="Y8" s="71">
        <v>3675</v>
      </c>
      <c r="Z8" s="71">
        <v>58.1</v>
      </c>
      <c r="AA8" s="71">
        <v>4083</v>
      </c>
      <c r="AB8" s="71">
        <v>4208.2</v>
      </c>
      <c r="AC8" s="71">
        <v>28.3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97.3</v>
      </c>
      <c r="BG8" s="71">
        <v>-72.2</v>
      </c>
      <c r="BH8" s="71">
        <v>97.6</v>
      </c>
      <c r="BI8" s="71">
        <v>97.6</v>
      </c>
      <c r="BJ8" s="71">
        <v>-253.1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1859</v>
      </c>
      <c r="BR8" s="72">
        <v>-1421</v>
      </c>
      <c r="BS8" s="72">
        <v>1872</v>
      </c>
      <c r="BT8" s="73">
        <v>2048</v>
      </c>
      <c r="BU8" s="73">
        <v>-5478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17669</v>
      </c>
      <c r="CN8" s="70">
        <v>1335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796</v>
      </c>
      <c r="DL8" s="71">
        <v>828</v>
      </c>
      <c r="DM8" s="71">
        <v>828</v>
      </c>
      <c r="DN8" s="71">
        <v>796</v>
      </c>
      <c r="DO8" s="71">
        <v>800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2020-01-24T07:40:09Z</cp:lastPrinted>
  <dcterms:created xsi:type="dcterms:W3CDTF">2019-12-05T07:22:47Z</dcterms:created>
  <dcterms:modified xsi:type="dcterms:W3CDTF">2020-02-27T06:10:44Z</dcterms:modified>
  <cp:category/>
</cp:coreProperties>
</file>