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30xQK1woz+sComdw4CZ/HQaQOxr30rLaDqb7gDJBh82blv5WYJMPvKMxMCxhwDz3D+qgsnuyjxJOJU2+BoKxKA==" workbookSaltValue="BHdsOjeYRhrEgwR6SStmg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HP76" i="4"/>
  <c r="FX30" i="4"/>
  <c r="BG30" i="4"/>
  <c r="AV76" i="4"/>
  <c r="KO51" i="4"/>
  <c r="LE76" i="4"/>
  <c r="FX51" i="4"/>
  <c r="KO30" i="4"/>
  <c r="BG51" i="4"/>
  <c r="KP76" i="4"/>
  <c r="FE51" i="4"/>
  <c r="HA76" i="4"/>
  <c r="AN51" i="4"/>
  <c r="FE30" i="4"/>
  <c r="AN30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<sst xmlns="http://schemas.openxmlformats.org/spreadsheetml/2006/main" count="278" uniqueCount="140">
  <si>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</si>
  <si>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</si>
  <si>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</si>
  <si>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</si>
  <si>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</si>
  <si>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</si>
  <si>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</si>
  <si>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</si>
  <si>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</si>
  <si>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</si>
  <si>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</si>
  <si>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</si>
  <si>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</si>
  <si>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</si>
  <si>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</si>
  <si>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</si>
  <si>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</si>
  <si>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</si>
  <si>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</si>
  <si>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</si>
  <si>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</si>
  <si>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</si>
  <si>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</si>
  <si>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</si>
  <si>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</si>
  <si>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</si>
  <si>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</si>
  <si>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</si>
  <si>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</si>
  <si>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</si>
  <si>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</si>
  <si>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</si>
  <si>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</si>
  <si>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</si>
  <si>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</si>
  <si>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</si>
  <si>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</si>
  <si>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</si>
  <si>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</si>
  <si>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</si>
  <si>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</si>
  <si>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</si>
  <si>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</si>
  <si>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</si>
  <si>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</si>
  <si>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</si>
  <si>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</si>
  <si>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</si>
  <si>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</si>
  <si>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</si>
  <si>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</si>
  <si>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</si>
  <si>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</si>
  <si>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</si>
  <si>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</si>
  <si>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</si>
  <si>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</si>
  <si>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</si>
  <si>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</si>
  <si>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</si>
  <si>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</si>
  <si>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</si>
  <si>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</si>
  <si>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</si>
  <si>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</si>
  <si>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</si>
  <si>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</si>
  <si>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</si>
  <si>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</si>
  <si>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</si>
  <si>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</si>
  <si>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</si>
  <si>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</si>
  <si>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</si>
  <si>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</si>
  <si>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</si>
  <si>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</si>
  <si>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</si>
  <si>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</si>
  <si>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</si>
  <si>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</si>
  <si>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</si>
  <si>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</si>
  <si>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</si>
  <si>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</si>
  <si>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</si>
  <si>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</si>
  <si>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</si>
  <si>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</si>
  <si>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</si>
  <si>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</si>
  <si>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</si>
  <si>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</si>
  <si>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</si>
  <si>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</si>
  <si>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</si>
  <si>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</si>
  <si>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</si>
  <si>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</si>
  <si>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</si>
  <si>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</si>
  <si>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</si>
  <si>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</si>
  <si>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</si>
  <si>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</si>
  <si>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</si>
  <si>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</si>
  <si>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</si>
  <si>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</si>
  <si>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</si>
  <si>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</si>
  <si>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</si>
  <si>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</si>
  <si>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</si>
  <si>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</si>
  <si>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</si>
  <si>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</si>
  <si>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</si>
  <si>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長野県　伊那市</t>
  </si>
  <si>
    <t>伊那市通り町駐車場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</si>
  <si>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</si>
  <si>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</si>
  <si>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</si>
  <si>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</si>
  <si>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</si>
  <si>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</si>
  <si>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</si>
  <si>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</si>
  <si>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</si>
  <si>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</si>
  <si>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</si>
  <si>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</si>
  <si>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</si>
  <si>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</si>
  <si>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</si>
  <si>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</si>
  <si>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当駐車場は、収益的収支比率、稼働率とも類似施設の平均を上回り収益は安定している。他会計からの繰入金はない。</t>
    <rPh sb="0" eb="1">
      <t>トウ</t>
    </rPh>
    <rPh sb="1" eb="4">
      <t>チュウシャジョウ</t>
    </rPh>
    <rPh sb="6" eb="9">
      <t>シュウエキテキ</t>
    </rPh>
    <rPh sb="9" eb="11">
      <t>シュウシ</t>
    </rPh>
    <rPh sb="11" eb="13">
      <t>ヒリツ</t>
    </rPh>
    <rPh sb="14" eb="16">
      <t>カドウ</t>
    </rPh>
    <rPh sb="16" eb="17">
      <t>リツ</t>
    </rPh>
    <rPh sb="19" eb="21">
      <t>ルイジ</t>
    </rPh>
    <rPh sb="21" eb="23">
      <t>シセツ</t>
    </rPh>
    <rPh sb="24" eb="26">
      <t>ヘイキン</t>
    </rPh>
    <rPh sb="27" eb="29">
      <t>ウワマワ</t>
    </rPh>
    <rPh sb="30" eb="32">
      <t>シュウエキ</t>
    </rPh>
    <rPh sb="33" eb="35">
      <t>アンテイ</t>
    </rPh>
    <rPh sb="40" eb="41">
      <t>タ</t>
    </rPh>
    <rPh sb="41" eb="43">
      <t>カイケイ</t>
    </rPh>
    <rPh sb="46" eb="48">
      <t>クリイレ</t>
    </rPh>
    <rPh sb="48" eb="49">
      <t>キン</t>
    </rPh>
    <phoneticPr fontId="5"/>
  </si>
  <si>
    <t>当駐車場は商店街の中にある広場式駐車場である。平均駐車時間は１．１６時間と短時間の傾向にあるが、回転率が高い駐車場である。</t>
    <rPh sb="0" eb="1">
      <t>トウ</t>
    </rPh>
    <rPh sb="1" eb="4">
      <t>チュウシャジョウ</t>
    </rPh>
    <rPh sb="5" eb="8">
      <t>ショウテンガイ</t>
    </rPh>
    <rPh sb="9" eb="10">
      <t>ナカ</t>
    </rPh>
    <rPh sb="13" eb="15">
      <t>ヒロバ</t>
    </rPh>
    <rPh sb="15" eb="16">
      <t>シキ</t>
    </rPh>
    <rPh sb="16" eb="19">
      <t>チュウシャジョウ</t>
    </rPh>
    <rPh sb="23" eb="25">
      <t>ヘイキン</t>
    </rPh>
    <rPh sb="25" eb="27">
      <t>チュウシャ</t>
    </rPh>
    <rPh sb="27" eb="29">
      <t>ジカン</t>
    </rPh>
    <rPh sb="34" eb="36">
      <t>ジカン</t>
    </rPh>
    <rPh sb="37" eb="40">
      <t>タンジカン</t>
    </rPh>
    <rPh sb="41" eb="43">
      <t>ケイコウ</t>
    </rPh>
    <rPh sb="48" eb="50">
      <t>カイテン</t>
    </rPh>
    <rPh sb="50" eb="51">
      <t>リツ</t>
    </rPh>
    <rPh sb="52" eb="53">
      <t>タカ</t>
    </rPh>
    <rPh sb="54" eb="57">
      <t>チュウシャジョウ</t>
    </rPh>
    <phoneticPr fontId="5"/>
  </si>
  <si>
    <t>1日平均約240台の利用があり、利用率は３６．０７％である。隣接する小公園では、商店会などによりさまざまなイベントが行われるが、平均駐車時間は短い。今後、計画的に設備の改修等行いながら、駐車場維持管理を行っていく。</t>
    <rPh sb="1" eb="2">
      <t>ニチ</t>
    </rPh>
    <rPh sb="2" eb="4">
      <t>ヘイキン</t>
    </rPh>
    <rPh sb="4" eb="5">
      <t>ヤク</t>
    </rPh>
    <rPh sb="8" eb="9">
      <t>ダイ</t>
    </rPh>
    <rPh sb="10" eb="12">
      <t>リヨウ</t>
    </rPh>
    <rPh sb="16" eb="19">
      <t>リヨウリツ</t>
    </rPh>
    <rPh sb="30" eb="32">
      <t>リンセツ</t>
    </rPh>
    <rPh sb="34" eb="35">
      <t>ショウ</t>
    </rPh>
    <rPh sb="35" eb="37">
      <t>コウエン</t>
    </rPh>
    <rPh sb="40" eb="43">
      <t>ショウテンカイ</t>
    </rPh>
    <rPh sb="58" eb="59">
      <t>オコナ</t>
    </rPh>
    <rPh sb="64" eb="66">
      <t>ヘイキン</t>
    </rPh>
    <rPh sb="66" eb="68">
      <t>チュウシャ</t>
    </rPh>
    <rPh sb="68" eb="70">
      <t>ジカン</t>
    </rPh>
    <rPh sb="71" eb="72">
      <t>ミジカ</t>
    </rPh>
    <rPh sb="74" eb="76">
      <t>コンゴ</t>
    </rPh>
    <rPh sb="77" eb="80">
      <t>ケイカクテキ</t>
    </rPh>
    <rPh sb="81" eb="83">
      <t>セツビ</t>
    </rPh>
    <rPh sb="84" eb="86">
      <t>カイシュウ</t>
    </rPh>
    <rPh sb="86" eb="87">
      <t>トウ</t>
    </rPh>
    <rPh sb="87" eb="88">
      <t>オコナ</t>
    </rPh>
    <rPh sb="93" eb="96">
      <t>チュウシャジョウ</t>
    </rPh>
    <rPh sb="96" eb="98">
      <t>イジ</t>
    </rPh>
    <rPh sb="98" eb="100">
      <t>カンリ</t>
    </rPh>
    <rPh sb="101" eb="102">
      <t>オコナ</t>
    </rPh>
    <phoneticPr fontId="5"/>
  </si>
  <si>
    <t>設備投資見込み額
R1　ゲート装置更新　　　900千円済
R2　自動発券機更新　　3,000千円
R3　監視カメラ装置更新　500千円
R4　自動精算機更新　　8,100千円
R5　ゲート装置更新　　　918千円
売上高GOP比率　H29は数値誤りで92.0％</t>
    <rPh sb="0" eb="2">
      <t>セツビ</t>
    </rPh>
    <rPh sb="2" eb="4">
      <t>トウシ</t>
    </rPh>
    <rPh sb="4" eb="6">
      <t>ミコ</t>
    </rPh>
    <rPh sb="7" eb="8">
      <t>ガク</t>
    </rPh>
    <rPh sb="15" eb="17">
      <t>ソウチ</t>
    </rPh>
    <rPh sb="17" eb="19">
      <t>コウシン</t>
    </rPh>
    <rPh sb="25" eb="26">
      <t>セン</t>
    </rPh>
    <rPh sb="26" eb="27">
      <t>エン</t>
    </rPh>
    <rPh sb="27" eb="28">
      <t>スミ</t>
    </rPh>
    <rPh sb="32" eb="34">
      <t>ジドウ</t>
    </rPh>
    <rPh sb="34" eb="37">
      <t>ハッケンキ</t>
    </rPh>
    <rPh sb="37" eb="39">
      <t>コウシン</t>
    </rPh>
    <rPh sb="46" eb="48">
      <t>センエン</t>
    </rPh>
    <rPh sb="52" eb="54">
      <t>カンシ</t>
    </rPh>
    <rPh sb="57" eb="59">
      <t>ソウチ</t>
    </rPh>
    <rPh sb="59" eb="61">
      <t>コウシン</t>
    </rPh>
    <rPh sb="65" eb="67">
      <t>センエン</t>
    </rPh>
    <rPh sb="71" eb="73">
      <t>ジドウ</t>
    </rPh>
    <rPh sb="73" eb="75">
      <t>セイサン</t>
    </rPh>
    <rPh sb="75" eb="76">
      <t>キ</t>
    </rPh>
    <rPh sb="76" eb="78">
      <t>コウシン</t>
    </rPh>
    <rPh sb="85" eb="87">
      <t>センエン</t>
    </rPh>
    <rPh sb="94" eb="96">
      <t>ソウチ</t>
    </rPh>
    <rPh sb="96" eb="98">
      <t>コウシン</t>
    </rPh>
    <rPh sb="104" eb="106">
      <t>センエン</t>
    </rPh>
    <rPh sb="108" eb="111">
      <t>ウリアゲダカ</t>
    </rPh>
    <rPh sb="114" eb="116">
      <t>ヒリツ</t>
    </rPh>
    <rPh sb="121" eb="124">
      <t>スウチアヤマ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</si>
</sst>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754.7</c:v>
                </c:pt>
                <c:pt idx="1">
                  <c:v>4998.1000000000004</c:v>
                </c:pt>
                <c:pt idx="2">
                  <c:v>4142.6000000000004</c:v>
                </c:pt>
                <c:pt idx="3">
                  <c:v>4244.3</c:v>
                </c:pt>
                <c:pt idx="4">
                  <c:v>1482.6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B-4D48-93BA-0D0DFDA9D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2000"/>
        <c:axId val="1192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9B-4D48-93BA-0D0DFDA9D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2000"/>
        <c:axId val="119233920"/>
      </c:lineChart>
      <c:dateAx>
        <c:axId val="11923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33920"/>
        <c:crosses val="autoZero"/>
        <c:auto val="1"/>
        <c:lblOffset val="100"/>
        <c:baseTimeUnit val="years"/>
      </c:dateAx>
      <c:valAx>
        <c:axId val="1192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9232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1-4598-AD51-2B383D2F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88192"/>
        <c:axId val="12129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61-4598-AD51-2B383D2F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88192"/>
        <c:axId val="121290112"/>
      </c:lineChart>
      <c:dateAx>
        <c:axId val="12128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290112"/>
        <c:crosses val="autoZero"/>
        <c:auto val="1"/>
        <c:lblOffset val="100"/>
        <c:baseTimeUnit val="years"/>
      </c:dateAx>
      <c:valAx>
        <c:axId val="12129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288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C-4451-AFC8-C7C99577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1536"/>
        <c:axId val="12136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AC-4451-AFC8-C7C99577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61536"/>
        <c:axId val="121363456"/>
      </c:lineChart>
      <c:dateAx>
        <c:axId val="1213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363456"/>
        <c:crosses val="autoZero"/>
        <c:auto val="1"/>
        <c:lblOffset val="100"/>
        <c:baseTimeUnit val="years"/>
      </c:dateAx>
      <c:valAx>
        <c:axId val="12136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36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0F-4456-9A9D-F4DA80EC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824"/>
        <c:axId val="527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0F-4456-9A9D-F4DA80EC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81824"/>
        <c:axId val="52783744"/>
      </c:lineChart>
      <c:dateAx>
        <c:axId val="5278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83744"/>
        <c:crosses val="autoZero"/>
        <c:auto val="1"/>
        <c:lblOffset val="100"/>
        <c:baseTimeUnit val="years"/>
      </c:dateAx>
      <c:valAx>
        <c:axId val="527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78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9-4684-BDE1-9BDFC959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9840"/>
        <c:axId val="5282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99-4684-BDE1-9BDFC959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9840"/>
        <c:axId val="52826112"/>
      </c:lineChart>
      <c:dateAx>
        <c:axId val="528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826112"/>
        <c:crosses val="autoZero"/>
        <c:auto val="1"/>
        <c:lblOffset val="100"/>
        <c:baseTimeUnit val="years"/>
      </c:dateAx>
      <c:valAx>
        <c:axId val="5282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81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1-4A55-9976-18F40D7D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12448"/>
        <c:axId val="12111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41-4A55-9976-18F40D7D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2448"/>
        <c:axId val="121118720"/>
      </c:lineChart>
      <c:dateAx>
        <c:axId val="12111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18720"/>
        <c:crosses val="autoZero"/>
        <c:auto val="1"/>
        <c:lblOffset val="100"/>
        <c:baseTimeUnit val="years"/>
      </c:dateAx>
      <c:valAx>
        <c:axId val="12111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111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681.3</c:v>
                </c:pt>
                <c:pt idx="1">
                  <c:v>718.8</c:v>
                </c:pt>
                <c:pt idx="2">
                  <c:v>718.8</c:v>
                </c:pt>
                <c:pt idx="3">
                  <c:v>825</c:v>
                </c:pt>
                <c:pt idx="4">
                  <c:v>746.9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2F-4A89-938F-EB2C2450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37856"/>
        <c:axId val="5293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2F-4A89-938F-EB2C2450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7856"/>
        <c:axId val="52939776"/>
      </c:lineChart>
      <c:dateAx>
        <c:axId val="529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39776"/>
        <c:crosses val="autoZero"/>
        <c:auto val="1"/>
        <c:lblOffset val="100"/>
        <c:baseTimeUnit val="years"/>
      </c:dateAx>
      <c:valAx>
        <c:axId val="5293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937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98</c:v>
                </c:pt>
                <c:pt idx="2">
                  <c:v>97.6</c:v>
                </c:pt>
                <c:pt idx="3">
                  <c:v>97.6</c:v>
                </c:pt>
                <c:pt idx="4">
                  <c:v>93.3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D3-4989-8C0F-47B0C48E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25792"/>
        <c:axId val="5304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D3-4989-8C0F-47B0C48E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5792"/>
        <c:axId val="53040256"/>
      </c:lineChart>
      <c:dateAx>
        <c:axId val="5302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40256"/>
        <c:crosses val="autoZero"/>
        <c:auto val="1"/>
        <c:lblOffset val="100"/>
        <c:baseTimeUnit val="years"/>
      </c:dateAx>
      <c:valAx>
        <c:axId val="5304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02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1964</c:v>
                </c:pt>
                <c:pt idx="1">
                  <c:v>2547</c:v>
                </c:pt>
                <c:pt idx="2">
                  <c:v>2466</c:v>
                </c:pt>
                <c:pt idx="3">
                  <c:v>2768</c:v>
                </c:pt>
                <c:pt idx="4">
                  <c:v>2627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6-4745-9A5C-5A9E1EB0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2752"/>
        <c:axId val="5322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6-4745-9A5C-5A9E1EB0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2752"/>
        <c:axId val="53220096"/>
      </c:lineChart>
      <c:dateAx>
        <c:axId val="530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20096"/>
        <c:crosses val="autoZero"/>
        <c:auto val="1"/>
        <c:lblOffset val="100"/>
        <c:baseTimeUnit val="years"/>
      </c:dateAx>
      <c:valAx>
        <c:axId val="5322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08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長野県伊那市　伊那市通り町駐車場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1294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754.7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4998.1000000000004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4142.6000000000004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4244.3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1482.6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681.3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718.8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718.8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825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746.9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86.7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97.6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93.3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1964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2547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2466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2768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2627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36317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12000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89UMhyFnib+2MSAtavHlIuLhlOJSr9DqGYv5wNoCJCvBoSi0DZYNcWs7fGKVJDQ4PPnJWWVtDoBc3kmWNqGZWA==" saltValue="6wleV5rg/feUuxU3FG+qF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101</v>
      </c>
      <c r="AM5" s="59" t="s">
        <v>102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101</v>
      </c>
      <c r="AX5" s="59" t="s">
        <v>103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104</v>
      </c>
      <c r="BG5" s="59" t="s">
        <v>105</v>
      </c>
      <c r="BH5" s="59" t="s">
        <v>101</v>
      </c>
      <c r="BI5" s="59" t="s">
        <v>93</v>
      </c>
      <c r="BJ5" s="59" t="s">
        <v>106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107</v>
      </c>
      <c r="BR5" s="59" t="s">
        <v>91</v>
      </c>
      <c r="BS5" s="59" t="s">
        <v>101</v>
      </c>
      <c r="BT5" s="59" t="s">
        <v>93</v>
      </c>
      <c r="BU5" s="59" t="s">
        <v>106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104</v>
      </c>
      <c r="CC5" s="59" t="s">
        <v>105</v>
      </c>
      <c r="CD5" s="59" t="s">
        <v>92</v>
      </c>
      <c r="CE5" s="59" t="s">
        <v>102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105</v>
      </c>
      <c r="CQ5" s="59" t="s">
        <v>108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101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109</v>
      </c>
      <c r="DL5" s="59" t="s">
        <v>91</v>
      </c>
      <c r="DM5" s="59" t="s">
        <v>110</v>
      </c>
      <c r="DN5" s="59" t="s">
        <v>102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111</v>
      </c>
      <c r="B6" s="60">
        <f>B8</f>
        <v>2018</v>
      </c>
      <c r="C6" s="60">
        <f t="shared" ref="C6:X6" si="1">C8</f>
        <v>202096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長野県伊那市</v>
      </c>
      <c r="I6" s="60" t="str">
        <f t="shared" si="1"/>
        <v>伊那市通り町駐車場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12</v>
      </c>
      <c r="S6" s="62" t="str">
        <f t="shared" si="1"/>
        <v>商業施設</v>
      </c>
      <c r="T6" s="62" t="str">
        <f t="shared" si="1"/>
        <v>無</v>
      </c>
      <c r="U6" s="63">
        <f t="shared" si="1"/>
        <v>1294</v>
      </c>
      <c r="V6" s="63">
        <f t="shared" si="1"/>
        <v>32</v>
      </c>
      <c r="W6" s="63">
        <f t="shared" si="1"/>
        <v>100</v>
      </c>
      <c r="X6" s="62" t="str">
        <f t="shared" si="1"/>
        <v>利用料金制</v>
      </c>
      <c r="Y6" s="64">
        <f>IF(Y8="-",NA(),Y8)</f>
        <v>754.7</v>
      </c>
      <c r="Z6" s="64">
        <f t="shared" ref="Z6:AH6" si="2">IF(Z8="-",NA(),Z8)</f>
        <v>4998.1000000000004</v>
      </c>
      <c r="AA6" s="64">
        <f t="shared" si="2"/>
        <v>4142.6000000000004</v>
      </c>
      <c r="AB6" s="64">
        <f t="shared" si="2"/>
        <v>4244.3</v>
      </c>
      <c r="AC6" s="64">
        <f t="shared" si="2"/>
        <v>1482.6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86.7</v>
      </c>
      <c r="BG6" s="64">
        <f t="shared" ref="BG6:BO6" si="5">IF(BG8="-",NA(),BG8)</f>
        <v>98</v>
      </c>
      <c r="BH6" s="64">
        <f t="shared" si="5"/>
        <v>97.6</v>
      </c>
      <c r="BI6" s="64">
        <f t="shared" si="5"/>
        <v>97.6</v>
      </c>
      <c r="BJ6" s="64">
        <f t="shared" si="5"/>
        <v>93.3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1964</v>
      </c>
      <c r="BR6" s="65">
        <f t="shared" ref="BR6:BZ6" si="6">IF(BR8="-",NA(),BR8)</f>
        <v>2547</v>
      </c>
      <c r="BS6" s="65">
        <f t="shared" si="6"/>
        <v>2466</v>
      </c>
      <c r="BT6" s="65">
        <f t="shared" si="6"/>
        <v>2768</v>
      </c>
      <c r="BU6" s="65">
        <f t="shared" si="6"/>
        <v>2627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36317</v>
      </c>
      <c r="CN6" s="63">
        <f t="shared" si="7"/>
        <v>12000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681.3</v>
      </c>
      <c r="DL6" s="64">
        <f t="shared" ref="DL6:DT6" si="9">IF(DL8="-",NA(),DL8)</f>
        <v>718.8</v>
      </c>
      <c r="DM6" s="64">
        <f t="shared" si="9"/>
        <v>718.8</v>
      </c>
      <c r="DN6" s="64">
        <f t="shared" si="9"/>
        <v>825</v>
      </c>
      <c r="DO6" s="64">
        <f t="shared" si="9"/>
        <v>746.9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114</v>
      </c>
      <c r="B7" s="60">
        <f t="shared" ref="B7:X7" si="10">B8</f>
        <v>2018</v>
      </c>
      <c r="C7" s="60">
        <f t="shared" si="10"/>
        <v>202096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長野県　伊那市</v>
      </c>
      <c r="I7" s="60" t="str">
        <f t="shared" si="10"/>
        <v>伊那市通り町駐車場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1294</v>
      </c>
      <c r="V7" s="63">
        <f t="shared" si="10"/>
        <v>32</v>
      </c>
      <c r="W7" s="63">
        <f t="shared" si="10"/>
        <v>100</v>
      </c>
      <c r="X7" s="62" t="str">
        <f t="shared" si="10"/>
        <v>利用料金制</v>
      </c>
      <c r="Y7" s="64">
        <f>Y8</f>
        <v>754.7</v>
      </c>
      <c r="Z7" s="64">
        <f t="shared" ref="Z7:AH7" si="11">Z8</f>
        <v>4998.1000000000004</v>
      </c>
      <c r="AA7" s="64">
        <f t="shared" si="11"/>
        <v>4142.6000000000004</v>
      </c>
      <c r="AB7" s="64">
        <f t="shared" si="11"/>
        <v>4244.3</v>
      </c>
      <c r="AC7" s="64">
        <f t="shared" si="11"/>
        <v>1482.6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86.7</v>
      </c>
      <c r="BG7" s="64">
        <f t="shared" ref="BG7:BO7" si="14">BG8</f>
        <v>98</v>
      </c>
      <c r="BH7" s="64">
        <f t="shared" si="14"/>
        <v>97.6</v>
      </c>
      <c r="BI7" s="64">
        <f t="shared" si="14"/>
        <v>97.6</v>
      </c>
      <c r="BJ7" s="64">
        <f t="shared" si="14"/>
        <v>93.3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1964</v>
      </c>
      <c r="BR7" s="65">
        <f t="shared" ref="BR7:BZ7" si="15">BR8</f>
        <v>2547</v>
      </c>
      <c r="BS7" s="65">
        <f t="shared" si="15"/>
        <v>2466</v>
      </c>
      <c r="BT7" s="65">
        <f t="shared" si="15"/>
        <v>2768</v>
      </c>
      <c r="BU7" s="65">
        <f t="shared" si="15"/>
        <v>2627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36317</v>
      </c>
      <c r="CN7" s="63">
        <f>CN8</f>
        <v>12000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681.3</v>
      </c>
      <c r="DL7" s="64">
        <f t="shared" ref="DL7:DT7" si="17">DL8</f>
        <v>718.8</v>
      </c>
      <c r="DM7" s="64">
        <f t="shared" si="17"/>
        <v>718.8</v>
      </c>
      <c r="DN7" s="64">
        <f t="shared" si="17"/>
        <v>825</v>
      </c>
      <c r="DO7" s="64">
        <f t="shared" si="17"/>
        <v>746.9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202096</v>
      </c>
      <c r="D8" s="67">
        <v>47</v>
      </c>
      <c r="E8" s="67">
        <v>14</v>
      </c>
      <c r="F8" s="67">
        <v>0</v>
      </c>
      <c r="G8" s="67">
        <v>7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12</v>
      </c>
      <c r="S8" s="69" t="s">
        <v>128</v>
      </c>
      <c r="T8" s="69" t="s">
        <v>129</v>
      </c>
      <c r="U8" s="70">
        <v>1294</v>
      </c>
      <c r="V8" s="70">
        <v>32</v>
      </c>
      <c r="W8" s="70">
        <v>100</v>
      </c>
      <c r="X8" s="69" t="s">
        <v>130</v>
      </c>
      <c r="Y8" s="71">
        <v>754.7</v>
      </c>
      <c r="Z8" s="71">
        <v>4998.1000000000004</v>
      </c>
      <c r="AA8" s="71">
        <v>4142.6000000000004</v>
      </c>
      <c r="AB8" s="71">
        <v>4244.3</v>
      </c>
      <c r="AC8" s="71">
        <v>1482.6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86.7</v>
      </c>
      <c r="BG8" s="71">
        <v>98</v>
      </c>
      <c r="BH8" s="71">
        <v>97.6</v>
      </c>
      <c r="BI8" s="71">
        <v>97.6</v>
      </c>
      <c r="BJ8" s="71">
        <v>93.3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1964</v>
      </c>
      <c r="BR8" s="72">
        <v>2547</v>
      </c>
      <c r="BS8" s="72">
        <v>2466</v>
      </c>
      <c r="BT8" s="73">
        <v>2768</v>
      </c>
      <c r="BU8" s="73">
        <v>2627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36317</v>
      </c>
      <c r="CN8" s="70">
        <v>12000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681.3</v>
      </c>
      <c r="DL8" s="71">
        <v>718.8</v>
      </c>
      <c r="DM8" s="71">
        <v>718.8</v>
      </c>
      <c r="DN8" s="71">
        <v>825</v>
      </c>
      <c r="DO8" s="71">
        <v>746.9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2020-01-24T07:49:28Z</cp:lastPrinted>
  <dcterms:created xsi:type="dcterms:W3CDTF">2019-12-05T07:22:53Z</dcterms:created>
  <dcterms:modified xsi:type="dcterms:W3CDTF">2020-02-27T06:16:24Z</dcterms:modified>
  <cp:category/>
</cp:coreProperties>
</file>