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修正依頼など\"/>
    </mc:Choice>
  </mc:AlternateContent>
  <bookViews>
    <workbookView xWindow="-105" yWindow="-105" windowWidth="23250" windowHeight="12570"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CO35" i="10"/>
  <c r="AM35" i="10"/>
  <c r="C34" i="10"/>
  <c r="C35" i="10" l="1"/>
  <c r="U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BE34" i="10"/>
  <c r="BE35" i="10" s="1"/>
  <c r="BE36" i="10" s="1"/>
  <c r="BE37" i="10" s="1"/>
  <c r="AM34" i="10"/>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<sst xmlns="http://schemas.openxmlformats.org/spreadsheetml/2006/main" count="1165" uniqueCount="609">
  <si>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</si>
  <si>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</si>
  <si>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</si>
  <si>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</si>
  <si>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</si>
  <si>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</si>
  <si>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</si>
  <si>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</si>
  <si>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</si>
  <si>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</si>
  <si>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</si>
  <si>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</si>
  <si>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</si>
  <si>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</si>
  <si>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</si>
  <si>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</si>
  <si>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</si>
  <si>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</si>
  <si>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</si>
  <si>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</si>
  <si>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</si>
  <si>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</si>
  <si>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</si>
  <si>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</si>
  <si>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</si>
  <si>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</si>
  <si>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</si>
  <si>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</si>
  <si>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</si>
  <si>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</si>
  <si>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</si>
  <si>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</si>
  <si>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</si>
  <si>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</si>
  <si>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</si>
  <si>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</si>
  <si>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</si>
  <si>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</si>
  <si>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</si>
  <si>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</si>
  <si>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</si>
  <si>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</si>
  <si>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</si>
  <si>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</si>
  <si>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</si>
  <si>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</si>
  <si>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</si>
  <si>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</si>
  <si>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</si>
  <si>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</si>
  <si>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</si>
  <si>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</si>
  <si>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</si>
  <si>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</si>
  <si>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</si>
  <si>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</si>
  <si>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</si>
  <si>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</si>
  <si>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</si>
  <si>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</si>
  <si>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</si>
  <si>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</si>
  <si>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</si>
  <si>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</si>
  <si>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</si>
  <si>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</si>
  <si>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</si>
  <si>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</si>
  <si>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</si>
  <si>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</si>
  <si>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</si>
  <si>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</si>
  <si>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</si>
  <si>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</si>
  <si>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</si>
  <si>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</si>
  <si>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</si>
  <si>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</si>
  <si>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</si>
  <si>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</si>
  <si>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</si>
  <si>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</si>
  <si>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</si>
  <si>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</si>
  <si>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</si>
  <si>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</si>
  <si>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</si>
  <si>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</si>
  <si>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</si>
  <si>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</si>
  <si>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</si>
  <si>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</si>
  <si>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</si>
  <si>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佐久穂町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</si>
  <si>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</si>
  <si>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</si>
  <si>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</si>
  <si>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</si>
  <si>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</si>
  <si>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</si>
  <si>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</si>
  <si>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</si>
  <si>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</si>
  <si>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</si>
  <si>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</si>
  <si>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</si>
  <si>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</si>
  <si>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</si>
  <si>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</si>
  <si>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</si>
  <si>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</si>
  <si>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</si>
  <si>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</si>
  <si>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</si>
  <si>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</si>
  <si>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</si>
  <si>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</si>
  <si>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</si>
  <si>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</si>
  <si>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</si>
  <si>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</si>
  <si>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</si>
  <si>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</si>
  <si>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</si>
  <si>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</si>
  <si>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</si>
  <si>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</si>
  <si>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</si>
  <si>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</si>
  <si>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</si>
  <si>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</si>
  <si>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</si>
  <si>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</si>
  <si>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</si>
  <si>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</si>
  <si>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</si>
  <si>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</si>
  <si>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</si>
  <si>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</si>
  <si>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</si>
  <si>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</si>
  <si>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</si>
  <si>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</si>
  <si>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</si>
  <si>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</si>
  <si>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</si>
  <si>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</si>
  <si>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</si>
  <si>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</si>
  <si>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</si>
  <si>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</si>
  <si>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</si>
  <si>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</si>
  <si>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</si>
  <si>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</si>
  <si>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</si>
  <si>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</si>
  <si>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</si>
  <si>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</si>
  <si>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</si>
  <si>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</si>
  <si>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</si>
  <si>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</si>
  <si>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</si>
  <si>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</si>
  <si>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</si>
  <si>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</si>
  <si>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</si>
  <si>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</si>
  <si>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</si>
  <si>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</si>
  <si>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</si>
  <si>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</si>
  <si>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</si>
  <si>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</si>
  <si>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</si>
  <si>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</si>
  <si>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</si>
  <si>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</si>
  <si>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</si>
  <si>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</si>
  <si>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</si>
  <si>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</si>
  <si>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</si>
  <si>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</si>
  <si>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</si>
  <si>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</si>
  <si>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</si>
  <si>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</si>
  <si>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</si>
  <si>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</si>
  <si>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</si>
  <si>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</si>
  <si>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</si>
  <si>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</si>
  <si>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</si>
  <si>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</si>
  <si>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</si>
  <si>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</si>
  <si>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</si>
  <si>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</si>
  <si>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</si>
  <si>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</si>
  <si>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</si>
  <si>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</si>
  <si>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</si>
  <si>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</si>
  <si>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</si>
  <si>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</si>
  <si>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長野県佐久穂町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</si>
  <si>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</si>
  <si>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</si>
  <si>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</si>
  <si>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</si>
  <si>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</si>
  <si>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</si>
  <si>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</si>
  <si>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</si>
  <si>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</si>
  <si>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</si>
  <si>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</si>
  <si>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</si>
  <si>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</si>
  <si>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</si>
  <si>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</si>
  <si>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</si>
  <si>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</si>
  <si>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</si>
  <si>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</si>
  <si>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</si>
  <si>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</si>
  <si>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</si>
  <si>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</si>
  <si>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</si>
  <si>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</si>
  <si>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</si>
  <si>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</si>
  <si>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</si>
  <si>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</si>
  <si>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</si>
  <si>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</si>
  <si>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</si>
  <si>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</si>
  <si>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</si>
  <si>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</si>
  <si>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</si>
  <si>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</si>
  <si>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</si>
  <si>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</si>
  <si>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</si>
  <si>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</si>
  <si>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</si>
  <si>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</si>
  <si>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</si>
  <si>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</si>
  <si>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</si>
  <si>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</si>
  <si>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</si>
  <si>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</si>
  <si>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</si>
  <si>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</si>
  <si>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</si>
  <si>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</si>
  <si>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</si>
  <si>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</si>
  <si>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</si>
  <si>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</si>
  <si>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</si>
  <si>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</si>
  <si>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</si>
  <si>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</si>
  <si>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</si>
  <si>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</si>
  <si>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</si>
  <si>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</si>
  <si>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</si>
  <si>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</si>
  <si>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</si>
  <si>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</si>
  <si>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</si>
  <si>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</si>
  <si>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</si>
  <si>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</si>
  <si>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</si>
  <si>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</si>
  <si>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</si>
  <si>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</si>
  <si>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</si>
  <si>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</si>
  <si>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</si>
  <si>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</si>
  <si>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</si>
  <si>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</si>
  <si>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</si>
  <si>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</si>
  <si>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</si>
  <si>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</si>
  <si>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</si>
  <si>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</si>
  <si>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</si>
  <si>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</si>
  <si>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</si>
  <si>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</si>
  <si>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</si>
  <si>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</si>
  <si>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</si>
  <si>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</si>
  <si>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</si>
  <si>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</si>
  <si>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</si>
  <si>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</si>
  <si>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</si>
  <si>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</si>
  <si>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</si>
  <si>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</si>
  <si>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</si>
  <si>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</si>
  <si>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</si>
  <si>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</si>
  <si>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</si>
  <si>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</si>
  <si>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</si>
  <si>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</si>
  <si>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</si>
  <si>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</si>
  <si>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</si>
  <si>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</si>
  <si>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</si>
  <si>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</si>
  <si>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</si>
  <si>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</si>
  <si>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</si>
  <si>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</si>
  <si>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</si>
  <si>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</si>
  <si>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</si>
  <si>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</si>
  <si>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</si>
  <si>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</si>
  <si>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</si>
  <si>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</si>
  <si>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</si>
  <si>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</si>
  <si>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</si>
  <si>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</si>
  <si>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</si>
  <si>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</si>
  <si>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</si>
  <si>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</si>
  <si>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</si>
  <si>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</si>
  <si>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</si>
  <si>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</si>
  <si>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</si>
  <si>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</si>
  <si>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</si>
  <si>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</si>
  <si>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長野県佐久穂町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</si>
  <si>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</si>
  <si>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</si>
  <si>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</si>
  <si>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</si>
  <si>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</si>
  <si>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</si>
  <si>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</si>
  <si>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</si>
  <si>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</si>
  <si>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</si>
  <si>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</si>
  <si>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</si>
  <si>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</si>
  <si>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</si>
  <si>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</si>
  <si>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</si>
  <si>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</si>
  <si>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</si>
  <si>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</si>
  <si>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</si>
  <si>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佐久穂町住宅改修資金等貸付事業特別会計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</si>
  <si>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</si>
  <si>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</si>
  <si>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</si>
  <si>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</si>
  <si>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</si>
  <si>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</si>
  <si>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</si>
  <si>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</si>
  <si>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</si>
  <si>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</si>
  <si>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</si>
  <si>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</si>
  <si>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</si>
  <si>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</si>
  <si>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</si>
  <si>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</si>
  <si>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</si>
  <si>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</si>
  <si>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</si>
  <si>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</si>
  <si>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</si>
  <si>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</si>
  <si>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</si>
  <si>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</si>
  <si>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</si>
  <si>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</si>
  <si>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</si>
  <si>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</si>
  <si>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</si>
  <si>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</si>
  <si>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</si>
  <si>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</si>
  <si>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</si>
  <si>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</si>
  <si>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</si>
  <si>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</si>
  <si>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</si>
  <si>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</si>
  <si>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</si>
  <si>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</si>
  <si>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</si>
  <si>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</si>
  <si>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</si>
  <si>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</si>
  <si>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</si>
  <si>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</si>
  <si>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</si>
  <si>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</si>
  <si>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</si>
  <si>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</si>
  <si>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</si>
  <si>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</si>
  <si>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</si>
  <si>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</si>
  <si>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</si>
  <si>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</si>
  <si>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</si>
  <si>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</si>
  <si>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</si>
  <si>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</si>
  <si>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</si>
  <si>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</si>
  <si>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</si>
  <si>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</si>
  <si>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</si>
  <si>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</si>
  <si>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</si>
  <si>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</si>
  <si>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</si>
  <si>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</si>
  <si>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</si>
  <si>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</si>
  <si>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</si>
  <si>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</si>
  <si>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</si>
  <si>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</si>
  <si>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</si>
  <si>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</si>
  <si>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佐久穂町病院事業会計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</si>
  <si>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</si>
  <si>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</si>
  <si>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佐久穂町農業集落排水事業特別会計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</si>
  <si>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</si>
  <si>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佐久穂町老人保健施設特別会計</t>
    <phoneticPr fontId="5"/>
  </si>
  <si>
    <t>(Ｆ)</t>
    <phoneticPr fontId="5"/>
  </si>
  <si>
    <t>佐久穂町簡易水道事業特別会計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</si>
  <si>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</si>
  <si>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</si>
  <si>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</si>
  <si>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</si>
  <si>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</si>
  <si>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</si>
  <si>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</si>
  <si>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</si>
  <si>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</si>
  <si>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</si>
  <si>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</si>
  <si>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</si>
  <si>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</si>
  <si>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</si>
  <si>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</si>
  <si>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</si>
  <si>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</si>
  <si>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</si>
  <si>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</si>
  <si>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</si>
  <si>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</si>
  <si>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</si>
  <si>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</si>
  <si>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</si>
  <si>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</si>
  <si>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</si>
  <si>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</si>
  <si>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</si>
  <si>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</si>
  <si>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</si>
  <si>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</si>
  <si>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</si>
  <si>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</si>
  <si>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</si>
  <si>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</si>
  <si>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</si>
  <si>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</si>
  <si>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</si>
  <si>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</si>
  <si>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</si>
  <si>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</si>
  <si>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</si>
  <si>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</si>
  <si>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</si>
  <si>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</si>
  <si>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</si>
  <si>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</si>
  <si>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</si>
  <si>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</si>
  <si>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</si>
  <si>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</si>
  <si>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</si>
  <si>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</si>
  <si>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</si>
  <si>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</si>
  <si>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</si>
  <si>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</si>
  <si>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</si>
  <si>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</si>
  <si>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</si>
  <si>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</si>
  <si>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</si>
  <si>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</si>
  <si>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</si>
  <si>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</si>
  <si>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</si>
  <si>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</si>
  <si>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</si>
  <si>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</si>
  <si>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</si>
  <si>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</si>
  <si>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</si>
  <si>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</si>
  <si>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</si>
  <si>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</si>
  <si>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</si>
  <si>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</si>
  <si>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</si>
  <si>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</si>
  <si>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</si>
  <si>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</si>
  <si>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</si>
  <si>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</si>
  <si>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</si>
  <si>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</si>
  <si>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3.00</t>
  </si>
  <si>
    <t>▲ 0.39</t>
  </si>
  <si>
    <t>▲ 3.63</t>
  </si>
  <si>
    <t>一般会計</t>
  </si>
  <si>
    <t>佐久穂町病院事業会計</t>
  </si>
  <si>
    <t>佐久穂町介護保険特別会計</t>
  </si>
  <si>
    <t>佐久穂町住宅地造成事業特別会計</t>
  </si>
  <si>
    <t>佐久穂町老人保健施設特別会計</t>
  </si>
  <si>
    <t>佐久穂町国民健康保険特別会計</t>
  </si>
  <si>
    <t>佐久穂町簡易水道事業特別会計</t>
  </si>
  <si>
    <t>佐久穂町農業集落排水事業特別会計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</si>
  <si>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</si>
  <si>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</si>
  <si>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</si>
  <si>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</si>
  <si>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</si>
  <si>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</si>
  <si>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</si>
  <si>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</si>
  <si>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</si>
  <si>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</si>
  <si>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</si>
  <si>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</si>
  <si>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実質公債費比率は類似団体と比較して高くなっている。</t>
    <rPh sb="0" eb="5">
      <t>ジッシツコウサイヒ</t>
    </rPh>
    <rPh sb="5" eb="7">
      <t>ヒリツ</t>
    </rPh>
    <rPh sb="8" eb="10">
      <t>ルイジ</t>
    </rPh>
    <rPh sb="10" eb="12">
      <t>ダンタイ</t>
    </rPh>
    <rPh sb="13" eb="15">
      <t>ヒカク</t>
    </rPh>
    <rPh sb="17" eb="18">
      <t>タカ</t>
    </rPh>
    <phoneticPr fontId="2"/>
  </si>
  <si>
    <t>有形固定資産減価償却率は類似団体と比べ低い水準となっている。個別施設計画を策定を予定しており、老朽化対策等に取り組んでいく。</t>
    <rPh sb="0" eb="2">
      <t>ユウケイ</t>
    </rPh>
    <rPh sb="2" eb="4">
      <t>コテイ</t>
    </rPh>
    <rPh sb="4" eb="6">
      <t>シサン</t>
    </rPh>
    <rPh sb="6" eb="8">
      <t>ゲンカ</t>
    </rPh>
    <rPh sb="8" eb="10">
      <t>ショウキャク</t>
    </rPh>
    <rPh sb="10" eb="11">
      <t>リツ</t>
    </rPh>
    <rPh sb="12" eb="14">
      <t>ルイジ</t>
    </rPh>
    <rPh sb="14" eb="16">
      <t>ダンタイ</t>
    </rPh>
    <rPh sb="17" eb="18">
      <t>クラ</t>
    </rPh>
    <rPh sb="19" eb="20">
      <t>ヒク</t>
    </rPh>
    <rPh sb="21" eb="23">
      <t>スイジュン</t>
    </rPh>
    <phoneticPr fontId="2"/>
  </si>
  <si>
    <t>佐久穂町国民健康保険特別会計</t>
    <phoneticPr fontId="5"/>
  </si>
  <si>
    <t>-</t>
    <phoneticPr fontId="2"/>
  </si>
  <si>
    <t>佐久穂町介護保険特別会計</t>
    <phoneticPr fontId="5"/>
  </si>
  <si>
    <t>-</t>
    <phoneticPr fontId="2"/>
  </si>
  <si>
    <t>佐久穂町老人保健施設特別会計</t>
    <phoneticPr fontId="5"/>
  </si>
  <si>
    <t>佐久穂町後期高齢者医療特別会計</t>
    <phoneticPr fontId="5"/>
  </si>
  <si>
    <t>佐久穂町病院事業会計</t>
    <phoneticPr fontId="5"/>
  </si>
  <si>
    <t>法適用企業</t>
    <phoneticPr fontId="5"/>
  </si>
  <si>
    <t>佐久穂町簡易水道事業特別会計</t>
    <phoneticPr fontId="5"/>
  </si>
  <si>
    <t>-</t>
    <phoneticPr fontId="2"/>
  </si>
  <si>
    <t>佐久穂町農業集落排水事業特別会計</t>
    <phoneticPr fontId="5"/>
  </si>
  <si>
    <t>法非適用企業</t>
    <phoneticPr fontId="5"/>
  </si>
  <si>
    <t>佐久穂町索道事業特別会計</t>
    <phoneticPr fontId="5"/>
  </si>
  <si>
    <t>佐久穂町住宅地造成事業特別会計</t>
    <phoneticPr fontId="5"/>
  </si>
  <si>
    <t>佐久広域連合（一般会計）</t>
  </si>
  <si>
    <t>佐久広域連合（消防特別会計）</t>
  </si>
  <si>
    <t>佐久広域連合（養護老人ホーム特別会計）</t>
  </si>
  <si>
    <t>-</t>
    <phoneticPr fontId="2"/>
  </si>
  <si>
    <t>佐久広域連合（特別養護老人ホーム特別会計）</t>
  </si>
  <si>
    <t>-</t>
    <phoneticPr fontId="2"/>
  </si>
  <si>
    <t>佐久広域連合（救護施設特別会計）</t>
  </si>
  <si>
    <t>佐久広域連合（食肉流通センター特別会計）</t>
  </si>
  <si>
    <t>長野県市町村自治振興組合</t>
  </si>
  <si>
    <t>南佐久環境衛生組合（公共下水道事業特別会計）</t>
  </si>
  <si>
    <t>南佐久環境衛生組合（一般会計）</t>
  </si>
  <si>
    <t>佐久平環境衛生組合</t>
  </si>
  <si>
    <t>長野県後期高齢者医療広域連合（一般会計）</t>
  </si>
  <si>
    <t>長野県後期高齢者医療広域連合（後期高齢者医療事業会計）</t>
  </si>
  <si>
    <t>長野県市町村総合事務組合（一般会計）</t>
    <rPh sb="13" eb="15">
      <t>イッパン</t>
    </rPh>
    <rPh sb="15" eb="17">
      <t>カイケイ</t>
    </rPh>
    <phoneticPr fontId="2"/>
  </si>
  <si>
    <t>長野県市町村総合事務組合（非常勤職員公務災害補償特別会計）</t>
  </si>
  <si>
    <t>東北信市町村交通災害共済事務組合（東北信市町村交通災害共済事務組合事業会計）</t>
  </si>
  <si>
    <t>佐久水道企業団</t>
  </si>
  <si>
    <t>長野県地方税滞納整理機構</t>
  </si>
  <si>
    <t>佐久高原ケーブルビジョン</t>
    <rPh sb="0" eb="2">
      <t>サク</t>
    </rPh>
    <rPh sb="2" eb="4">
      <t>コウゲン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</si>
</sst>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105751</c:v>
                </c:pt>
                <c:pt idx="1">
                  <c:v>158564</c:v>
                </c:pt>
                <c:pt idx="2">
                  <c:v>106092</c:v>
                </c:pt>
                <c:pt idx="3">
                  <c:v>78903</c:v>
                </c:pt>
                <c:pt idx="4">
                  <c:v>82993</c:v>
                </c:pt>
              </c:numCache>
            </c:numRef>
          </c:val>
          <c:smooth val="0"/>
          <c:extLst>
            <c:ext xmlns:c16="http://schemas.microsoft.com/office/drawing/2014/chart" uri="{C3380CC4-5D6E-409C-BE32-E72D297353CC}">
              <c16:uniqueId val="{00000000-439E-481D-8AE9-FFA0E7CE99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271306</c:v>
                </c:pt>
                <c:pt idx="1">
                  <c:v>170665</c:v>
                </c:pt>
                <c:pt idx="2">
                  <c:v>52738</c:v>
                </c:pt>
                <c:pt idx="3">
                  <c:v>67119</c:v>
                </c:pt>
                <c:pt idx="4">
                  <c:v>77139</c:v>
                </c:pt>
              </c:numCache>
            </c:numRef>
          </c:val>
          <c:smooth val="0"/>
          <c:extLst>
            <c:ext xmlns:c16="http://schemas.microsoft.com/office/drawing/2014/chart" uri="{C3380CC4-5D6E-409C-BE32-E72D297353CC}">
              <c16:uniqueId val="{00000001-439E-481D-8AE9-FFA0E7CE996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6.02</c:v>
                </c:pt>
                <c:pt idx="1">
                  <c:v>5.25</c:v>
                </c:pt>
                <c:pt idx="2">
                  <c:v>5.98</c:v>
                </c:pt>
                <c:pt idx="3">
                  <c:v>5.61</c:v>
                </c:pt>
                <c:pt idx="4">
                  <c:v>4.54</c:v>
                </c:pt>
              </c:numCache>
            </c:numRef>
          </c:val>
          <c:extLst>
            <c:ext xmlns:c16="http://schemas.microsoft.com/office/drawing/2014/chart" uri="{C3380CC4-5D6E-409C-BE32-E72D297353CC}">
              <c16:uniqueId val="{00000000-FF01-427C-ADC1-C3DEE1C4F4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40.159999999999997</c:v>
                </c:pt>
                <c:pt idx="1">
                  <c:v>37.39</c:v>
                </c:pt>
                <c:pt idx="2">
                  <c:v>36.89</c:v>
                </c:pt>
                <c:pt idx="3">
                  <c:v>37.49</c:v>
                </c:pt>
                <c:pt idx="4">
                  <c:v>39.61</c:v>
                </c:pt>
              </c:numCache>
            </c:numRef>
          </c:val>
          <c:extLst>
            <c:ext xmlns:c16="http://schemas.microsoft.com/office/drawing/2014/chart" uri="{C3380CC4-5D6E-409C-BE32-E72D297353CC}">
              <c16:uniqueId val="{00000001-FF01-427C-ADC1-C3DEE1C4F4C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0.01</c:v>
                </c:pt>
                <c:pt idx="1">
                  <c:v>-3</c:v>
                </c:pt>
                <c:pt idx="2">
                  <c:v>0.87</c:v>
                </c:pt>
                <c:pt idx="3">
                  <c:v>-0.39</c:v>
                </c:pt>
                <c:pt idx="4">
                  <c:v>-3.63</c:v>
                </c:pt>
              </c:numCache>
            </c:numRef>
          </c:val>
          <c:smooth val="0"/>
          <c:extLst>
            <c:ext xmlns:c16="http://schemas.microsoft.com/office/drawing/2014/chart" uri="{C3380CC4-5D6E-409C-BE32-E72D297353CC}">
              <c16:uniqueId val="{00000002-FF01-427C-ADC1-C3DEE1C4F4C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B8D-43EF-B5BE-50E82153C5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B8D-43EF-B5BE-50E82153C5BC}"/>
            </c:ext>
          </c:extLst>
        </c:ser>
        <c:ser>
          <c:idx val="2"/>
          <c:order val="2"/>
          <c:tx>
            <c:strRef>
              <c:f>データシート!$A$29</c:f>
              <c:strCache>
                <c:ptCount val="1"/>
                <c:pt idx="0">
                  <c:v>佐久穂町農業集落排水事業特別会計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0.05</c:v>
                </c:pt>
                <c:pt idx="2">
                  <c:v>#N/A</c:v>
                </c:pt>
                <c:pt idx="3">
                  <c:v>0.04</c:v>
                </c:pt>
                <c:pt idx="4">
                  <c:v>#N/A</c:v>
                </c:pt>
                <c:pt idx="5">
                  <c:v>0.01</c:v>
                </c:pt>
                <c:pt idx="6">
                  <c:v>#N/A</c:v>
                </c:pt>
                <c:pt idx="7">
                  <c:v>0.02</c:v>
                </c:pt>
                <c:pt idx="8">
                  <c:v>#N/A</c:v>
                </c:pt>
                <c:pt idx="9">
                  <c:v>0.01</c:v>
                </c:pt>
              </c:numCache>
            </c:numRef>
          </c:val>
          <c:extLst>
            <c:ext xmlns:c16="http://schemas.microsoft.com/office/drawing/2014/chart" uri="{C3380CC4-5D6E-409C-BE32-E72D297353CC}">
              <c16:uniqueId val="{00000002-8B8D-43EF-B5BE-50E82153C5BC}"/>
            </c:ext>
          </c:extLst>
        </c:ser>
        <c:ser>
          <c:idx val="3"/>
          <c:order val="3"/>
          <c:tx>
            <c:strRef>
              <c:f>データシート!$A$30</c:f>
              <c:strCache>
                <c:ptCount val="1"/>
                <c:pt idx="0">
                  <c:v>佐久穂町簡易水道事業特別会計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0.02</c:v>
                </c:pt>
                <c:pt idx="4">
                  <c:v>#N/A</c:v>
                </c:pt>
                <c:pt idx="5">
                  <c:v>0.04</c:v>
                </c:pt>
                <c:pt idx="6">
                  <c:v>#N/A</c:v>
                </c:pt>
                <c:pt idx="7">
                  <c:v>0.03</c:v>
                </c:pt>
                <c:pt idx="8">
                  <c:v>#N/A</c:v>
                </c:pt>
                <c:pt idx="9">
                  <c:v>0.01</c:v>
                </c:pt>
              </c:numCache>
            </c:numRef>
          </c:val>
          <c:extLst>
            <c:ext xmlns:c16="http://schemas.microsoft.com/office/drawing/2014/chart" uri="{C3380CC4-5D6E-409C-BE32-E72D297353CC}">
              <c16:uniqueId val="{00000003-8B8D-43EF-B5BE-50E82153C5BC}"/>
            </c:ext>
          </c:extLst>
        </c:ser>
        <c:ser>
          <c:idx val="4"/>
          <c:order val="4"/>
          <c:tx>
            <c:strRef>
              <c:f>データシート!$A$31</c:f>
              <c:strCache>
                <c:ptCount val="1"/>
                <c:pt idx="0">
                  <c:v>佐久穂町国民健康保険特別会計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0.05</c:v>
                </c:pt>
                <c:pt idx="4">
                  <c:v>#N/A</c:v>
                </c:pt>
                <c:pt idx="5">
                  <c:v>0.08</c:v>
                </c:pt>
                <c:pt idx="6">
                  <c:v>#N/A</c:v>
                </c:pt>
                <c:pt idx="7">
                  <c:v>0.05</c:v>
                </c:pt>
                <c:pt idx="8">
                  <c:v>#N/A</c:v>
                </c:pt>
                <c:pt idx="9">
                  <c:v>0.02</c:v>
                </c:pt>
              </c:numCache>
            </c:numRef>
          </c:val>
          <c:extLst>
            <c:ext xmlns:c16="http://schemas.microsoft.com/office/drawing/2014/chart" uri="{C3380CC4-5D6E-409C-BE32-E72D297353CC}">
              <c16:uniqueId val="{00000004-8B8D-43EF-B5BE-50E82153C5BC}"/>
            </c:ext>
          </c:extLst>
        </c:ser>
        <c:ser>
          <c:idx val="5"/>
          <c:order val="5"/>
          <c:tx>
            <c:strRef>
              <c:f>データシート!$A$32</c:f>
              <c:strCache>
                <c:ptCount val="1"/>
                <c:pt idx="0">
                  <c:v>佐久穂町老人保健施設特別会計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0.18</c:v>
                </c:pt>
                <c:pt idx="2">
                  <c:v>#N/A</c:v>
                </c:pt>
                <c:pt idx="3">
                  <c:v>0.04</c:v>
                </c:pt>
                <c:pt idx="4">
                  <c:v>#N/A</c:v>
                </c:pt>
                <c:pt idx="5">
                  <c:v>0.05</c:v>
                </c:pt>
                <c:pt idx="6">
                  <c:v>#N/A</c:v>
                </c:pt>
                <c:pt idx="7">
                  <c:v>0.05</c:v>
                </c:pt>
                <c:pt idx="8">
                  <c:v>#N/A</c:v>
                </c:pt>
                <c:pt idx="9">
                  <c:v>0.05</c:v>
                </c:pt>
              </c:numCache>
            </c:numRef>
          </c:val>
          <c:extLst>
            <c:ext xmlns:c16="http://schemas.microsoft.com/office/drawing/2014/chart" uri="{C3380CC4-5D6E-409C-BE32-E72D297353CC}">
              <c16:uniqueId val="{00000005-8B8D-43EF-B5BE-50E82153C5BC}"/>
            </c:ext>
          </c:extLst>
        </c:ser>
        <c:ser>
          <c:idx val="6"/>
          <c:order val="6"/>
          <c:tx>
            <c:strRef>
              <c:f>データシート!$A$33</c:f>
              <c:strCache>
                <c:ptCount val="1"/>
                <c:pt idx="0">
                  <c:v>佐久穂町住宅地造成事業特別会計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c:v>
                </c:pt>
                <c:pt idx="2">
                  <c:v>#N/A</c:v>
                </c:pt>
                <c:pt idx="3">
                  <c:v>0.2</c:v>
                </c:pt>
                <c:pt idx="4">
                  <c:v>#N/A</c:v>
                </c:pt>
                <c:pt idx="5">
                  <c:v>0.19</c:v>
                </c:pt>
                <c:pt idx="6">
                  <c:v>#N/A</c:v>
                </c:pt>
                <c:pt idx="7">
                  <c:v>0.2</c:v>
                </c:pt>
                <c:pt idx="8">
                  <c:v>#N/A</c:v>
                </c:pt>
                <c:pt idx="9">
                  <c:v>0.21</c:v>
                </c:pt>
              </c:numCache>
            </c:numRef>
          </c:val>
          <c:extLst>
            <c:ext xmlns:c16="http://schemas.microsoft.com/office/drawing/2014/chart" uri="{C3380CC4-5D6E-409C-BE32-E72D297353CC}">
              <c16:uniqueId val="{00000006-8B8D-43EF-B5BE-50E82153C5BC}"/>
            </c:ext>
          </c:extLst>
        </c:ser>
        <c:ser>
          <c:idx val="7"/>
          <c:order val="7"/>
          <c:tx>
            <c:strRef>
              <c:f>データシート!$A$34</c:f>
              <c:strCache>
                <c:ptCount val="1"/>
                <c:pt idx="0">
                  <c:v>佐久穂町介護保険特別会計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0.45</c:v>
                </c:pt>
                <c:pt idx="2">
                  <c:v>#N/A</c:v>
                </c:pt>
                <c:pt idx="3">
                  <c:v>0.99</c:v>
                </c:pt>
                <c:pt idx="4">
                  <c:v>#N/A</c:v>
                </c:pt>
                <c:pt idx="5">
                  <c:v>0.28999999999999998</c:v>
                </c:pt>
                <c:pt idx="6">
                  <c:v>#N/A</c:v>
                </c:pt>
                <c:pt idx="7">
                  <c:v>0.55000000000000004</c:v>
                </c:pt>
                <c:pt idx="8">
                  <c:v>#N/A</c:v>
                </c:pt>
                <c:pt idx="9">
                  <c:v>0.45</c:v>
                </c:pt>
              </c:numCache>
            </c:numRef>
          </c:val>
          <c:extLst>
            <c:ext xmlns:c16="http://schemas.microsoft.com/office/drawing/2014/chart" uri="{C3380CC4-5D6E-409C-BE32-E72D297353CC}">
              <c16:uniqueId val="{00000007-8B8D-43EF-B5BE-50E82153C5BC}"/>
            </c:ext>
          </c:extLst>
        </c:ser>
        <c:ser>
          <c:idx val="8"/>
          <c:order val="8"/>
          <c:tx>
            <c:strRef>
              <c:f>データシート!$A$35</c:f>
              <c:strCache>
                <c:ptCount val="1"/>
                <c:pt idx="0">
                  <c:v>佐久穂町病院事業会計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7.01</c:v>
                </c:pt>
                <c:pt idx="2">
                  <c:v>#N/A</c:v>
                </c:pt>
                <c:pt idx="3">
                  <c:v>6.3</c:v>
                </c:pt>
                <c:pt idx="4">
                  <c:v>#N/A</c:v>
                </c:pt>
                <c:pt idx="5">
                  <c:v>5.95</c:v>
                </c:pt>
                <c:pt idx="6">
                  <c:v>#N/A</c:v>
                </c:pt>
                <c:pt idx="7">
                  <c:v>4.42</c:v>
                </c:pt>
                <c:pt idx="8">
                  <c:v>#N/A</c:v>
                </c:pt>
                <c:pt idx="9">
                  <c:v>2.82</c:v>
                </c:pt>
              </c:numCache>
            </c:numRef>
          </c:val>
          <c:extLst>
            <c:ext xmlns:c16="http://schemas.microsoft.com/office/drawing/2014/chart" uri="{C3380CC4-5D6E-409C-BE32-E72D297353CC}">
              <c16:uniqueId val="{00000008-8B8D-43EF-B5BE-50E82153C5B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6.02</c:v>
                </c:pt>
                <c:pt idx="2">
                  <c:v>#N/A</c:v>
                </c:pt>
                <c:pt idx="3">
                  <c:v>5.25</c:v>
                </c:pt>
                <c:pt idx="4">
                  <c:v>#N/A</c:v>
                </c:pt>
                <c:pt idx="5">
                  <c:v>5.98</c:v>
                </c:pt>
                <c:pt idx="6">
                  <c:v>#N/A</c:v>
                </c:pt>
                <c:pt idx="7">
                  <c:v>5.61</c:v>
                </c:pt>
                <c:pt idx="8">
                  <c:v>#N/A</c:v>
                </c:pt>
                <c:pt idx="9">
                  <c:v>4.54</c:v>
                </c:pt>
              </c:numCache>
            </c:numRef>
          </c:val>
          <c:extLst>
            <c:ext xmlns:c16="http://schemas.microsoft.com/office/drawing/2014/chart" uri="{C3380CC4-5D6E-409C-BE32-E72D297353CC}">
              <c16:uniqueId val="{00000009-8B8D-43EF-B5BE-50E82153C5B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1359</c:v>
                </c:pt>
                <c:pt idx="5">
                  <c:v>1547</c:v>
                </c:pt>
                <c:pt idx="8">
                  <c:v>1601</c:v>
                </c:pt>
                <c:pt idx="11">
                  <c:v>1568</c:v>
                </c:pt>
                <c:pt idx="14">
                  <c:v>1477</c:v>
                </c:pt>
              </c:numCache>
            </c:numRef>
          </c:val>
          <c:extLst>
            <c:ext xmlns:c16="http://schemas.microsoft.com/office/drawing/2014/chart" uri="{C3380CC4-5D6E-409C-BE32-E72D297353CC}">
              <c16:uniqueId val="{00000000-5E73-438A-959E-3A0486A209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E73-438A-959E-3A0486A209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2-5E73-438A-959E-3A0486A209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496</c:v>
                </c:pt>
                <c:pt idx="3">
                  <c:v>508</c:v>
                </c:pt>
                <c:pt idx="6">
                  <c:v>523</c:v>
                </c:pt>
                <c:pt idx="9">
                  <c:v>538</c:v>
                </c:pt>
                <c:pt idx="12">
                  <c:v>629</c:v>
                </c:pt>
              </c:numCache>
            </c:numRef>
          </c:val>
          <c:extLst>
            <c:ext xmlns:c16="http://schemas.microsoft.com/office/drawing/2014/chart" uri="{C3380CC4-5D6E-409C-BE32-E72D297353CC}">
              <c16:uniqueId val="{00000003-5E73-438A-959E-3A0486A209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69</c:v>
                </c:pt>
                <c:pt idx="3">
                  <c:v>73</c:v>
                </c:pt>
                <c:pt idx="6">
                  <c:v>111</c:v>
                </c:pt>
                <c:pt idx="9">
                  <c:v>145</c:v>
                </c:pt>
                <c:pt idx="12">
                  <c:v>145</c:v>
                </c:pt>
              </c:numCache>
            </c:numRef>
          </c:val>
          <c:extLst>
            <c:ext xmlns:c16="http://schemas.microsoft.com/office/drawing/2014/chart" uri="{C3380CC4-5D6E-409C-BE32-E72D297353CC}">
              <c16:uniqueId val="{00000004-5E73-438A-959E-3A0486A209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73-438A-959E-3A0486A209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E73-438A-959E-3A0486A209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1105</c:v>
                </c:pt>
                <c:pt idx="3">
                  <c:v>1270</c:v>
                </c:pt>
                <c:pt idx="6">
                  <c:v>1361</c:v>
                </c:pt>
                <c:pt idx="9">
                  <c:v>1364</c:v>
                </c:pt>
                <c:pt idx="12">
                  <c:v>1173</c:v>
                </c:pt>
              </c:numCache>
            </c:numRef>
          </c:val>
          <c:extLst>
            <c:ext xmlns:c16="http://schemas.microsoft.com/office/drawing/2014/chart" uri="{C3380CC4-5D6E-409C-BE32-E72D297353CC}">
              <c16:uniqueId val="{00000007-5E73-438A-959E-3A0486A2090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315</c:v>
                </c:pt>
                <c:pt idx="2">
                  <c:v>#N/A</c:v>
                </c:pt>
                <c:pt idx="3">
                  <c:v>#N/A</c:v>
                </c:pt>
                <c:pt idx="4">
                  <c:v>304</c:v>
                </c:pt>
                <c:pt idx="5">
                  <c:v>#N/A</c:v>
                </c:pt>
                <c:pt idx="6">
                  <c:v>#N/A</c:v>
                </c:pt>
                <c:pt idx="7">
                  <c:v>394</c:v>
                </c:pt>
                <c:pt idx="8">
                  <c:v>#N/A</c:v>
                </c:pt>
                <c:pt idx="9">
                  <c:v>#N/A</c:v>
                </c:pt>
                <c:pt idx="10">
                  <c:v>479</c:v>
                </c:pt>
                <c:pt idx="11">
                  <c:v>#N/A</c:v>
                </c:pt>
                <c:pt idx="12">
                  <c:v>#N/A</c:v>
                </c:pt>
                <c:pt idx="13">
                  <c:v>470</c:v>
                </c:pt>
                <c:pt idx="14">
                  <c:v>#N/A</c:v>
                </c:pt>
              </c:numCache>
            </c:numRef>
          </c:val>
          <c:smooth val="0"/>
          <c:extLst>
            <c:ext xmlns:c16="http://schemas.microsoft.com/office/drawing/2014/chart" uri="{C3380CC4-5D6E-409C-BE32-E72D297353CC}">
              <c16:uniqueId val="{00000008-5E73-438A-959E-3A0486A2090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14437</c:v>
                </c:pt>
                <c:pt idx="5">
                  <c:v>14139</c:v>
                </c:pt>
                <c:pt idx="8">
                  <c:v>13313</c:v>
                </c:pt>
                <c:pt idx="11">
                  <c:v>12359</c:v>
                </c:pt>
                <c:pt idx="14">
                  <c:v>11337</c:v>
                </c:pt>
              </c:numCache>
            </c:numRef>
          </c:val>
          <c:extLst>
            <c:ext xmlns:c16="http://schemas.microsoft.com/office/drawing/2014/chart" uri="{C3380CC4-5D6E-409C-BE32-E72D297353CC}">
              <c16:uniqueId val="{00000000-A303-4D35-8E7A-C206B7EA5A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303-4D35-8E7A-C206B7EA5A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6203</c:v>
                </c:pt>
                <c:pt idx="5">
                  <c:v>6406</c:v>
                </c:pt>
                <c:pt idx="8">
                  <c:v>6689</c:v>
                </c:pt>
                <c:pt idx="11">
                  <c:v>6961</c:v>
                </c:pt>
                <c:pt idx="14">
                  <c:v>7127</c:v>
                </c:pt>
              </c:numCache>
            </c:numRef>
          </c:val>
          <c:extLst>
            <c:ext xmlns:c16="http://schemas.microsoft.com/office/drawing/2014/chart" uri="{C3380CC4-5D6E-409C-BE32-E72D297353CC}">
              <c16:uniqueId val="{00000002-A303-4D35-8E7A-C206B7EA5A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303-4D35-8E7A-C206B7EA5A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303-4D35-8E7A-C206B7EA5A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03-4D35-8E7A-C206B7EA5A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884</c:v>
                </c:pt>
                <c:pt idx="3">
                  <c:v>758</c:v>
                </c:pt>
                <c:pt idx="6">
                  <c:v>883</c:v>
                </c:pt>
                <c:pt idx="9">
                  <c:v>804</c:v>
                </c:pt>
                <c:pt idx="12">
                  <c:v>774</c:v>
                </c:pt>
              </c:numCache>
            </c:numRef>
          </c:val>
          <c:extLst>
            <c:ext xmlns:c16="http://schemas.microsoft.com/office/drawing/2014/chart" uri="{C3380CC4-5D6E-409C-BE32-E72D297353CC}">
              <c16:uniqueId val="{00000006-A303-4D35-8E7A-C206B7EA5A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7788</c:v>
                </c:pt>
                <c:pt idx="3">
                  <c:v>7631</c:v>
                </c:pt>
                <c:pt idx="6">
                  <c:v>7074</c:v>
                </c:pt>
                <c:pt idx="9">
                  <c:v>6687</c:v>
                </c:pt>
                <c:pt idx="12">
                  <c:v>6217</c:v>
                </c:pt>
              </c:numCache>
            </c:numRef>
          </c:val>
          <c:extLst>
            <c:ext xmlns:c16="http://schemas.microsoft.com/office/drawing/2014/chart" uri="{C3380CC4-5D6E-409C-BE32-E72D297353CC}">
              <c16:uniqueId val="{00000007-A303-4D35-8E7A-C206B7EA5A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1007</c:v>
                </c:pt>
                <c:pt idx="3">
                  <c:v>1295</c:v>
                </c:pt>
                <c:pt idx="6">
                  <c:v>1438</c:v>
                </c:pt>
                <c:pt idx="9">
                  <c:v>1377</c:v>
                </c:pt>
                <c:pt idx="12">
                  <c:v>1286</c:v>
                </c:pt>
              </c:numCache>
            </c:numRef>
          </c:val>
          <c:extLst>
            <c:ext xmlns:c16="http://schemas.microsoft.com/office/drawing/2014/chart" uri="{C3380CC4-5D6E-409C-BE32-E72D297353CC}">
              <c16:uniqueId val="{00000008-A303-4D35-8E7A-C206B7EA5A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303-4D35-8E7A-C206B7EA5A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9026</c:v>
                </c:pt>
                <c:pt idx="3">
                  <c:v>8814</c:v>
                </c:pt>
                <c:pt idx="6">
                  <c:v>7679</c:v>
                </c:pt>
                <c:pt idx="9">
                  <c:v>6606</c:v>
                </c:pt>
                <c:pt idx="12">
                  <c:v>5698</c:v>
                </c:pt>
              </c:numCache>
            </c:numRef>
          </c:val>
          <c:extLst>
            <c:ext xmlns:c16="http://schemas.microsoft.com/office/drawing/2014/chart" uri="{C3380CC4-5D6E-409C-BE32-E72D297353CC}">
              <c16:uniqueId val="{0000000A-A303-4D35-8E7A-C206B7EA5A0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303-4D35-8E7A-C206B7EA5A0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2147</c:v>
                </c:pt>
                <c:pt idx="1">
                  <c:v>2151</c:v>
                </c:pt>
                <c:pt idx="2">
                  <c:v>2184</c:v>
                </c:pt>
              </c:numCache>
            </c:numRef>
          </c:val>
          <c:extLst>
            <c:ext xmlns:c16="http://schemas.microsoft.com/office/drawing/2014/chart" uri="{C3380CC4-5D6E-409C-BE32-E72D297353CC}">
              <c16:uniqueId val="{00000000-55EA-491D-A1BA-D497462D77A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952</c:v>
                </c:pt>
                <c:pt idx="1">
                  <c:v>656</c:v>
                </c:pt>
                <c:pt idx="2">
                  <c:v>428</c:v>
                </c:pt>
              </c:numCache>
            </c:numRef>
          </c:val>
          <c:extLst>
            <c:ext xmlns:c16="http://schemas.microsoft.com/office/drawing/2014/chart" uri="{C3380CC4-5D6E-409C-BE32-E72D297353CC}">
              <c16:uniqueId val="{00000001-55EA-491D-A1BA-D497462D77A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4368</c:v>
                </c:pt>
                <c:pt idx="1">
                  <c:v>4889</c:v>
                </c:pt>
                <c:pt idx="2">
                  <c:v>5217</c:v>
                </c:pt>
              </c:numCache>
            </c:numRef>
          </c:val>
          <c:extLst>
            <c:ext xmlns:c16="http://schemas.microsoft.com/office/drawing/2014/chart" uri="{C3380CC4-5D6E-409C-BE32-E72D297353CC}">
              <c16:uniqueId val="{00000002-55EA-491D-A1BA-D497462D77A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{4628DCAC-DF1C-4C5B-A380-437555AFF436}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C98-4FD4-9109-52FB2E9EFF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{27123B97-DCB0-4D66-9582-91EB25BC7F50}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C98-4FD4-9109-52FB2E9EFF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{7610C3F0-B5EA-4602-9091-A3E2F7DDD118}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C98-4FD4-9109-52FB2E9EFF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{7C7C49BE-0D7C-4AA2-87F3-0B7C878ECD92}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C98-4FD4-9109-52FB2E9EFF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{37D7AC38-6EF7-4596-A4E7-3AB9D9F11B36}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C98-4FD4-9109-52FB2E9EFF7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{C3BBCD55-73D8-4BE6-9A43-F82C96326590}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C98-4FD4-9109-52FB2E9EFF7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{8DC8FE58-5D8D-462E-BBAB-DD70AF4C9084}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C98-4FD4-9109-52FB2E9EFF7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{6DC25B04-EE12-4A28-B5E6-30605A739943}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C98-4FD4-9109-52FB2E9EFF7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{0048EF04-1743-453E-A25D-47BFCE204D2F}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C98-4FD4-9109-52FB2E9EFF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41.1</c:v>
                </c:pt>
                <c:pt idx="32">
                  <c:v>43.2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C98-4FD4-9109-52FB2E9EFF7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{7BCE399F-A467-4404-9DBF-9CC611A87841}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C98-4FD4-9109-52FB2E9EFF7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{D8BE9951-6759-44C6-ADC6-6B9F434D805C}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C98-4FD4-9109-52FB2E9EFF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{AB5AA199-1C17-46F1-9D14-2E731B7F1EF7}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C98-4FD4-9109-52FB2E9EFF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{57A52B5A-3626-489E-9714-83CA025BA615}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C98-4FD4-9109-52FB2E9EFF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{765EED2F-7374-4297-85E4-D632BF5EA728}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C98-4FD4-9109-52FB2E9EFF7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{B10D2282-5E67-460B-A740-238D220D8BED}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C98-4FD4-9109-52FB2E9EFF7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{DCC2A743-05B3-4C1B-8685-F5478D50F4BC}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C98-4FD4-9109-52FB2E9EFF7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{1E5E83D8-49CC-4C41-9791-7C345B6A2767}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C98-4FD4-9109-52FB2E9EFF7E}"/>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{64C282B0-D469-4999-AD82-19EB2B94D8D7}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C98-4FD4-9109-52FB2E9EFF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57.6</c:v>
                </c:pt>
                <c:pt idx="32">
                  <c:v>59.3</c:v>
                </c:pt>
              </c:numCache>
            </c:numRef>
          </c:xVal>
          <c:yVal>
            <c:numRef>
              <c:f>公会計指標分析・財政指標組合せ分析表!$BP$55:$DC$55</c:f>
              <c:numCache>
                <c:formatCode>#,##0.0;"▲ "#,##0.0</c:formatCode>
                <c:ptCount val="40"/>
                <c:pt idx="24">
                  <c:v>38.5</c:v>
                </c:pt>
                <c:pt idx="32">
                  <c:v>32.799999999999997</c:v>
                </c:pt>
              </c:numCache>
            </c:numRef>
          </c:yVal>
          <c:smooth val="0"/>
          <c:extLst>
            <c:ext xmlns:c16="http://schemas.microsoft.com/office/drawing/2014/chart" uri="{C3380CC4-5D6E-409C-BE32-E72D297353CC}">
              <c16:uniqueId val="{00000013-8C98-4FD4-9109-52FB2E9EFF7E}"/>
            </c:ext>
          </c:extLst>
        </c:ser>
        <c:dLbls>
          <c:showLegendKey val="0"/>
          <c:showVal val="1"/>
          <c:showCatName val="0"/>
          <c:showSerName val="0"/>
          <c:showPercent val="0"/>
          <c:showBubbleSize val="0"/>
        </c:dLbls>
        <c:axId val="46179840"/>
        <c:axId val="46181760"/>
      </c:scatterChart>
      <c:valAx>
        <c:axId val="46179840"/>
        <c:scaling>
          <c:orientation val="minMax"/>
          <c:max val="59.5"/>
          <c:min val="57.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5"/>
          <c:min val="3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{8C1330E1-441D-4EF3-B7E4-78674C071A45}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17E-408D-9C8D-EA08C9FE54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{19D1D07A-1294-4363-9D0D-9FC5533893A2}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7E-408D-9C8D-EA08C9FE54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{8AF968C3-CAD4-4D14-AB2D-25D12FD66F65}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7E-408D-9C8D-EA08C9FE54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{37DFE0E3-8831-4916-8C8D-B4EADB0FC46C}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7E-408D-9C8D-EA08C9FE54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{CEC415B3-ED30-4272-AC7D-0D51F1D03482}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7E-408D-9C8D-EA08C9FE5483}"/>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{E2C8B446-1639-47AE-BEDA-D8B0F8249424}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17E-408D-9C8D-EA08C9FE5483}"/>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{E13D9579-A3C5-4304-B99E-3E856F1B3CEA}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17E-408D-9C8D-EA08C9FE5483}"/>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{9F2A7E5B-1072-4BD6-977F-087410FABBFE}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17E-408D-9C8D-EA08C9FE5483}"/>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{7F2C8798-0F12-4D32-900E-E11A55B8AAE5}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17E-408D-9C8D-EA08C9FE54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7.6</c:v>
                </c:pt>
                <c:pt idx="16">
                  <c:v>7.9</c:v>
                </c:pt>
                <c:pt idx="24">
                  <c:v>9.3000000000000007</c:v>
                </c:pt>
                <c:pt idx="32">
                  <c:v>10.8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17E-408D-9C8D-EA08C9FE548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{28990A6D-CCA7-4C8A-925F-9987E37B8E60}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17E-408D-9C8D-EA08C9FE548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{3B5DD1B2-341B-44DD-AE6C-BAD923595F66}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7E-408D-9C8D-EA08C9FE54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{2216FB34-FA00-417B-B962-BC3DB472865E}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7E-408D-9C8D-EA08C9FE54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{4270B538-6785-4674-9111-1F3430F49573}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7E-408D-9C8D-EA08C9FE54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{14900354-4BC5-41B1-B807-EE22D30FE604}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7E-408D-9C8D-EA08C9FE5483}"/>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{13C05414-B302-4DB1-8B5C-292F66818A11}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17E-408D-9C8D-EA08C9FE5483}"/>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{5F351DA3-84D2-4235-B54C-D0ACCF6C6AC7}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17E-408D-9C8D-EA08C9FE5483}"/>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{16F7CC63-26B0-4EFB-BD06-A6CFF4DBAC12}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17E-408D-9C8D-EA08C9FE5483}"/>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{3C775447-7172-4E0D-A7DE-039CDDB7D7D2}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17E-408D-9C8D-EA08C9FE54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8.5</c:v>
                </c:pt>
                <c:pt idx="16">
                  <c:v>9.3000000000000007</c:v>
                </c:pt>
                <c:pt idx="24">
                  <c:v>9.1999999999999993</c:v>
                </c:pt>
                <c:pt idx="32">
                  <c:v>9.1</c:v>
                </c:pt>
              </c:numCache>
            </c:numRef>
          </c:xVal>
          <c:yVal>
            <c:numRef>
              <c:f>公会計指標分析・財政指標組合せ分析表!$BP$77:$DC$77</c:f>
              <c:numCache>
                <c:formatCode>#,##0.0;"▲ "#,##0.0</c:formatCode>
                <c:ptCount val="40"/>
                <c:pt idx="0">
                  <c:v>24.3</c:v>
                </c:pt>
                <c:pt idx="8">
                  <c:v>0</c:v>
                </c:pt>
                <c:pt idx="16">
                  <c:v>20.2</c:v>
                </c:pt>
                <c:pt idx="24">
                  <c:v>38.5</c:v>
                </c:pt>
                <c:pt idx="32">
                  <c:v>32.799999999999997</c:v>
                </c:pt>
              </c:numCache>
            </c:numRef>
          </c:yVal>
          <c:smooth val="0"/>
          <c:extLst>
            <c:ext xmlns:c16="http://schemas.microsoft.com/office/drawing/2014/chart" uri="{C3380CC4-5D6E-409C-BE32-E72D297353CC}">
              <c16:uniqueId val="{00000013-517E-408D-9C8D-EA08C9FE5483}"/>
            </c:ext>
          </c:extLst>
        </c:ser>
        <c:dLbls>
          <c:showLegendKey val="0"/>
          <c:showVal val="1"/>
          <c:showCatName val="0"/>
          <c:showSerName val="0"/>
          <c:showPercent val="0"/>
          <c:showBubbleSize val="0"/>
        </c:dLbls>
        <c:axId val="84219776"/>
        <c:axId val="84234240"/>
      </c:scatterChart>
      <c:valAx>
        <c:axId val="84219776"/>
        <c:scaling>
          <c:orientation val="minMax"/>
          <c:max val="10"/>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実質公債費比率（分子）については、繰上償還等を積極的に実施してきたことにより、起債残高が減少して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。又、公共下水道事業については、特例措置分等の起債の償還が終了してきており、その分の組合等への負担金は減少し、併せて、交付税措置される分も減少するため、算入公債費は減少してい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一般会計においては、繰上償還等を積極的に行い起債残高の圧縮に努めて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きたこと</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、各特別会計においては、財政健全化計画等に基づき新たな起債の借入を行っていないため、起債残高及び特別会計の起債償還に係る一般会計の負担は減少傾向にあ</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公共施設等整備基金及び地域振興基金の増、交付税措置の高い辺地債、合併特例債、臨時財政対策債の借入により、充当可能財源等はほぼ横ばいとなってい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上記の結果として、将来負担比率は改善傾向にあ</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長野県佐久穂町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その他特定目的基金のうち、公共施設等整備基金の増の影響で、基金全体の残高は増加傾向にある。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役場庁舎建設等の大型事業を予定していること、また、普通交付税の減少等による財源不足のため、今後は基金残高が減少していくことが見込まれる。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・公共施設、公用施設等の整備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・地域振興に要する経費</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公共施設等整備基金については役場庁舎建設等大型事業が予定されていることから、積極的な積立をおこなってきたため、残高が大幅に増えている。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地域振興基金については地域活性化事業への財源として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千万円取りくずしたため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役場庁舎建設等の際に公共施設等整備基金取りくずしを予定しているため、残高は大幅に減少する見込み。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地域振興基金については地域活性化事業の財源として毎年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億円程度の取りくずしを予定している。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年度は１億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千万円取りくずししたが、それ以上に歳計剰余金処分による積立を行ったため、結果として基金残高は微増となっている。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普通交付税の合併算定替終了に備え、極力基金残高の確保に努める。また、災害等不測の事態にそなえ、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億円は確保しておくこととする。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臨時財政対策債の翌年度一括償還のための財源として毎年取りくずしている。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千万円取りくずした。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臨時財政対策債の翌年度一括償還を継続するためには、定期的な基金積立てが必要となる。歳計剰余金処分による積立は原則として減債基金に積み立てていくこととする。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0EA2BAC-2591-4C98-A704-EB4CB82F32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67721E7-E34A-431E-BB19-E480D8421C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9B4112BA-2A5C-4833-809B-151F7BE1DDBC}"/>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5475631E-199A-49BE-B3E3-68151504C096}"/>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682A816F-0638-4F5E-833A-17D4D67670EB}"/>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35FBAD1F-4681-4484-8B3F-5450A782AB82}"/>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D36B3339-DD5A-472E-9C98-AEF232DBB646}"/>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21D58D22-FC69-4A83-B3AF-D95034DC26F1}"/>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3BFCDC80-9160-4ADC-BB09-AAF3996F41AF}"/>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13D0B1D-82DF-46FF-91CC-CC32460E70B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030D042C-D6EC-4E85-B0A1-711E1C1343A6}"/>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031CCEAD-01D7-42E9-BEB1-E14F1EE77591}"/>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259CFD1F-7165-497B-9427-9838C7792E3C}"/>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D5C50F9E-2EDE-4B32-B244-777CEFE1780D}"/>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1A503FDF-9309-45DD-A466-25657B246CD6}"/>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B6FC1A6A-A88A-4218-B74E-A2FFBD9781FB}"/>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CD617A6B-9979-4955-91F9-F445D36955C6}"/>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B0A9908A-3E2F-4930-990B-A150A36DD26C}"/>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40958C12-1E53-4286-A77C-6633D50C8226}"/>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11,388
11,301
188.15
8,087,755
7,797,579
250,448
5,514,645
5,698,402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59BA22EB-F226-4564-A0F4-D156A470271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89829E33-C045-4DFE-A582-D69A2D839929}"/>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7E8B8C5F-E566-4CDA-8298-3EE2C9C0F149}"/>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FFDEF466-4ADD-4805-80F7-F6D25BD23C32}"/>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C643D87C-AE24-4C28-B097-E17FFF390B04}"/>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6FF4F367-EF13-4282-9F78-F91D0FE2F47F}"/>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6041BCD8-FB9D-4DE5-BC3F-59BDD4FA4347}"/>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9F92688D-65A6-4E2A-962D-8347850459F6}"/>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A70A805E-BB98-495A-A6D9-714885022DCE}"/>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27035728-5878-49B9-A0FA-7CBA2D832D7C}"/>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D3D23226-FA52-4803-8688-DCB8DEF4B9EF}"/>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610C3E90-51C1-4DBF-A6A1-04C8873C1DAB}"/>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B368D257-C01C-4852-BF23-2994DCB50687}"/>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6D3F378B-6CB2-4F6E-A39B-804FC439AB0D}"/>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6AC8028B-3D6D-40FA-8EDB-F8BFD97C125A}"/>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C8F1A2CA-E3D1-4459-9256-A21F92E94109}"/>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4EBA8C03-D620-451E-8CD9-509A716B8762}"/>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C1480F86-1FFF-4D1A-98B7-2DE72CC84388}"/>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BD4A0574-61F6-4776-B9DA-189C963B6269}"/>
            </a:ext>
          </a:extLst>
        </xdr:cNvPr>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0590BE77-A720-4C69-8DB9-190115471A4A}"/>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8551E3C5-D921-4A13-91C4-6202DA830F9B}"/>
            </a:ext>
          </a:extLst>
        </xdr:cNvPr>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918D8F97-5E89-409C-B9DE-3D9882901A23}"/>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698828AA-3EEC-41CC-BCFA-CB8015F1A8AC}"/>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7780E3BB-B23F-491A-9C7C-6CC58329C451}"/>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874ED51B-6A5A-4F11-B37B-65869DE43C52}"/>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D756C143-D2DE-4560-AFD1-326903EA2195}"/>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7E492A5E-8882-4B12-8111-190BCEEA9B0F}"/>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578ECDB4-A86B-4FE1-9ED2-E0BAEFC26E15}"/>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DB9AE896-1F96-46F5-88F6-93285F382D73}"/>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200A68C2-1431-41B9-B70C-CC0D2DC89B5A}"/>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F673F7AF-99F7-4238-8564-8537CA659990}"/>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7087802-0D85-4A5D-93F0-50B86F64940A}"/>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D6FA7E0-EDD5-498D-BD51-A5F77B6E4231}"/>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EEDD452C-067B-429D-9C10-F4EBEB36DBB0}"/>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有形固定資産減価償却率は類似団体の中で、極めて高い水準にある。それぞれの公共施設等について、個別施設計画を策定を予定しており、老朽化対策等に取り組んでいく。</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34D2754B-1B99-4DC3-B7BC-F9CFAF4CF9D4}"/>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EA795CB1-31B3-4CB3-8AF2-E923F1217F5C}"/>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887F5724-083C-48F3-B2EB-8ECC17DAED9E}"/>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04CADC59-EDD0-4BCD-BC4A-AF5484F98820}"/>
            </a:ext>
          </a:extLst>
        </xdr:cNvPr>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9FB63D5B-0444-4A32-8492-0F5CAECDDF6C}"/>
            </a:ext>
          </a:extLst>
        </xdr:cNvPr>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1688EBEC-46DF-468D-9C6D-C7179943587F}"/>
            </a:ext>
          </a:extLst>
        </xdr:cNvPr>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06AF22E1-FF0F-40D5-B8F9-41FEAE967575}"/>
            </a:ext>
          </a:extLst>
        </xdr:cNvPr>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60465325-4C11-4CE4-84C9-DFB2BBA9DD04}"/>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75A38D50-0BC3-42F7-A460-127E09BB48D1}"/>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30042843-A1AC-468C-9A70-8AAC578F1A24}"/>
            </a:ext>
          </a:extLst>
        </xdr:cNvPr>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D6B38EEE-41C9-4528-8895-616402692E5E}"/>
            </a:ext>
          </a:extLst>
        </xdr:cNvPr>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47D7DCF8-F55B-4E75-812D-211DAD4C7368}"/>
            </a:ext>
          </a:extLst>
        </xdr:cNvPr>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97513EFD-FDB9-468A-BC2D-B73730A47065}"/>
            </a:ext>
          </a:extLst>
        </xdr:cNvPr>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65B203B2-450B-4319-B178-189E13BFAC0F}"/>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377CCCE5-8C3E-40B0-8F5D-301459688D67}"/>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A9742AE3-6E85-4710-83E1-745378616291}"/>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71" name="直線コネクタ 70">
          <a:extLst>
            <a:ext uri="{FF2B5EF4-FFF2-40B4-BE49-F238E27FC236}">
              <a16:creationId xmlns:a16="http://schemas.microsoft.com/office/drawing/2014/main" id="{957220FE-6A42-40BB-8EED-81D3553176C6}"/>
            </a:ext>
          </a:extLst>
        </xdr:cNvPr>
        <xdr:cNvCxnSpPr/>
      </xdr:nvCxnSpPr>
      <xdr:spPr>
        <a:xfrm flipV="1">
          <a:off x="4206240" y="5351145"/>
          <a:ext cx="127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2" name="有形固定資産減価償却率最小値テキスト">
          <a:extLst>
            <a:ext uri="{FF2B5EF4-FFF2-40B4-BE49-F238E27FC236}">
              <a16:creationId xmlns:a16="http://schemas.microsoft.com/office/drawing/2014/main" id="{3E3B5B51-2D5D-4C78-9768-12DA27833A37}"/>
            </a:ext>
          </a:extLst>
        </xdr:cNvPr>
        <xdr:cNvSpPr txBox="1"/>
      </xdr:nvSpPr>
      <xdr:spPr>
        <a:xfrm>
          <a:off x="4258945"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3" name="直線コネクタ 72">
          <a:extLst>
            <a:ext uri="{FF2B5EF4-FFF2-40B4-BE49-F238E27FC236}">
              <a16:creationId xmlns:a16="http://schemas.microsoft.com/office/drawing/2014/main" id="{FEFCA86E-57EF-4477-823A-BE883E522CC9}"/>
            </a:ext>
          </a:extLst>
        </xdr:cNvPr>
        <xdr:cNvCxnSpPr/>
      </xdr:nvCxnSpPr>
      <xdr:spPr>
        <a:xfrm>
          <a:off x="4119245" y="649033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4" name="有形固定資産減価償却率最大値テキスト">
          <a:extLst>
            <a:ext uri="{FF2B5EF4-FFF2-40B4-BE49-F238E27FC236}">
              <a16:creationId xmlns:a16="http://schemas.microsoft.com/office/drawing/2014/main" id="{53D4F38A-8A34-4FB1-ADF0-27FE4A8E8416}"/>
            </a:ext>
          </a:extLst>
        </xdr:cNvPr>
        <xdr:cNvSpPr txBox="1"/>
      </xdr:nvSpPr>
      <xdr:spPr>
        <a:xfrm>
          <a:off x="4258945" y="5130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5" name="直線コネクタ 74">
          <a:extLst>
            <a:ext uri="{FF2B5EF4-FFF2-40B4-BE49-F238E27FC236}">
              <a16:creationId xmlns:a16="http://schemas.microsoft.com/office/drawing/2014/main" id="{5E76E446-07A1-4BCE-A0CC-F17201300582}"/>
            </a:ext>
          </a:extLst>
        </xdr:cNvPr>
        <xdr:cNvCxnSpPr/>
      </xdr:nvCxnSpPr>
      <xdr:spPr>
        <a:xfrm>
          <a:off x="4119245" y="535114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114740</xdr:rowOff>
    </xdr:from>
    <xdr:ext cx="405111" cy="259045"/>
    <xdr:sp macro="" textlink="">
      <xdr:nvSpPr>
        <xdr:cNvPr id="76" name="有形固定資産減価償却率平均値テキスト">
          <a:extLst>
            <a:ext uri="{FF2B5EF4-FFF2-40B4-BE49-F238E27FC236}">
              <a16:creationId xmlns:a16="http://schemas.microsoft.com/office/drawing/2014/main" id="{374E25C7-EBB6-417D-9456-2F7E71C65B11}"/>
            </a:ext>
          </a:extLst>
        </xdr:cNvPr>
        <xdr:cNvSpPr txBox="1"/>
      </xdr:nvSpPr>
      <xdr:spPr>
        <a:xfrm>
          <a:off x="4258945" y="573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7" name="フローチャート: 判断 76">
          <a:extLst>
            <a:ext uri="{FF2B5EF4-FFF2-40B4-BE49-F238E27FC236}">
              <a16:creationId xmlns:a16="http://schemas.microsoft.com/office/drawing/2014/main" id="{F1E9B7ED-E4B1-4159-8E92-3D4302ADFF99}"/>
            </a:ext>
          </a:extLst>
        </xdr:cNvPr>
        <xdr:cNvSpPr/>
      </xdr:nvSpPr>
      <xdr:spPr>
        <a:xfrm>
          <a:off x="4157345" y="58754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8" name="フローチャート: 判断 77">
          <a:extLst>
            <a:ext uri="{FF2B5EF4-FFF2-40B4-BE49-F238E27FC236}">
              <a16:creationId xmlns:a16="http://schemas.microsoft.com/office/drawing/2014/main" id="{43D3B49B-AEB6-46FB-A725-412526171907}"/>
            </a:ext>
          </a:extLst>
        </xdr:cNvPr>
        <xdr:cNvSpPr/>
      </xdr:nvSpPr>
      <xdr:spPr>
        <a:xfrm>
          <a:off x="3537585" y="5936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9" name="フローチャート: 判断 78">
          <a:extLst>
            <a:ext uri="{FF2B5EF4-FFF2-40B4-BE49-F238E27FC236}">
              <a16:creationId xmlns:a16="http://schemas.microsoft.com/office/drawing/2014/main" id="{8E74ABD6-5D4C-43CE-8845-C797543B5636}"/>
            </a:ext>
          </a:extLst>
        </xdr:cNvPr>
        <xdr:cNvSpPr/>
      </xdr:nvSpPr>
      <xdr:spPr>
        <a:xfrm>
          <a:off x="2867025" y="59975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992BDFF-99F7-4978-9724-4E9307D7EDBC}"/>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EE7D3214-0D46-47FC-9738-1A29882914EF}"/>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5069548E-9119-4D2D-9B17-7BB33C561B0B}"/>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8AAC3575-DA30-4ABA-A739-20B1C1A7F575}"/>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D76522B4-A48F-4459-99ED-DCD14376FE92}"/>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156845</xdr:rowOff>
    </xdr:from>
    <xdr:to>
      <xdr:col>23</xdr:col>
      <xdr:colOff>136525</xdr:colOff>
      <xdr:row>34</xdr:row>
      <xdr:rowOff>86995</xdr:rowOff>
    </xdr:to>
    <xdr:sp macro="" textlink="">
      <xdr:nvSpPr>
        <xdr:cNvPr id="85" name="楕円 84">
          <a:extLst>
            <a:ext uri="{FF2B5EF4-FFF2-40B4-BE49-F238E27FC236}">
              <a16:creationId xmlns:a16="http://schemas.microsoft.com/office/drawing/2014/main" id="{461862CF-02F6-4BDD-BF2E-C0304F7EB6A6}"/>
            </a:ext>
          </a:extLst>
        </xdr:cNvPr>
        <xdr:cNvSpPr/>
      </xdr:nvSpPr>
      <xdr:spPr>
        <a:xfrm>
          <a:off x="4157345" y="6443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71772</xdr:rowOff>
    </xdr:from>
    <xdr:ext cx="405111" cy="259045"/>
    <xdr:sp macro="" textlink="">
      <xdr:nvSpPr>
        <xdr:cNvPr id="86" name="有形固定資産減価償却率該当値テキスト">
          <a:extLst>
            <a:ext uri="{FF2B5EF4-FFF2-40B4-BE49-F238E27FC236}">
              <a16:creationId xmlns:a16="http://schemas.microsoft.com/office/drawing/2014/main" id="{F28676C3-EB96-4C55-A889-FEA8827389FA}"/>
            </a:ext>
          </a:extLst>
        </xdr:cNvPr>
        <xdr:cNvSpPr txBox="1"/>
      </xdr:nvSpPr>
      <xdr:spPr>
        <a:xfrm>
          <a:off x="4258945" y="63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60960</xdr:rowOff>
    </xdr:from>
    <xdr:to>
      <xdr:col>19</xdr:col>
      <xdr:colOff>187325</xdr:colOff>
      <xdr:row>34</xdr:row>
      <xdr:rowOff>162560</xdr:rowOff>
    </xdr:to>
    <xdr:sp macro="" textlink="">
      <xdr:nvSpPr>
        <xdr:cNvPr id="87" name="楕円 86">
          <a:extLst>
            <a:ext uri="{FF2B5EF4-FFF2-40B4-BE49-F238E27FC236}">
              <a16:creationId xmlns:a16="http://schemas.microsoft.com/office/drawing/2014/main" id="{CA251BC7-7DE8-4511-B13B-F4749B2C48F6}"/>
            </a:ext>
          </a:extLst>
        </xdr:cNvPr>
        <xdr:cNvSpPr/>
      </xdr:nvSpPr>
      <xdr:spPr>
        <a:xfrm>
          <a:off x="3537585" y="65151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36195</xdr:rowOff>
    </xdr:from>
    <xdr:to>
      <xdr:col>23</xdr:col>
      <xdr:colOff>85725</xdr:colOff>
      <xdr:row>34</xdr:row>
      <xdr:rowOff>111760</xdr:rowOff>
    </xdr:to>
    <xdr:cxnSp macro="">
      <xdr:nvCxnSpPr>
        <xdr:cNvPr id="88" name="直線コネクタ 87">
          <a:extLst>
            <a:ext uri="{FF2B5EF4-FFF2-40B4-BE49-F238E27FC236}">
              <a16:creationId xmlns:a16="http://schemas.microsoft.com/office/drawing/2014/main" id="{695C2EC1-E1ED-40AA-B993-E1858148BEBE}"/>
            </a:ext>
          </a:extLst>
        </xdr:cNvPr>
        <xdr:cNvCxnSpPr/>
      </xdr:nvCxnSpPr>
      <xdr:spPr>
        <a:xfrm flipV="1">
          <a:off x="3588385" y="6490335"/>
          <a:ext cx="61976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99712</xdr:rowOff>
    </xdr:from>
    <xdr:ext cx="405111" cy="259045"/>
    <xdr:sp macro="" textlink="">
      <xdr:nvSpPr>
        <xdr:cNvPr id="89" name="n_1aveValue有形固定資産減価償却率">
          <a:extLst>
            <a:ext uri="{FF2B5EF4-FFF2-40B4-BE49-F238E27FC236}">
              <a16:creationId xmlns:a16="http://schemas.microsoft.com/office/drawing/2014/main" id="{ECD9949F-9BB1-4D48-9074-1272F2DE62D1}"/>
            </a:ext>
          </a:extLst>
        </xdr:cNvPr>
        <xdr:cNvSpPr txBox="1"/>
      </xdr:nvSpPr>
      <xdr:spPr>
        <a:xfrm>
          <a:off x="3395989" y="57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0" name="n_2aveValue有形固定資産減価償却率">
          <a:extLst>
            <a:ext uri="{FF2B5EF4-FFF2-40B4-BE49-F238E27FC236}">
              <a16:creationId xmlns:a16="http://schemas.microsoft.com/office/drawing/2014/main" id="{E5FE814C-BF5B-401F-B539-412B00EDC16C}"/>
            </a:ext>
          </a:extLst>
        </xdr:cNvPr>
        <xdr:cNvSpPr txBox="1"/>
      </xdr:nvSpPr>
      <xdr:spPr>
        <a:xfrm>
          <a:off x="2738129" y="57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153687</xdr:rowOff>
    </xdr:from>
    <xdr:ext cx="405111" cy="259045"/>
    <xdr:sp macro="" textlink="">
      <xdr:nvSpPr>
        <xdr:cNvPr id="91" name="n_1mainValue有形固定資産減価償却率">
          <a:extLst>
            <a:ext uri="{FF2B5EF4-FFF2-40B4-BE49-F238E27FC236}">
              <a16:creationId xmlns:a16="http://schemas.microsoft.com/office/drawing/2014/main" id="{7ADF28C1-8C80-4FDC-A933-0E50703E3BA9}"/>
            </a:ext>
          </a:extLst>
        </xdr:cNvPr>
        <xdr:cNvSpPr txBox="1"/>
      </xdr:nvSpPr>
      <xdr:spPr>
        <a:xfrm>
          <a:off x="3395989" y="660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66A85AC0-E0A8-4BDE-AAF8-89E32F1FDA81}"/>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46A27202-B25F-4A9F-8F28-605859BDC667}"/>
            </a:ext>
          </a:extLst>
        </xdr:cNvPr>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id="{2964F4A4-C262-49B4-9A18-D7FD4C724EA9}"/>
            </a:ext>
          </a:extLst>
        </xdr:cNvPr>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D5AC485C-18A9-440D-9009-D1EF43DFE355}"/>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A09A270F-2122-49EA-9B3B-7F51335CC7FE}"/>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101C6A6D-4982-4390-A6E8-AEED7BCBC606}"/>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3ADC89E8-80CA-40C6-B67D-5C0689BEAB90}"/>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F3CE5362-4F7A-4E00-9D43-8E1C709D551B}"/>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398467CD-2D95-4F36-BD04-93F5845AB973}"/>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18D9F9D1-7E60-4431-8C13-2AF335540FDB}"/>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E9D4B6B-3753-47BA-91AF-E9A557744AB8}"/>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6E73AEE8-3E2E-4C2F-81A2-60AC6B873F65}"/>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27A23EF7-39D3-4427-9CE5-9AB556635428}"/>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債務償還可能年数は全国平均及び長野県平均に比べ低い値となっており、類似団体の中で低い団体となっている。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F9AF3D96-51E6-48FB-BAE2-E5E3CC0B7A6A}"/>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362788D1-007F-4E28-B299-6498F8B3F84A}"/>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B160E83F-9388-4FBD-9CB4-463A9A6B4114}"/>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DCF71D89-1EC1-4378-9113-6DFB0F3E969E}"/>
            </a:ext>
          </a:extLst>
        </xdr:cNvPr>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4A3B725A-8106-4036-B520-65603A1A8FCB}"/>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a:extLst>
            <a:ext uri="{FF2B5EF4-FFF2-40B4-BE49-F238E27FC236}">
              <a16:creationId xmlns:a16="http://schemas.microsoft.com/office/drawing/2014/main" id="{1BD7EEE5-3D33-46FC-B1C1-F28B875CCC60}"/>
            </a:ext>
          </a:extLst>
        </xdr:cNvPr>
        <xdr:cNvSpPr txBox="1"/>
      </xdr:nvSpPr>
      <xdr:spPr>
        <a:xfrm>
          <a:off x="9645528" y="615946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63C14911-7B7A-4D2B-B3DD-11AECB6EA68D}"/>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a:extLst>
            <a:ext uri="{FF2B5EF4-FFF2-40B4-BE49-F238E27FC236}">
              <a16:creationId xmlns:a16="http://schemas.microsoft.com/office/drawing/2014/main" id="{38A5189F-5B5A-43AE-9717-3F682997D089}"/>
            </a:ext>
          </a:extLst>
        </xdr:cNvPr>
        <xdr:cNvSpPr txBox="1"/>
      </xdr:nvSpPr>
      <xdr:spPr>
        <a:xfrm>
          <a:off x="9645528" y="580725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E7D99B8F-98E6-4D72-B2D4-938FCD84A1EF}"/>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a:extLst>
            <a:ext uri="{FF2B5EF4-FFF2-40B4-BE49-F238E27FC236}">
              <a16:creationId xmlns:a16="http://schemas.microsoft.com/office/drawing/2014/main" id="{0711A79B-6413-468F-BBD2-5E0D9521540D}"/>
            </a:ext>
          </a:extLst>
        </xdr:cNvPr>
        <xdr:cNvSpPr txBox="1"/>
      </xdr:nvSpPr>
      <xdr:spPr>
        <a:xfrm>
          <a:off x="9645528" y="54550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60CAEF0E-FC3A-4D4F-B274-71CF51538BBF}"/>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a:extLst>
            <a:ext uri="{FF2B5EF4-FFF2-40B4-BE49-F238E27FC236}">
              <a16:creationId xmlns:a16="http://schemas.microsoft.com/office/drawing/2014/main" id="{06927118-8200-4BFC-BD98-621AC86CCE44}"/>
            </a:ext>
          </a:extLst>
        </xdr:cNvPr>
        <xdr:cNvSpPr txBox="1"/>
      </xdr:nvSpPr>
      <xdr:spPr>
        <a:xfrm>
          <a:off x="959423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F7F65D8B-A0E0-4E4F-BB3D-EC75F1DAD9EB}"/>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a:extLst>
            <a:ext uri="{FF2B5EF4-FFF2-40B4-BE49-F238E27FC236}">
              <a16:creationId xmlns:a16="http://schemas.microsoft.com/office/drawing/2014/main" id="{4949DA3E-CADC-46BD-AE3A-0DDE8FFEDF3F}"/>
            </a:ext>
          </a:extLst>
        </xdr:cNvPr>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a:extLst>
            <a:ext uri="{FF2B5EF4-FFF2-40B4-BE49-F238E27FC236}">
              <a16:creationId xmlns:a16="http://schemas.microsoft.com/office/drawing/2014/main" id="{0F701D5B-1C40-41A1-BEC7-0880D503A4CF}"/>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74700CBA-380D-4D29-8BF3-93E0934BF2F7}"/>
            </a:ext>
          </a:extLst>
        </xdr:cNvPr>
        <xdr:cNvCxnSpPr/>
      </xdr:nvCxnSpPr>
      <xdr:spPr>
        <a:xfrm flipV="1">
          <a:off x="13027660" y="5244606"/>
          <a:ext cx="1269" cy="136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a:extLst>
            <a:ext uri="{FF2B5EF4-FFF2-40B4-BE49-F238E27FC236}">
              <a16:creationId xmlns:a16="http://schemas.microsoft.com/office/drawing/2014/main" id="{7606E620-7449-4F87-A440-134ED35536C3}"/>
            </a:ext>
          </a:extLst>
        </xdr:cNvPr>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6C1199FF-CA38-47F1-BFF7-1C5F792430B6}"/>
            </a:ext>
          </a:extLst>
        </xdr:cNvPr>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23" name="債務償還可能年数最大値テキスト">
          <a:extLst>
            <a:ext uri="{FF2B5EF4-FFF2-40B4-BE49-F238E27FC236}">
              <a16:creationId xmlns:a16="http://schemas.microsoft.com/office/drawing/2014/main" id="{E60BF20F-C76E-40F9-968B-DF7DEDEE772E}"/>
            </a:ext>
          </a:extLst>
        </xdr:cNvPr>
        <xdr:cNvSpPr txBox="1"/>
      </xdr:nvSpPr>
      <xdr:spPr>
        <a:xfrm>
          <a:off x="13080365" y="50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24" name="直線コネクタ 123">
          <a:extLst>
            <a:ext uri="{FF2B5EF4-FFF2-40B4-BE49-F238E27FC236}">
              <a16:creationId xmlns:a16="http://schemas.microsoft.com/office/drawing/2014/main" id="{0A80B92D-36BD-48CD-B72D-0208C9857C2A}"/>
            </a:ext>
          </a:extLst>
        </xdr:cNvPr>
        <xdr:cNvCxnSpPr/>
      </xdr:nvCxnSpPr>
      <xdr:spPr>
        <a:xfrm>
          <a:off x="12963525" y="5244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5" name="債務償還可能年数平均値テキスト">
          <a:extLst>
            <a:ext uri="{FF2B5EF4-FFF2-40B4-BE49-F238E27FC236}">
              <a16:creationId xmlns:a16="http://schemas.microsoft.com/office/drawing/2014/main" id="{C41D43C7-7CD0-4BB5-A241-F2C99A35C33B}"/>
            </a:ext>
          </a:extLst>
        </xdr:cNvPr>
        <xdr:cNvSpPr txBox="1"/>
      </xdr:nvSpPr>
      <xdr:spPr>
        <a:xfrm>
          <a:off x="13080365" y="577745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6" name="フローチャート: 判断 125">
          <a:extLst>
            <a:ext uri="{FF2B5EF4-FFF2-40B4-BE49-F238E27FC236}">
              <a16:creationId xmlns:a16="http://schemas.microsoft.com/office/drawing/2014/main" id="{C937EE4E-2D7F-4FDE-9E43-C3310A03BE73}"/>
            </a:ext>
          </a:extLst>
        </xdr:cNvPr>
        <xdr:cNvSpPr/>
      </xdr:nvSpPr>
      <xdr:spPr>
        <a:xfrm>
          <a:off x="13001625" y="59222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36381B4D-2FC9-4E8C-8AA4-64158407ABE3}"/>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C8C72CF-6041-4E7E-B3CE-579F82302618}"/>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FEA5D9A5-1668-4F3C-B602-59E2FC3DAD7B}"/>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301A3792-EC2B-4F72-A912-39E0938A1410}"/>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D12E9A4F-2434-465F-A5C0-D0CDF3943406}"/>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155575</xdr:rowOff>
    </xdr:from>
    <xdr:to>
      <xdr:col>76</xdr:col>
      <xdr:colOff>73025</xdr:colOff>
      <xdr:row>33</xdr:row>
      <xdr:rowOff>85725</xdr:rowOff>
    </xdr:to>
    <xdr:sp macro="" textlink="">
      <xdr:nvSpPr>
        <xdr:cNvPr id="132" name="楕円 131">
          <a:extLst>
            <a:ext uri="{FF2B5EF4-FFF2-40B4-BE49-F238E27FC236}">
              <a16:creationId xmlns:a16="http://schemas.microsoft.com/office/drawing/2014/main" id="{46319ABE-F11F-49D7-9DA4-EF9488DD42C7}"/>
            </a:ext>
          </a:extLst>
        </xdr:cNvPr>
        <xdr:cNvSpPr/>
      </xdr:nvSpPr>
      <xdr:spPr>
        <a:xfrm>
          <a:off x="13001625" y="62744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134002</xdr:rowOff>
    </xdr:from>
    <xdr:ext cx="340478" cy="259045"/>
    <xdr:sp macro="" textlink="">
      <xdr:nvSpPr>
        <xdr:cNvPr id="133" name="債務償還可能年数該当値テキスト">
          <a:extLst>
            <a:ext uri="{FF2B5EF4-FFF2-40B4-BE49-F238E27FC236}">
              <a16:creationId xmlns:a16="http://schemas.microsoft.com/office/drawing/2014/main" id="{3F1640FB-B325-4A5D-A39E-3E6B575325EF}"/>
            </a:ext>
          </a:extLst>
        </xdr:cNvPr>
        <xdr:cNvSpPr txBox="1"/>
      </xdr:nvSpPr>
      <xdr:spPr>
        <a:xfrm>
          <a:off x="13080365" y="62528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id="{4D6981C7-3AD8-4C20-8FC7-F3CCC0772F17}"/>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id="{6401A53C-ECEE-42EA-ADDA-C9D12378EFC0}"/>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id="{C8AC5D7F-9535-49B1-A7B9-93804FC1C0A9}"/>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id="{80AC3C27-83D6-453E-8B61-7A193903C8A0}"/>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id="{6581993E-DB9A-4D69-B9F2-76047D63253A}"/>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id="{7C5B471C-224F-4DAC-A28E-177AE2F4896C}"/>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39A740F-3CFA-4E4C-B873-A21EA19D2AD1}"/>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4411B7C-5603-4795-B433-36036287B8CE}"/>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677EAB5-B790-49D2-A241-AE72AFD0F905}"/>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FC1F1D3-BA30-42F6-951C-934773CD3C35}"/>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B9CB147-5EE5-4D70-B870-F836F0F9552B}"/>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1BD735A-4C23-4DE1-A7FB-40F56F171801}"/>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B4C55D6-5DD6-462D-AD32-F168CD648FCC}"/>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81D6AF0-8362-4256-A076-C37EF124333D}"/>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37DD09B-B9DD-48C5-8E50-1BA4A8170EDA}"/>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2E20891-9C84-4696-AEBD-3CB8FF3D6EEA}"/>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11,388
11,301
188.15
8,087,755
7,797,579
250,448
5,514,645
5,698,402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3B5EA2A-6A13-42E0-ADA0-C1F02E3010C8}"/>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9C049BC-CD93-4E9D-8990-D5FADD34715B}"/>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B273F83-A0DB-4647-B862-1247D97C7E61}"/>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1AE1E7E-5FFC-4353-9FC4-EF90F628D526}"/>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C6ED634-0439-4025-80CD-175287BC1B29}"/>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11C2C56-9E0B-4B51-8BFD-7C2DAF1D3F92}"/>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D4F8BEC-A599-4C08-BC63-C5E3AEBCCF79}"/>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8C00419-7B33-4B32-8B92-3D378050092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3A36650-35E0-487D-88A6-CD3D8BD8B86C}"/>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A4108E2-C54F-4E09-B2DD-A7340BFCD248}"/>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2EFE453-170C-4E82-A9A3-B677C0AF607A}"/>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63AAFED-B221-43FF-9964-872871D92AFB}"/>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B819D98-27BD-46B1-B817-2EA8953295E3}"/>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2B0CFA8-6CBB-4AFF-8DBC-639BC104A85A}"/>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AFBDD25-1E01-4DC1-99C0-94DC011D2BB1}"/>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4797CFC-50A7-4F1A-A82B-2B83C6E5FC91}"/>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8087EBE-C3B0-4EA0-B737-F5729F80EBA6}"/>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1903AB1-4F30-4D5C-B70B-97F3355A9007}"/>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875EC215-A9F5-48C4-9B4D-6E247D052939}"/>
            </a:ext>
          </a:extLst>
        </xdr:cNvPr>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493BED2-EAAC-4743-9EF6-F3EDB9BA019E}"/>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55F6A81-4E2D-4E0A-A07F-A818264046FB}"/>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EB594D4-8E4D-4A4C-9A5D-7490980D86EF}"/>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7E7633A-6F8C-479D-BD60-945B04C4D3B3}"/>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84325F0-B984-4C69-A9C6-87976F97BB96}"/>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CBA3727-9024-48A7-91B5-2E028C2026EF}"/>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868BD3B-8C7A-428C-AFE3-5917EBA5BEBE}"/>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CC94C10-18CF-4D6C-9BDE-663A59F90DE4}"/>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7C424C8-9745-4102-8E13-6F8C120887C1}"/>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8762CB9-D142-4BED-9912-DC3ED5A96E08}"/>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1866BCF9-7633-4AEE-B7E5-0F3BB6A7D4B3}"/>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2CA71356-6725-42A7-BB60-6E3BE95AC47A}"/>
            </a:ext>
          </a:extLst>
        </xdr:cNvPr>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D5FA97A4-F74E-43C5-86FB-C4F0CC077664}"/>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303BE29C-631C-4936-87C5-3EC00BE219E7}"/>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1D90860B-A5A5-42DD-BA90-88ADD9BD9E92}"/>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9196C56D-93AE-43BC-89C4-7F28E654FA8D}"/>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877099E3-ED35-467E-B211-8C6285000175}"/>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15AF55DA-C4D5-4F3C-B47B-CFBCC9F20E62}"/>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831E0355-D152-4C70-AB75-96FC897A183A}"/>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4E068650-82B9-4F19-A203-05BA87894B1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E596C132-68F5-418B-AC39-2DEC4E3C0349}"/>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8ED8C9C5-7546-4948-A262-C06BB5D5D7D8}"/>
            </a:ext>
          </a:extLst>
        </xdr:cNvPr>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317250D3-C742-4E13-B4ED-7178F3D47A03}"/>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A2195C98-3A10-45C3-B87A-AAC80014C939}"/>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B15BA666-2BBA-40C5-AD88-7009720BB4F2}"/>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a:extLst>
            <a:ext uri="{FF2B5EF4-FFF2-40B4-BE49-F238E27FC236}">
              <a16:creationId xmlns:a16="http://schemas.microsoft.com/office/drawing/2014/main" id="{B42D8341-96AC-4059-8C94-D069BFCEC6E8}"/>
            </a:ext>
          </a:extLst>
        </xdr:cNvPr>
        <xdr:cNvCxnSpPr/>
      </xdr:nvCxnSpPr>
      <xdr:spPr>
        <a:xfrm flipV="1">
          <a:off x="4086225" y="565785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a:extLst>
            <a:ext uri="{FF2B5EF4-FFF2-40B4-BE49-F238E27FC236}">
              <a16:creationId xmlns:a16="http://schemas.microsoft.com/office/drawing/2014/main" id="{4676290A-4E90-44B2-973F-BC9BB8C53028}"/>
            </a:ext>
          </a:extLst>
        </xdr:cNvPr>
        <xdr:cNvSpPr txBox="1"/>
      </xdr:nvSpPr>
      <xdr:spPr>
        <a:xfrm>
          <a:off x="4124960"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a:extLst>
            <a:ext uri="{FF2B5EF4-FFF2-40B4-BE49-F238E27FC236}">
              <a16:creationId xmlns:a16="http://schemas.microsoft.com/office/drawing/2014/main" id="{459AC9C3-71E9-4B79-82F0-D87FCB523F65}"/>
            </a:ext>
          </a:extLst>
        </xdr:cNvPr>
        <xdr:cNvCxnSpPr/>
      </xdr:nvCxnSpPr>
      <xdr:spPr>
        <a:xfrm>
          <a:off x="4020820" y="6903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a:extLst>
            <a:ext uri="{FF2B5EF4-FFF2-40B4-BE49-F238E27FC236}">
              <a16:creationId xmlns:a16="http://schemas.microsoft.com/office/drawing/2014/main" id="{073E8B70-C087-4A07-88B7-E1DA06163A11}"/>
            </a:ext>
          </a:extLst>
        </xdr:cNvPr>
        <xdr:cNvSpPr txBox="1"/>
      </xdr:nvSpPr>
      <xdr:spPr>
        <a:xfrm>
          <a:off x="4124960" y="543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a:extLst>
            <a:ext uri="{FF2B5EF4-FFF2-40B4-BE49-F238E27FC236}">
              <a16:creationId xmlns:a16="http://schemas.microsoft.com/office/drawing/2014/main" id="{5A1B03CC-2307-44D3-BE39-52993E2DC4A6}"/>
            </a:ext>
          </a:extLst>
        </xdr:cNvPr>
        <xdr:cNvCxnSpPr/>
      </xdr:nvCxnSpPr>
      <xdr:spPr>
        <a:xfrm>
          <a:off x="4020820" y="5657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1" name="【道路】&#10;有形固定資産減価償却率平均値テキスト">
          <a:extLst>
            <a:ext uri="{FF2B5EF4-FFF2-40B4-BE49-F238E27FC236}">
              <a16:creationId xmlns:a16="http://schemas.microsoft.com/office/drawing/2014/main" id="{6E6D88FF-36EC-4FF6-8B02-1AD75CA4C3D2}"/>
            </a:ext>
          </a:extLst>
        </xdr:cNvPr>
        <xdr:cNvSpPr txBox="1"/>
      </xdr:nvSpPr>
      <xdr:spPr>
        <a:xfrm>
          <a:off x="412496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a:extLst>
            <a:ext uri="{FF2B5EF4-FFF2-40B4-BE49-F238E27FC236}">
              <a16:creationId xmlns:a16="http://schemas.microsoft.com/office/drawing/2014/main" id="{1042FF87-5C71-4364-BC41-5B192ABCB5F9}"/>
            </a:ext>
          </a:extLst>
        </xdr:cNvPr>
        <xdr:cNvSpPr/>
      </xdr:nvSpPr>
      <xdr:spPr>
        <a:xfrm>
          <a:off x="403606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a:extLst>
            <a:ext uri="{FF2B5EF4-FFF2-40B4-BE49-F238E27FC236}">
              <a16:creationId xmlns:a16="http://schemas.microsoft.com/office/drawing/2014/main" id="{73BBF730-7B7D-4CA4-B2B6-88397A776E33}"/>
            </a:ext>
          </a:extLst>
        </xdr:cNvPr>
        <xdr:cNvSpPr/>
      </xdr:nvSpPr>
      <xdr:spPr>
        <a:xfrm>
          <a:off x="3312160" y="6391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a:extLst>
            <a:ext uri="{FF2B5EF4-FFF2-40B4-BE49-F238E27FC236}">
              <a16:creationId xmlns:a16="http://schemas.microsoft.com/office/drawing/2014/main" id="{18A51370-9BD9-4370-8B14-EE8BAE1854A9}"/>
            </a:ext>
          </a:extLst>
        </xdr:cNvPr>
        <xdr:cNvSpPr/>
      </xdr:nvSpPr>
      <xdr:spPr>
        <a:xfrm>
          <a:off x="25146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32AB5B0-46B6-4890-A157-1B178CBAAF9E}"/>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5BC44BD-4496-4A20-9629-2D5D792A056A}"/>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69EB00A-0470-4FB0-803C-A5806552D522}"/>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EB13F2C-B00B-4014-B138-90AF9953329E}"/>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6726EC7-58C4-4A30-994F-A6D46AA7BAA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122555</xdr:rowOff>
    </xdr:from>
    <xdr:to>
      <xdr:col>24</xdr:col>
      <xdr:colOff>114300</xdr:colOff>
      <xdr:row>40</xdr:row>
      <xdr:rowOff>52705</xdr:rowOff>
    </xdr:to>
    <xdr:sp macro="" textlink="">
      <xdr:nvSpPr>
        <xdr:cNvPr id="70" name="楕円 69">
          <a:extLst>
            <a:ext uri="{FF2B5EF4-FFF2-40B4-BE49-F238E27FC236}">
              <a16:creationId xmlns:a16="http://schemas.microsoft.com/office/drawing/2014/main" id="{E781A269-FC5F-4A08-B3B8-3364AED39EBC}"/>
            </a:ext>
          </a:extLst>
        </xdr:cNvPr>
        <xdr:cNvSpPr/>
      </xdr:nvSpPr>
      <xdr:spPr>
        <a:xfrm>
          <a:off x="4036060" y="6660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100982</xdr:rowOff>
    </xdr:from>
    <xdr:ext cx="405111" cy="259045"/>
    <xdr:sp macro="" textlink="">
      <xdr:nvSpPr>
        <xdr:cNvPr id="71" name="【道路】&#10;有形固定資産減価償却率該当値テキスト">
          <a:extLst>
            <a:ext uri="{FF2B5EF4-FFF2-40B4-BE49-F238E27FC236}">
              <a16:creationId xmlns:a16="http://schemas.microsoft.com/office/drawing/2014/main" id="{5BF362E6-DD95-4DB5-BBC3-071D8F37C672}"/>
            </a:ext>
          </a:extLst>
        </xdr:cNvPr>
        <xdr:cNvSpPr txBox="1"/>
      </xdr:nvSpPr>
      <xdr:spPr>
        <a:xfrm>
          <a:off x="4124960"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164465</xdr:rowOff>
    </xdr:from>
    <xdr:to>
      <xdr:col>20</xdr:col>
      <xdr:colOff>38100</xdr:colOff>
      <xdr:row>40</xdr:row>
      <xdr:rowOff>94615</xdr:rowOff>
    </xdr:to>
    <xdr:sp macro="" textlink="">
      <xdr:nvSpPr>
        <xdr:cNvPr id="72" name="楕円 71">
          <a:extLst>
            <a:ext uri="{FF2B5EF4-FFF2-40B4-BE49-F238E27FC236}">
              <a16:creationId xmlns:a16="http://schemas.microsoft.com/office/drawing/2014/main" id="{B1C8CFA1-CAFF-4606-85AE-7B2863BA7FC3}"/>
            </a:ext>
          </a:extLst>
        </xdr:cNvPr>
        <xdr:cNvSpPr/>
      </xdr:nvSpPr>
      <xdr:spPr>
        <a:xfrm>
          <a:off x="3312160" y="67024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1905</xdr:rowOff>
    </xdr:from>
    <xdr:to>
      <xdr:col>24</xdr:col>
      <xdr:colOff>63500</xdr:colOff>
      <xdr:row>40</xdr:row>
      <xdr:rowOff>43815</xdr:rowOff>
    </xdr:to>
    <xdr:cxnSp macro="">
      <xdr:nvCxnSpPr>
        <xdr:cNvPr id="73" name="直線コネクタ 72">
          <a:extLst>
            <a:ext uri="{FF2B5EF4-FFF2-40B4-BE49-F238E27FC236}">
              <a16:creationId xmlns:a16="http://schemas.microsoft.com/office/drawing/2014/main" id="{CF5D3451-C850-4CF5-AD51-3D1344B9CF3F}"/>
            </a:ext>
          </a:extLst>
        </xdr:cNvPr>
        <xdr:cNvCxnSpPr/>
      </xdr:nvCxnSpPr>
      <xdr:spPr>
        <a:xfrm flipV="1">
          <a:off x="3355340" y="6707505"/>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139717</xdr:rowOff>
    </xdr:from>
    <xdr:ext cx="405111" cy="259045"/>
    <xdr:sp macro="" textlink="">
      <xdr:nvSpPr>
        <xdr:cNvPr id="74" name="n_1aveValue【道路】&#10;有形固定資産減価償却率">
          <a:extLst>
            <a:ext uri="{FF2B5EF4-FFF2-40B4-BE49-F238E27FC236}">
              <a16:creationId xmlns:a16="http://schemas.microsoft.com/office/drawing/2014/main" id="{43F399AB-DC87-4B93-A6DD-4793EA730BDE}"/>
            </a:ext>
          </a:extLst>
        </xdr:cNvPr>
        <xdr:cNvSpPr txBox="1"/>
      </xdr:nvSpPr>
      <xdr:spPr>
        <a:xfrm>
          <a:off x="317056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153052</xdr:rowOff>
    </xdr:from>
    <xdr:ext cx="405111" cy="259045"/>
    <xdr:sp macro="" textlink="">
      <xdr:nvSpPr>
        <xdr:cNvPr id="75" name="n_2aveValue【道路】&#10;有形固定資産減価償却率">
          <a:extLst>
            <a:ext uri="{FF2B5EF4-FFF2-40B4-BE49-F238E27FC236}">
              <a16:creationId xmlns:a16="http://schemas.microsoft.com/office/drawing/2014/main" id="{2D57DB0E-5178-4C96-99ED-F49129D4E7BF}"/>
            </a:ext>
          </a:extLst>
        </xdr:cNvPr>
        <xdr:cNvSpPr txBox="1"/>
      </xdr:nvSpPr>
      <xdr:spPr>
        <a:xfrm>
          <a:off x="238570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85742</xdr:rowOff>
    </xdr:from>
    <xdr:ext cx="405111" cy="259045"/>
    <xdr:sp macro="" textlink="">
      <xdr:nvSpPr>
        <xdr:cNvPr id="76" name="n_1mainValue【道路】&#10;有形固定資産減価償却率">
          <a:extLst>
            <a:ext uri="{FF2B5EF4-FFF2-40B4-BE49-F238E27FC236}">
              <a16:creationId xmlns:a16="http://schemas.microsoft.com/office/drawing/2014/main" id="{F76DEC9F-6F59-4F8F-BCCC-E97A0E729C65}"/>
            </a:ext>
          </a:extLst>
        </xdr:cNvPr>
        <xdr:cNvSpPr txBox="1"/>
      </xdr:nvSpPr>
      <xdr:spPr>
        <a:xfrm>
          <a:off x="317056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FAE9F553-82E6-43A9-A834-0C05401E606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519D5F87-FC31-4D40-8179-BB6977E600AD}"/>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305FE27A-7C65-40F5-950D-22F9E405943E}"/>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7269D5DC-029F-4F06-BDB7-07DD390134BC}"/>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D4FF15AD-6D13-4B15-A512-61961CA212A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3DBC0AD0-A307-4E66-A84F-23DD49B872A7}"/>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6E84D07F-312D-4AD4-8C6E-915AF6764315}"/>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1FADB3AD-EB12-45E4-9F8A-99617C7AD987}"/>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22A7264E-7FFC-4D4A-B114-6DFE0CF68734}"/>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5DED26DA-B316-4A5B-A8BD-4AA1EDE67F2F}"/>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5EB11BF8-D1BF-4E0A-B841-35B8B4B8C5B3}"/>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DF304725-687C-4196-A9BA-B164C46B4FBD}"/>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1CC937E3-EE5D-41C7-A14E-C645BAB3E554}"/>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a:extLst>
            <a:ext uri="{FF2B5EF4-FFF2-40B4-BE49-F238E27FC236}">
              <a16:creationId xmlns:a16="http://schemas.microsoft.com/office/drawing/2014/main" id="{1BEC690D-B46C-44D9-895C-A6E0080F0EC2}"/>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65193187-047D-4CC2-8AEA-CCAC3E0C6564}"/>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a:extLst>
            <a:ext uri="{FF2B5EF4-FFF2-40B4-BE49-F238E27FC236}">
              <a16:creationId xmlns:a16="http://schemas.microsoft.com/office/drawing/2014/main" id="{F77721DD-E2EC-4EF1-856B-28FDC18BE901}"/>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AD24163A-0F12-4A77-8375-3F3C06997EB6}"/>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a:extLst>
            <a:ext uri="{FF2B5EF4-FFF2-40B4-BE49-F238E27FC236}">
              <a16:creationId xmlns:a16="http://schemas.microsoft.com/office/drawing/2014/main" id="{2B350AD5-3E80-4B8F-91EE-47B609984290}"/>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12F2FCC9-D71C-4539-B898-7CDF863E874E}"/>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a:extLst>
            <a:ext uri="{FF2B5EF4-FFF2-40B4-BE49-F238E27FC236}">
              <a16:creationId xmlns:a16="http://schemas.microsoft.com/office/drawing/2014/main" id="{428161A3-4DAE-4609-9763-6B0BB48B81AE}"/>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C04BAE1A-2D99-47A3-8F5E-E93FE1C6229B}"/>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a:extLst>
            <a:ext uri="{FF2B5EF4-FFF2-40B4-BE49-F238E27FC236}">
              <a16:creationId xmlns:a16="http://schemas.microsoft.com/office/drawing/2014/main" id="{803C5CD3-F6DF-4694-BA55-BFEB40E15D19}"/>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2787D337-1036-429F-AA07-AB0B34CE0816}"/>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100" name="直線コネクタ 99">
          <a:extLst>
            <a:ext uri="{FF2B5EF4-FFF2-40B4-BE49-F238E27FC236}">
              <a16:creationId xmlns:a16="http://schemas.microsoft.com/office/drawing/2014/main" id="{5ACB0E5E-05EB-4A27-A80A-478C5348EDCC}"/>
            </a:ext>
          </a:extLst>
        </xdr:cNvPr>
        <xdr:cNvCxnSpPr/>
      </xdr:nvCxnSpPr>
      <xdr:spPr>
        <a:xfrm flipV="1">
          <a:off x="9219565" y="5519376"/>
          <a:ext cx="0" cy="1377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101" name="【道路】&#10;一人当たり延長最小値テキスト">
          <a:extLst>
            <a:ext uri="{FF2B5EF4-FFF2-40B4-BE49-F238E27FC236}">
              <a16:creationId xmlns:a16="http://schemas.microsoft.com/office/drawing/2014/main" id="{DD08833E-13A2-41C0-9CC7-BEADE6F950CA}"/>
            </a:ext>
          </a:extLst>
        </xdr:cNvPr>
        <xdr:cNvSpPr txBox="1"/>
      </xdr:nvSpPr>
      <xdr:spPr>
        <a:xfrm>
          <a:off x="9258300" y="690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102" name="直線コネクタ 101">
          <a:extLst>
            <a:ext uri="{FF2B5EF4-FFF2-40B4-BE49-F238E27FC236}">
              <a16:creationId xmlns:a16="http://schemas.microsoft.com/office/drawing/2014/main" id="{91D7EA7D-1AE0-4BD4-8027-E3B7A6878E73}"/>
            </a:ext>
          </a:extLst>
        </xdr:cNvPr>
        <xdr:cNvCxnSpPr/>
      </xdr:nvCxnSpPr>
      <xdr:spPr>
        <a:xfrm>
          <a:off x="9154160" y="6896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3" name="【道路】&#10;一人当たり延長最大値テキスト">
          <a:extLst>
            <a:ext uri="{FF2B5EF4-FFF2-40B4-BE49-F238E27FC236}">
              <a16:creationId xmlns:a16="http://schemas.microsoft.com/office/drawing/2014/main" id="{71A3D9AD-A576-489A-B18B-9E3C83144594}"/>
            </a:ext>
          </a:extLst>
        </xdr:cNvPr>
        <xdr:cNvSpPr txBox="1"/>
      </xdr:nvSpPr>
      <xdr:spPr>
        <a:xfrm>
          <a:off x="9258300" y="529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4" name="直線コネクタ 103">
          <a:extLst>
            <a:ext uri="{FF2B5EF4-FFF2-40B4-BE49-F238E27FC236}">
              <a16:creationId xmlns:a16="http://schemas.microsoft.com/office/drawing/2014/main" id="{88D6E066-A076-49B3-86A1-37D6B26F3DC1}"/>
            </a:ext>
          </a:extLst>
        </xdr:cNvPr>
        <xdr:cNvCxnSpPr/>
      </xdr:nvCxnSpPr>
      <xdr:spPr>
        <a:xfrm>
          <a:off x="9154160" y="55193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90505</xdr:rowOff>
    </xdr:from>
    <xdr:ext cx="534377" cy="259045"/>
    <xdr:sp macro="" textlink="">
      <xdr:nvSpPr>
        <xdr:cNvPr id="105" name="【道路】&#10;一人当たり延長平均値テキスト">
          <a:extLst>
            <a:ext uri="{FF2B5EF4-FFF2-40B4-BE49-F238E27FC236}">
              <a16:creationId xmlns:a16="http://schemas.microsoft.com/office/drawing/2014/main" id="{DB3B81D5-B638-4FC0-939F-AA659417BFB5}"/>
            </a:ext>
          </a:extLst>
        </xdr:cNvPr>
        <xdr:cNvSpPr txBox="1"/>
      </xdr:nvSpPr>
      <xdr:spPr>
        <a:xfrm>
          <a:off x="9258300" y="646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6" name="フローチャート: 判断 105">
          <a:extLst>
            <a:ext uri="{FF2B5EF4-FFF2-40B4-BE49-F238E27FC236}">
              <a16:creationId xmlns:a16="http://schemas.microsoft.com/office/drawing/2014/main" id="{16DD11A9-B280-4C9C-837C-BD1BAA3FC580}"/>
            </a:ext>
          </a:extLst>
        </xdr:cNvPr>
        <xdr:cNvSpPr/>
      </xdr:nvSpPr>
      <xdr:spPr>
        <a:xfrm>
          <a:off x="9192260" y="64823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07" name="フローチャート: 判断 106">
          <a:extLst>
            <a:ext uri="{FF2B5EF4-FFF2-40B4-BE49-F238E27FC236}">
              <a16:creationId xmlns:a16="http://schemas.microsoft.com/office/drawing/2014/main" id="{B01CF358-EFD2-42D0-89EA-2C151EFD9F59}"/>
            </a:ext>
          </a:extLst>
        </xdr:cNvPr>
        <xdr:cNvSpPr/>
      </xdr:nvSpPr>
      <xdr:spPr>
        <a:xfrm>
          <a:off x="8445500" y="64965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08" name="フローチャート: 判断 107">
          <a:extLst>
            <a:ext uri="{FF2B5EF4-FFF2-40B4-BE49-F238E27FC236}">
              <a16:creationId xmlns:a16="http://schemas.microsoft.com/office/drawing/2014/main" id="{B5337FC8-22D8-4ABC-B604-297EF3EAFAAD}"/>
            </a:ext>
          </a:extLst>
        </xdr:cNvPr>
        <xdr:cNvSpPr/>
      </xdr:nvSpPr>
      <xdr:spPr>
        <a:xfrm>
          <a:off x="7670800" y="65536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E95F74B8-9280-417B-AF87-3E7633ABB4B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CA96FFF2-AAFD-4F76-9BB9-724514723B5A}"/>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421DDE55-956B-474A-B789-1E6983F0AC82}"/>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8E34A14-DABB-4740-907D-27BA776DF947}"/>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7B2CBBD2-5A8C-4DEC-9D9F-FC2166CD9A61}"/>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126155</xdr:rowOff>
    </xdr:from>
    <xdr:to>
      <xdr:col>55</xdr:col>
      <xdr:colOff>50800</xdr:colOff>
      <xdr:row>35</xdr:row>
      <xdr:rowOff>56305</xdr:rowOff>
    </xdr:to>
    <xdr:sp macro="" textlink="">
      <xdr:nvSpPr>
        <xdr:cNvPr id="114" name="楕円 113">
          <a:extLst>
            <a:ext uri="{FF2B5EF4-FFF2-40B4-BE49-F238E27FC236}">
              <a16:creationId xmlns:a16="http://schemas.microsoft.com/office/drawing/2014/main" id="{059977EA-E49C-4C7C-8BD4-F8C233B54C91}"/>
            </a:ext>
          </a:extLst>
        </xdr:cNvPr>
        <xdr:cNvSpPr/>
      </xdr:nvSpPr>
      <xdr:spPr>
        <a:xfrm>
          <a:off x="9192260" y="58259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149032</xdr:rowOff>
    </xdr:from>
    <xdr:ext cx="534377" cy="259045"/>
    <xdr:sp macro="" textlink="">
      <xdr:nvSpPr>
        <xdr:cNvPr id="115" name="【道路】&#10;一人当たり延長該当値テキスト">
          <a:extLst>
            <a:ext uri="{FF2B5EF4-FFF2-40B4-BE49-F238E27FC236}">
              <a16:creationId xmlns:a16="http://schemas.microsoft.com/office/drawing/2014/main" id="{DDE07638-CDAE-427F-88A6-8F8F82307BD6}"/>
            </a:ext>
          </a:extLst>
        </xdr:cNvPr>
        <xdr:cNvSpPr txBox="1"/>
      </xdr:nvSpPr>
      <xdr:spPr>
        <a:xfrm>
          <a:off x="9258300" y="568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147263</xdr:rowOff>
    </xdr:from>
    <xdr:to>
      <xdr:col>50</xdr:col>
      <xdr:colOff>165100</xdr:colOff>
      <xdr:row>35</xdr:row>
      <xdr:rowOff>77413</xdr:rowOff>
    </xdr:to>
    <xdr:sp macro="" textlink="">
      <xdr:nvSpPr>
        <xdr:cNvPr id="116" name="楕円 115">
          <a:extLst>
            <a:ext uri="{FF2B5EF4-FFF2-40B4-BE49-F238E27FC236}">
              <a16:creationId xmlns:a16="http://schemas.microsoft.com/office/drawing/2014/main" id="{9A2C8B5F-7D4E-4357-A14F-D2F01CFC8296}"/>
            </a:ext>
          </a:extLst>
        </xdr:cNvPr>
        <xdr:cNvSpPr/>
      </xdr:nvSpPr>
      <xdr:spPr>
        <a:xfrm>
          <a:off x="8445500" y="58470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5505</xdr:rowOff>
    </xdr:from>
    <xdr:to>
      <xdr:col>55</xdr:col>
      <xdr:colOff>0</xdr:colOff>
      <xdr:row>35</xdr:row>
      <xdr:rowOff>26613</xdr:rowOff>
    </xdr:to>
    <xdr:cxnSp macro="">
      <xdr:nvCxnSpPr>
        <xdr:cNvPr id="117" name="直線コネクタ 116">
          <a:extLst>
            <a:ext uri="{FF2B5EF4-FFF2-40B4-BE49-F238E27FC236}">
              <a16:creationId xmlns:a16="http://schemas.microsoft.com/office/drawing/2014/main" id="{428BEE2D-66E3-4DDC-A580-83960EFF77C6}"/>
            </a:ext>
          </a:extLst>
        </xdr:cNvPr>
        <xdr:cNvCxnSpPr/>
      </xdr:nvCxnSpPr>
      <xdr:spPr>
        <a:xfrm flipV="1">
          <a:off x="8496300" y="5872905"/>
          <a:ext cx="7239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47509</xdr:rowOff>
    </xdr:from>
    <xdr:ext cx="534377" cy="259045"/>
    <xdr:sp macro="" textlink="">
      <xdr:nvSpPr>
        <xdr:cNvPr id="118" name="n_1aveValue【道路】&#10;一人当たり延長">
          <a:extLst>
            <a:ext uri="{FF2B5EF4-FFF2-40B4-BE49-F238E27FC236}">
              <a16:creationId xmlns:a16="http://schemas.microsoft.com/office/drawing/2014/main" id="{A33C5C17-6450-436D-8464-1AAB4D611B19}"/>
            </a:ext>
          </a:extLst>
        </xdr:cNvPr>
        <xdr:cNvSpPr txBox="1"/>
      </xdr:nvSpPr>
      <xdr:spPr>
        <a:xfrm>
          <a:off x="8239271" y="65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133831</xdr:rowOff>
    </xdr:from>
    <xdr:ext cx="534377" cy="259045"/>
    <xdr:sp macro="" textlink="">
      <xdr:nvSpPr>
        <xdr:cNvPr id="119" name="n_2aveValue【道路】&#10;一人当たり延長">
          <a:extLst>
            <a:ext uri="{FF2B5EF4-FFF2-40B4-BE49-F238E27FC236}">
              <a16:creationId xmlns:a16="http://schemas.microsoft.com/office/drawing/2014/main" id="{600E99B3-0739-4A01-9057-39AF68D9843B}"/>
            </a:ext>
          </a:extLst>
        </xdr:cNvPr>
        <xdr:cNvSpPr txBox="1"/>
      </xdr:nvSpPr>
      <xdr:spPr>
        <a:xfrm>
          <a:off x="7477271" y="633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93940</xdr:rowOff>
    </xdr:from>
    <xdr:ext cx="534377" cy="259045"/>
    <xdr:sp macro="" textlink="">
      <xdr:nvSpPr>
        <xdr:cNvPr id="120" name="n_1mainValue【道路】&#10;一人当たり延長">
          <a:extLst>
            <a:ext uri="{FF2B5EF4-FFF2-40B4-BE49-F238E27FC236}">
              <a16:creationId xmlns:a16="http://schemas.microsoft.com/office/drawing/2014/main" id="{968A0FFD-6332-4E90-A27E-241BFEC4851F}"/>
            </a:ext>
          </a:extLst>
        </xdr:cNvPr>
        <xdr:cNvSpPr txBox="1"/>
      </xdr:nvSpPr>
      <xdr:spPr>
        <a:xfrm>
          <a:off x="8239271" y="562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6FD06648-FFCB-422A-983D-FC82FA5673F1}"/>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22C6A435-7AD6-409D-92CD-4B9789411801}"/>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6ECD024D-0404-4816-A59C-C72D823DD34F}"/>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DFF0FEBA-17A2-404C-925D-97D70DE9BE8C}"/>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917BFED9-1C01-4020-9D23-79DA888F3CF2}"/>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CE83882B-7255-456D-B920-143211FD8E5F}"/>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90B50F4E-BB03-403F-917C-76EB42853A54}"/>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245E2010-FDD4-42AD-9109-F44D2070634B}"/>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8CAAAC69-AADB-41E2-B813-63A090CACB52}"/>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92C1C1E7-E74B-408A-9D6D-CC344B8330B4}"/>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a:extLst>
            <a:ext uri="{FF2B5EF4-FFF2-40B4-BE49-F238E27FC236}">
              <a16:creationId xmlns:a16="http://schemas.microsoft.com/office/drawing/2014/main" id="{106D0818-24F1-4026-B1C3-8E5E0AD3D02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a:extLst>
            <a:ext uri="{FF2B5EF4-FFF2-40B4-BE49-F238E27FC236}">
              <a16:creationId xmlns:a16="http://schemas.microsoft.com/office/drawing/2014/main" id="{ED2738F5-3F66-4108-99C4-2FBC10AE16BE}"/>
            </a:ext>
          </a:extLst>
        </xdr:cNvPr>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a:extLst>
            <a:ext uri="{FF2B5EF4-FFF2-40B4-BE49-F238E27FC236}">
              <a16:creationId xmlns:a16="http://schemas.microsoft.com/office/drawing/2014/main" id="{E23DFA86-B92B-49A4-BFC5-AF5BCB560E59}"/>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a:extLst>
            <a:ext uri="{FF2B5EF4-FFF2-40B4-BE49-F238E27FC236}">
              <a16:creationId xmlns:a16="http://schemas.microsoft.com/office/drawing/2014/main" id="{88C15129-02E6-4B51-9C87-634BDE00A3C6}"/>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a:extLst>
            <a:ext uri="{FF2B5EF4-FFF2-40B4-BE49-F238E27FC236}">
              <a16:creationId xmlns:a16="http://schemas.microsoft.com/office/drawing/2014/main" id="{B00451FE-1C42-4E2C-B5BC-E0D6FFC0EF25}"/>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a:extLst>
            <a:ext uri="{FF2B5EF4-FFF2-40B4-BE49-F238E27FC236}">
              <a16:creationId xmlns:a16="http://schemas.microsoft.com/office/drawing/2014/main" id="{DF72CCCC-7F1C-474F-8E99-D3C9B5F9F8DD}"/>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a:extLst>
            <a:ext uri="{FF2B5EF4-FFF2-40B4-BE49-F238E27FC236}">
              <a16:creationId xmlns:a16="http://schemas.microsoft.com/office/drawing/2014/main" id="{8BA069A4-4793-496D-A580-814DC621DF8F}"/>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a:extLst>
            <a:ext uri="{FF2B5EF4-FFF2-40B4-BE49-F238E27FC236}">
              <a16:creationId xmlns:a16="http://schemas.microsoft.com/office/drawing/2014/main" id="{9260CA43-CC15-4CE6-A099-130CC91D29F8}"/>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a:extLst>
            <a:ext uri="{FF2B5EF4-FFF2-40B4-BE49-F238E27FC236}">
              <a16:creationId xmlns:a16="http://schemas.microsoft.com/office/drawing/2014/main" id="{422A4B51-5138-4962-B92B-BAAF90A9EB6C}"/>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a:extLst>
            <a:ext uri="{FF2B5EF4-FFF2-40B4-BE49-F238E27FC236}">
              <a16:creationId xmlns:a16="http://schemas.microsoft.com/office/drawing/2014/main" id="{F8B974C1-EACC-495C-BFD4-C99C9151A45B}"/>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a:extLst>
            <a:ext uri="{FF2B5EF4-FFF2-40B4-BE49-F238E27FC236}">
              <a16:creationId xmlns:a16="http://schemas.microsoft.com/office/drawing/2014/main" id="{0207B9AD-F30D-4BEF-8690-FCE59A0CE0A6}"/>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a:extLst>
            <a:ext uri="{FF2B5EF4-FFF2-40B4-BE49-F238E27FC236}">
              <a16:creationId xmlns:a16="http://schemas.microsoft.com/office/drawing/2014/main" id="{2334BA18-EB8B-42ED-84D3-03DB86D64190}"/>
            </a:ext>
          </a:extLst>
        </xdr:cNvPr>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id="{790C80BF-8BE8-4617-80BB-69BCFBEAC203}"/>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a:extLst>
            <a:ext uri="{FF2B5EF4-FFF2-40B4-BE49-F238E27FC236}">
              <a16:creationId xmlns:a16="http://schemas.microsoft.com/office/drawing/2014/main" id="{0D22D9CC-9797-4F07-B7EE-97BF91FCBCE4}"/>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a:extLst>
            <a:ext uri="{FF2B5EF4-FFF2-40B4-BE49-F238E27FC236}">
              <a16:creationId xmlns:a16="http://schemas.microsoft.com/office/drawing/2014/main" id="{39F38E26-AA46-4122-9B37-DFB17ECB2EBF}"/>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46" name="直線コネクタ 145">
          <a:extLst>
            <a:ext uri="{FF2B5EF4-FFF2-40B4-BE49-F238E27FC236}">
              <a16:creationId xmlns:a16="http://schemas.microsoft.com/office/drawing/2014/main" id="{74F460FC-0C9A-4119-BC79-E11888527C62}"/>
            </a:ext>
          </a:extLst>
        </xdr:cNvPr>
        <xdr:cNvCxnSpPr/>
      </xdr:nvCxnSpPr>
      <xdr:spPr>
        <a:xfrm flipV="1">
          <a:off x="4086225" y="926102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47" name="【橋りょう・トンネル】&#10;有形固定資産減価償却率最小値テキスト">
          <a:extLst>
            <a:ext uri="{FF2B5EF4-FFF2-40B4-BE49-F238E27FC236}">
              <a16:creationId xmlns:a16="http://schemas.microsoft.com/office/drawing/2014/main" id="{48B40FFB-B21B-4B4D-BDF9-7541DB2A3216}"/>
            </a:ext>
          </a:extLst>
        </xdr:cNvPr>
        <xdr:cNvSpPr txBox="1"/>
      </xdr:nvSpPr>
      <xdr:spPr>
        <a:xfrm>
          <a:off x="4124960" y="108046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48" name="直線コネクタ 147">
          <a:extLst>
            <a:ext uri="{FF2B5EF4-FFF2-40B4-BE49-F238E27FC236}">
              <a16:creationId xmlns:a16="http://schemas.microsoft.com/office/drawing/2014/main" id="{37DAF3B3-0C66-4B42-97A2-C34CDAC179FD}"/>
            </a:ext>
          </a:extLst>
        </xdr:cNvPr>
        <xdr:cNvCxnSpPr/>
      </xdr:nvCxnSpPr>
      <xdr:spPr>
        <a:xfrm>
          <a:off x="4020820" y="108008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9" name="【橋りょう・トンネル】&#10;有形固定資産減価償却率最大値テキスト">
          <a:extLst>
            <a:ext uri="{FF2B5EF4-FFF2-40B4-BE49-F238E27FC236}">
              <a16:creationId xmlns:a16="http://schemas.microsoft.com/office/drawing/2014/main" id="{7D42B61B-EB2C-4E10-952F-EDB0D559631F}"/>
            </a:ext>
          </a:extLst>
        </xdr:cNvPr>
        <xdr:cNvSpPr txBox="1"/>
      </xdr:nvSpPr>
      <xdr:spPr>
        <a:xfrm>
          <a:off x="412496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0" name="直線コネクタ 149">
          <a:extLst>
            <a:ext uri="{FF2B5EF4-FFF2-40B4-BE49-F238E27FC236}">
              <a16:creationId xmlns:a16="http://schemas.microsoft.com/office/drawing/2014/main" id="{E6084147-012C-4D49-A267-F0E14BD3C9EF}"/>
            </a:ext>
          </a:extLst>
        </xdr:cNvPr>
        <xdr:cNvCxnSpPr/>
      </xdr:nvCxnSpPr>
      <xdr:spPr>
        <a:xfrm>
          <a:off x="402082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25961</xdr:rowOff>
    </xdr:from>
    <xdr:ext cx="405111" cy="259045"/>
    <xdr:sp macro="" textlink="">
      <xdr:nvSpPr>
        <xdr:cNvPr id="151" name="【橋りょう・トンネル】&#10;有形固定資産減価償却率平均値テキスト">
          <a:extLst>
            <a:ext uri="{FF2B5EF4-FFF2-40B4-BE49-F238E27FC236}">
              <a16:creationId xmlns:a16="http://schemas.microsoft.com/office/drawing/2014/main" id="{B07501A6-20FF-48CE-BA75-77FDF048700F}"/>
            </a:ext>
          </a:extLst>
        </xdr:cNvPr>
        <xdr:cNvSpPr txBox="1"/>
      </xdr:nvSpPr>
      <xdr:spPr>
        <a:xfrm>
          <a:off x="4124960" y="9749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52" name="フローチャート: 判断 151">
          <a:extLst>
            <a:ext uri="{FF2B5EF4-FFF2-40B4-BE49-F238E27FC236}">
              <a16:creationId xmlns:a16="http://schemas.microsoft.com/office/drawing/2014/main" id="{0376989D-FB6B-4A16-97CD-AA38DF23352C}"/>
            </a:ext>
          </a:extLst>
        </xdr:cNvPr>
        <xdr:cNvSpPr/>
      </xdr:nvSpPr>
      <xdr:spPr>
        <a:xfrm>
          <a:off x="4036060" y="989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a:extLst>
            <a:ext uri="{FF2B5EF4-FFF2-40B4-BE49-F238E27FC236}">
              <a16:creationId xmlns:a16="http://schemas.microsoft.com/office/drawing/2014/main" id="{C4040947-D7FA-4BD6-8B9A-E84E074BA006}"/>
            </a:ext>
          </a:extLst>
        </xdr:cNvPr>
        <xdr:cNvSpPr/>
      </xdr:nvSpPr>
      <xdr:spPr>
        <a:xfrm>
          <a:off x="3312160" y="98845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4" name="フローチャート: 判断 153">
          <a:extLst>
            <a:ext uri="{FF2B5EF4-FFF2-40B4-BE49-F238E27FC236}">
              <a16:creationId xmlns:a16="http://schemas.microsoft.com/office/drawing/2014/main" id="{78A323D6-D8DB-4195-8BFA-8209D3C80826}"/>
            </a:ext>
          </a:extLst>
        </xdr:cNvPr>
        <xdr:cNvSpPr/>
      </xdr:nvSpPr>
      <xdr:spPr>
        <a:xfrm>
          <a:off x="2514600" y="990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DA3C3CDC-4577-44DC-BF21-A8CB447F603B}"/>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5626D9F0-9627-4ACA-A61C-57AB4B0EDB56}"/>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445E64C2-2D78-4BEB-A745-1904EE0C0CFE}"/>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E40E0818-ACAC-4E6A-946C-3A19252644E8}"/>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99A9A101-A35A-45F7-9EAE-DC46526BA354}"/>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25944</xdr:rowOff>
    </xdr:from>
    <xdr:to>
      <xdr:col>24</xdr:col>
      <xdr:colOff>114300</xdr:colOff>
      <xdr:row>59</xdr:row>
      <xdr:rowOff>127544</xdr:rowOff>
    </xdr:to>
    <xdr:sp macro="" textlink="">
      <xdr:nvSpPr>
        <xdr:cNvPr id="160" name="楕円 159">
          <a:extLst>
            <a:ext uri="{FF2B5EF4-FFF2-40B4-BE49-F238E27FC236}">
              <a16:creationId xmlns:a16="http://schemas.microsoft.com/office/drawing/2014/main" id="{E9071B24-4F77-42A3-B24C-A7567346C4AA}"/>
            </a:ext>
          </a:extLst>
        </xdr:cNvPr>
        <xdr:cNvSpPr/>
      </xdr:nvSpPr>
      <xdr:spPr>
        <a:xfrm>
          <a:off x="4036060" y="991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4371</xdr:rowOff>
    </xdr:from>
    <xdr:ext cx="405111" cy="259045"/>
    <xdr:sp macro="" textlink="">
      <xdr:nvSpPr>
        <xdr:cNvPr id="161" name="【橋りょう・トンネル】&#10;有形固定資産減価償却率該当値テキスト">
          <a:extLst>
            <a:ext uri="{FF2B5EF4-FFF2-40B4-BE49-F238E27FC236}">
              <a16:creationId xmlns:a16="http://schemas.microsoft.com/office/drawing/2014/main" id="{D0243AF4-8AD3-4921-B85E-39041DFD7E49}"/>
            </a:ext>
          </a:extLst>
        </xdr:cNvPr>
        <xdr:cNvSpPr txBox="1"/>
      </xdr:nvSpPr>
      <xdr:spPr>
        <a:xfrm>
          <a:off x="4124960" y="9895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52070</xdr:rowOff>
    </xdr:from>
    <xdr:to>
      <xdr:col>20</xdr:col>
      <xdr:colOff>38100</xdr:colOff>
      <xdr:row>59</xdr:row>
      <xdr:rowOff>153670</xdr:rowOff>
    </xdr:to>
    <xdr:sp macro="" textlink="">
      <xdr:nvSpPr>
        <xdr:cNvPr id="162" name="楕円 161">
          <a:extLst>
            <a:ext uri="{FF2B5EF4-FFF2-40B4-BE49-F238E27FC236}">
              <a16:creationId xmlns:a16="http://schemas.microsoft.com/office/drawing/2014/main" id="{24331CB1-EE1A-40A2-A258-2460D9AC5801}"/>
            </a:ext>
          </a:extLst>
        </xdr:cNvPr>
        <xdr:cNvSpPr/>
      </xdr:nvSpPr>
      <xdr:spPr>
        <a:xfrm>
          <a:off x="3312160" y="99428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76744</xdr:rowOff>
    </xdr:from>
    <xdr:to>
      <xdr:col>24</xdr:col>
      <xdr:colOff>63500</xdr:colOff>
      <xdr:row>59</xdr:row>
      <xdr:rowOff>102870</xdr:rowOff>
    </xdr:to>
    <xdr:cxnSp macro="">
      <xdr:nvCxnSpPr>
        <xdr:cNvPr id="163" name="直線コネクタ 162">
          <a:extLst>
            <a:ext uri="{FF2B5EF4-FFF2-40B4-BE49-F238E27FC236}">
              <a16:creationId xmlns:a16="http://schemas.microsoft.com/office/drawing/2014/main" id="{32F481FE-C675-40F3-B2B1-9858770F9EDA}"/>
            </a:ext>
          </a:extLst>
        </xdr:cNvPr>
        <xdr:cNvCxnSpPr/>
      </xdr:nvCxnSpPr>
      <xdr:spPr>
        <a:xfrm flipV="1">
          <a:off x="3355340" y="9967504"/>
          <a:ext cx="7315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64" name="n_1aveValue【橋りょう・トンネル】&#10;有形固定資産減価償却率">
          <a:extLst>
            <a:ext uri="{FF2B5EF4-FFF2-40B4-BE49-F238E27FC236}">
              <a16:creationId xmlns:a16="http://schemas.microsoft.com/office/drawing/2014/main" id="{9A1C570B-266F-48D0-8B8B-56DA682E322A}"/>
            </a:ext>
          </a:extLst>
        </xdr:cNvPr>
        <xdr:cNvSpPr txBox="1"/>
      </xdr:nvSpPr>
      <xdr:spPr>
        <a:xfrm>
          <a:off x="3170564" y="9663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65" name="n_2aveValue【橋りょう・トンネル】&#10;有形固定資産減価償却率">
          <a:extLst>
            <a:ext uri="{FF2B5EF4-FFF2-40B4-BE49-F238E27FC236}">
              <a16:creationId xmlns:a16="http://schemas.microsoft.com/office/drawing/2014/main" id="{9824E1E3-E9B3-4D15-9C14-23E1DB26B5D4}"/>
            </a:ext>
          </a:extLst>
        </xdr:cNvPr>
        <xdr:cNvSpPr txBox="1"/>
      </xdr:nvSpPr>
      <xdr:spPr>
        <a:xfrm>
          <a:off x="2385704" y="968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144797</xdr:rowOff>
    </xdr:from>
    <xdr:ext cx="405111" cy="259045"/>
    <xdr:sp macro="" textlink="">
      <xdr:nvSpPr>
        <xdr:cNvPr id="166" name="n_1mainValue【橋りょう・トンネル】&#10;有形固定資産減価償却率">
          <a:extLst>
            <a:ext uri="{FF2B5EF4-FFF2-40B4-BE49-F238E27FC236}">
              <a16:creationId xmlns:a16="http://schemas.microsoft.com/office/drawing/2014/main" id="{32A31774-4BD2-4F27-BA3D-82262DC762BE}"/>
            </a:ext>
          </a:extLst>
        </xdr:cNvPr>
        <xdr:cNvSpPr txBox="1"/>
      </xdr:nvSpPr>
      <xdr:spPr>
        <a:xfrm>
          <a:off x="3170564" y="1003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a:extLst>
            <a:ext uri="{FF2B5EF4-FFF2-40B4-BE49-F238E27FC236}">
              <a16:creationId xmlns:a16="http://schemas.microsoft.com/office/drawing/2014/main" id="{491848BE-32A0-4772-A36B-B91F48A60BCB}"/>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a:extLst>
            <a:ext uri="{FF2B5EF4-FFF2-40B4-BE49-F238E27FC236}">
              <a16:creationId xmlns:a16="http://schemas.microsoft.com/office/drawing/2014/main" id="{D69F7C36-4683-4CFE-B427-D3160F05CE3C}"/>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a:extLst>
            <a:ext uri="{FF2B5EF4-FFF2-40B4-BE49-F238E27FC236}">
              <a16:creationId xmlns:a16="http://schemas.microsoft.com/office/drawing/2014/main" id="{E04D8B47-0FC9-413D-BBC4-FB9894384E2F}"/>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a:extLst>
            <a:ext uri="{FF2B5EF4-FFF2-40B4-BE49-F238E27FC236}">
              <a16:creationId xmlns:a16="http://schemas.microsoft.com/office/drawing/2014/main" id="{83C0AC0A-318B-49E7-8209-3C989EC13E56}"/>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a:extLst>
            <a:ext uri="{FF2B5EF4-FFF2-40B4-BE49-F238E27FC236}">
              <a16:creationId xmlns:a16="http://schemas.microsoft.com/office/drawing/2014/main" id="{EDDE5BAB-75D4-4B51-AAB0-E26BE0BFDFD1}"/>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a:extLst>
            <a:ext uri="{FF2B5EF4-FFF2-40B4-BE49-F238E27FC236}">
              <a16:creationId xmlns:a16="http://schemas.microsoft.com/office/drawing/2014/main" id="{6E59F565-91D2-4C28-92BE-4105AF09C4F1}"/>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a:extLst>
            <a:ext uri="{FF2B5EF4-FFF2-40B4-BE49-F238E27FC236}">
              <a16:creationId xmlns:a16="http://schemas.microsoft.com/office/drawing/2014/main" id="{4E06E345-3ED9-4289-9667-89EE9838542E}"/>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a:extLst>
            <a:ext uri="{FF2B5EF4-FFF2-40B4-BE49-F238E27FC236}">
              <a16:creationId xmlns:a16="http://schemas.microsoft.com/office/drawing/2014/main" id="{A0AC4AE5-62E7-475E-8AC9-0EF6E7736911}"/>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a:extLst>
            <a:ext uri="{FF2B5EF4-FFF2-40B4-BE49-F238E27FC236}">
              <a16:creationId xmlns:a16="http://schemas.microsoft.com/office/drawing/2014/main" id="{3A0D53E8-8C61-4E38-9830-722EFD7B2976}"/>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a:extLst>
            <a:ext uri="{FF2B5EF4-FFF2-40B4-BE49-F238E27FC236}">
              <a16:creationId xmlns:a16="http://schemas.microsoft.com/office/drawing/2014/main" id="{8BEFC579-8753-4E7E-A37C-602058760DA1}"/>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a:extLst>
            <a:ext uri="{FF2B5EF4-FFF2-40B4-BE49-F238E27FC236}">
              <a16:creationId xmlns:a16="http://schemas.microsoft.com/office/drawing/2014/main" id="{099C4B4A-0E2A-49BD-849C-B5BCE1374E8F}"/>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a:extLst>
            <a:ext uri="{FF2B5EF4-FFF2-40B4-BE49-F238E27FC236}">
              <a16:creationId xmlns:a16="http://schemas.microsoft.com/office/drawing/2014/main" id="{FF29E30B-5E65-4B1E-A5D0-5AA9968E98E4}"/>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a:extLst>
            <a:ext uri="{FF2B5EF4-FFF2-40B4-BE49-F238E27FC236}">
              <a16:creationId xmlns:a16="http://schemas.microsoft.com/office/drawing/2014/main" id="{87A97681-90D3-4A1E-AD36-BED8C1BFAC5A}"/>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a:extLst>
            <a:ext uri="{FF2B5EF4-FFF2-40B4-BE49-F238E27FC236}">
              <a16:creationId xmlns:a16="http://schemas.microsoft.com/office/drawing/2014/main" id="{BF00D5DD-A608-4A3E-843A-5BEAC0337E09}"/>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a:extLst>
            <a:ext uri="{FF2B5EF4-FFF2-40B4-BE49-F238E27FC236}">
              <a16:creationId xmlns:a16="http://schemas.microsoft.com/office/drawing/2014/main" id="{CF05B8C0-B04D-4307-B26F-C6BB10572BC3}"/>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a:extLst>
            <a:ext uri="{FF2B5EF4-FFF2-40B4-BE49-F238E27FC236}">
              <a16:creationId xmlns:a16="http://schemas.microsoft.com/office/drawing/2014/main" id="{8537216C-2F57-4E40-A8C3-BED7F6E4CEFF}"/>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a:extLst>
            <a:ext uri="{FF2B5EF4-FFF2-40B4-BE49-F238E27FC236}">
              <a16:creationId xmlns:a16="http://schemas.microsoft.com/office/drawing/2014/main" id="{E1709316-A6E2-4A22-97D9-C01F86590A18}"/>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a:extLst>
            <a:ext uri="{FF2B5EF4-FFF2-40B4-BE49-F238E27FC236}">
              <a16:creationId xmlns:a16="http://schemas.microsoft.com/office/drawing/2014/main" id="{9A300213-1CED-4AFC-9F7D-97BBF6771817}"/>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a:extLst>
            <a:ext uri="{FF2B5EF4-FFF2-40B4-BE49-F238E27FC236}">
              <a16:creationId xmlns:a16="http://schemas.microsoft.com/office/drawing/2014/main" id="{0FA11BB1-E151-44F5-ABE1-260FF41F1F2E}"/>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a:extLst>
            <a:ext uri="{FF2B5EF4-FFF2-40B4-BE49-F238E27FC236}">
              <a16:creationId xmlns:a16="http://schemas.microsoft.com/office/drawing/2014/main" id="{730ADDC5-DC50-4D86-9145-49442CF587B0}"/>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a:extLst>
            <a:ext uri="{FF2B5EF4-FFF2-40B4-BE49-F238E27FC236}">
              <a16:creationId xmlns:a16="http://schemas.microsoft.com/office/drawing/2014/main" id="{400850A9-7AF1-4590-8F5A-DAF1DFADC669}"/>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a:extLst>
            <a:ext uri="{FF2B5EF4-FFF2-40B4-BE49-F238E27FC236}">
              <a16:creationId xmlns:a16="http://schemas.microsoft.com/office/drawing/2014/main" id="{7050626D-97CD-41FC-816D-0CBA6CDF2448}"/>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a:extLst>
            <a:ext uri="{FF2B5EF4-FFF2-40B4-BE49-F238E27FC236}">
              <a16:creationId xmlns:a16="http://schemas.microsoft.com/office/drawing/2014/main" id="{F57573A2-3046-4F91-8EB1-44A984D1CA1D}"/>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90" name="直線コネクタ 189">
          <a:extLst>
            <a:ext uri="{FF2B5EF4-FFF2-40B4-BE49-F238E27FC236}">
              <a16:creationId xmlns:a16="http://schemas.microsoft.com/office/drawing/2014/main" id="{B2AED7DE-4C48-48B2-9005-84EE802CC797}"/>
            </a:ext>
          </a:extLst>
        </xdr:cNvPr>
        <xdr:cNvCxnSpPr/>
      </xdr:nvCxnSpPr>
      <xdr:spPr>
        <a:xfrm flipV="1">
          <a:off x="9219565" y="9573970"/>
          <a:ext cx="0" cy="122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191" name="【橋りょう・トンネル】&#10;一人当たり有形固定資産（償却資産）額最小値テキスト">
          <a:extLst>
            <a:ext uri="{FF2B5EF4-FFF2-40B4-BE49-F238E27FC236}">
              <a16:creationId xmlns:a16="http://schemas.microsoft.com/office/drawing/2014/main" id="{3FB410FA-2948-4637-B56B-74DBC29CFC36}"/>
            </a:ext>
          </a:extLst>
        </xdr:cNvPr>
        <xdr:cNvSpPr txBox="1"/>
      </xdr:nvSpPr>
      <xdr:spPr>
        <a:xfrm>
          <a:off x="9258300" y="108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192" name="直線コネクタ 191">
          <a:extLst>
            <a:ext uri="{FF2B5EF4-FFF2-40B4-BE49-F238E27FC236}">
              <a16:creationId xmlns:a16="http://schemas.microsoft.com/office/drawing/2014/main" id="{D26951C1-2A53-4A28-A31B-463780DF4506}"/>
            </a:ext>
          </a:extLst>
        </xdr:cNvPr>
        <xdr:cNvCxnSpPr/>
      </xdr:nvCxnSpPr>
      <xdr:spPr>
        <a:xfrm>
          <a:off x="9154160" y="10802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193" name="【橋りょう・トンネル】&#10;一人当たり有形固定資産（償却資産）額最大値テキスト">
          <a:extLst>
            <a:ext uri="{FF2B5EF4-FFF2-40B4-BE49-F238E27FC236}">
              <a16:creationId xmlns:a16="http://schemas.microsoft.com/office/drawing/2014/main" id="{7E7FA5DA-5E8D-405A-9FB7-CEC948793CB7}"/>
            </a:ext>
          </a:extLst>
        </xdr:cNvPr>
        <xdr:cNvSpPr txBox="1"/>
      </xdr:nvSpPr>
      <xdr:spPr>
        <a:xfrm>
          <a:off x="9258300" y="93568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194" name="直線コネクタ 193">
          <a:extLst>
            <a:ext uri="{FF2B5EF4-FFF2-40B4-BE49-F238E27FC236}">
              <a16:creationId xmlns:a16="http://schemas.microsoft.com/office/drawing/2014/main" id="{CA6B95AB-D455-49CC-9AA5-7E6A1E6EC23B}"/>
            </a:ext>
          </a:extLst>
        </xdr:cNvPr>
        <xdr:cNvCxnSpPr/>
      </xdr:nvCxnSpPr>
      <xdr:spPr>
        <a:xfrm>
          <a:off x="9154160" y="9573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122206</xdr:rowOff>
    </xdr:from>
    <xdr:ext cx="599010" cy="259045"/>
    <xdr:sp macro="" textlink="">
      <xdr:nvSpPr>
        <xdr:cNvPr id="195" name="【橋りょう・トンネル】&#10;一人当たり有形固定資産（償却資産）額平均値テキスト">
          <a:extLst>
            <a:ext uri="{FF2B5EF4-FFF2-40B4-BE49-F238E27FC236}">
              <a16:creationId xmlns:a16="http://schemas.microsoft.com/office/drawing/2014/main" id="{74435672-E994-4D74-91AF-669277383CCA}"/>
            </a:ext>
          </a:extLst>
        </xdr:cNvPr>
        <xdr:cNvSpPr txBox="1"/>
      </xdr:nvSpPr>
      <xdr:spPr>
        <a:xfrm>
          <a:off x="9258300" y="10348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196" name="フローチャート: 判断 195">
          <a:extLst>
            <a:ext uri="{FF2B5EF4-FFF2-40B4-BE49-F238E27FC236}">
              <a16:creationId xmlns:a16="http://schemas.microsoft.com/office/drawing/2014/main" id="{D3EDB998-ECBB-4CBB-AC37-80D484A9BD79}"/>
            </a:ext>
          </a:extLst>
        </xdr:cNvPr>
        <xdr:cNvSpPr/>
      </xdr:nvSpPr>
      <xdr:spPr>
        <a:xfrm>
          <a:off x="9192260" y="10493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197" name="フローチャート: 判断 196">
          <a:extLst>
            <a:ext uri="{FF2B5EF4-FFF2-40B4-BE49-F238E27FC236}">
              <a16:creationId xmlns:a16="http://schemas.microsoft.com/office/drawing/2014/main" id="{76DAC7D1-0AAC-4CB2-B3E8-C9A2293572AE}"/>
            </a:ext>
          </a:extLst>
        </xdr:cNvPr>
        <xdr:cNvSpPr/>
      </xdr:nvSpPr>
      <xdr:spPr>
        <a:xfrm>
          <a:off x="8445500" y="10485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198" name="フローチャート: 判断 197">
          <a:extLst>
            <a:ext uri="{FF2B5EF4-FFF2-40B4-BE49-F238E27FC236}">
              <a16:creationId xmlns:a16="http://schemas.microsoft.com/office/drawing/2014/main" id="{8F3B0F96-F0C5-4228-BA1E-B0AD7685984D}"/>
            </a:ext>
          </a:extLst>
        </xdr:cNvPr>
        <xdr:cNvSpPr/>
      </xdr:nvSpPr>
      <xdr:spPr>
        <a:xfrm>
          <a:off x="7670800" y="105396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4179C343-7FA7-4E68-BB9C-41CED73BE1F1}"/>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1BBF9512-E304-44AD-88D9-8251696AB709}"/>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692560D7-E84D-42A1-8874-9CAB4617E821}"/>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AF017DFD-AAD5-4EB0-B9E7-F2442ACDFE3F}"/>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CBF19D8F-E57C-4B89-889C-4EAA9DD32CCA}"/>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786</xdr:rowOff>
    </xdr:from>
    <xdr:to>
      <xdr:col>55</xdr:col>
      <xdr:colOff>50800</xdr:colOff>
      <xdr:row>63</xdr:row>
      <xdr:rowOff>102386</xdr:rowOff>
    </xdr:to>
    <xdr:sp macro="" textlink="">
      <xdr:nvSpPr>
        <xdr:cNvPr id="204" name="楕円 203">
          <a:extLst>
            <a:ext uri="{FF2B5EF4-FFF2-40B4-BE49-F238E27FC236}">
              <a16:creationId xmlns:a16="http://schemas.microsoft.com/office/drawing/2014/main" id="{DC8DE81F-E574-4294-9D81-330FA96B4A9B}"/>
            </a:ext>
          </a:extLst>
        </xdr:cNvPr>
        <xdr:cNvSpPr/>
      </xdr:nvSpPr>
      <xdr:spPr>
        <a:xfrm>
          <a:off x="9192260" y="105621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150663</xdr:rowOff>
    </xdr:from>
    <xdr:ext cx="599010" cy="259045"/>
    <xdr:sp macro="" textlink="">
      <xdr:nvSpPr>
        <xdr:cNvPr id="205" name="【橋りょう・トンネル】&#10;一人当たり有形固定資産（償却資産）額該当値テキスト">
          <a:extLst>
            <a:ext uri="{FF2B5EF4-FFF2-40B4-BE49-F238E27FC236}">
              <a16:creationId xmlns:a16="http://schemas.microsoft.com/office/drawing/2014/main" id="{8186C3D2-B8E4-4866-94D9-356140777290}"/>
            </a:ext>
          </a:extLst>
        </xdr:cNvPr>
        <xdr:cNvSpPr txBox="1"/>
      </xdr:nvSpPr>
      <xdr:spPr>
        <a:xfrm>
          <a:off x="9258300" y="10544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4219</xdr:rowOff>
    </xdr:from>
    <xdr:to>
      <xdr:col>50</xdr:col>
      <xdr:colOff>165100</xdr:colOff>
      <xdr:row>63</xdr:row>
      <xdr:rowOff>105819</xdr:rowOff>
    </xdr:to>
    <xdr:sp macro="" textlink="">
      <xdr:nvSpPr>
        <xdr:cNvPr id="206" name="楕円 205">
          <a:extLst>
            <a:ext uri="{FF2B5EF4-FFF2-40B4-BE49-F238E27FC236}">
              <a16:creationId xmlns:a16="http://schemas.microsoft.com/office/drawing/2014/main" id="{3FF9EB3C-20F2-466E-A300-9E91B492594A}"/>
            </a:ext>
          </a:extLst>
        </xdr:cNvPr>
        <xdr:cNvSpPr/>
      </xdr:nvSpPr>
      <xdr:spPr>
        <a:xfrm>
          <a:off x="8445500" y="1056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51586</xdr:rowOff>
    </xdr:from>
    <xdr:to>
      <xdr:col>55</xdr:col>
      <xdr:colOff>0</xdr:colOff>
      <xdr:row>63</xdr:row>
      <xdr:rowOff>55019</xdr:rowOff>
    </xdr:to>
    <xdr:cxnSp macro="">
      <xdr:nvCxnSpPr>
        <xdr:cNvPr id="207" name="直線コネクタ 206">
          <a:extLst>
            <a:ext uri="{FF2B5EF4-FFF2-40B4-BE49-F238E27FC236}">
              <a16:creationId xmlns:a16="http://schemas.microsoft.com/office/drawing/2014/main" id="{F6B3BCF5-FDD7-4677-9CB1-F9F274DB36C3}"/>
            </a:ext>
          </a:extLst>
        </xdr:cNvPr>
        <xdr:cNvCxnSpPr/>
      </xdr:nvCxnSpPr>
      <xdr:spPr>
        <a:xfrm flipV="1">
          <a:off x="8496300" y="10612906"/>
          <a:ext cx="723900" cy="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38835</xdr:rowOff>
    </xdr:from>
    <xdr:ext cx="599010" cy="259045"/>
    <xdr:sp macro="" textlink="">
      <xdr:nvSpPr>
        <xdr:cNvPr id="208" name="n_1aveValue【橋りょう・トンネル】&#10;一人当たり有形固定資産（償却資産）額">
          <a:extLst>
            <a:ext uri="{FF2B5EF4-FFF2-40B4-BE49-F238E27FC236}">
              <a16:creationId xmlns:a16="http://schemas.microsoft.com/office/drawing/2014/main" id="{9EAE261C-0DC7-40DE-AB6C-79E891A88CCE}"/>
            </a:ext>
          </a:extLst>
        </xdr:cNvPr>
        <xdr:cNvSpPr txBox="1"/>
      </xdr:nvSpPr>
      <xdr:spPr>
        <a:xfrm>
          <a:off x="8214575" y="1026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92667</xdr:rowOff>
    </xdr:from>
    <xdr:ext cx="599010" cy="259045"/>
    <xdr:sp macro="" textlink="">
      <xdr:nvSpPr>
        <xdr:cNvPr id="209" name="n_2aveValue【橋りょう・トンネル】&#10;一人当たり有形固定資産（償却資産）額">
          <a:extLst>
            <a:ext uri="{FF2B5EF4-FFF2-40B4-BE49-F238E27FC236}">
              <a16:creationId xmlns:a16="http://schemas.microsoft.com/office/drawing/2014/main" id="{DAA97488-255B-4772-9C33-E3AB714E7B6F}"/>
            </a:ext>
          </a:extLst>
        </xdr:cNvPr>
        <xdr:cNvSpPr txBox="1"/>
      </xdr:nvSpPr>
      <xdr:spPr>
        <a:xfrm>
          <a:off x="7444955" y="1031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96946</xdr:rowOff>
    </xdr:from>
    <xdr:ext cx="599010" cy="259045"/>
    <xdr:sp macro="" textlink="">
      <xdr:nvSpPr>
        <xdr:cNvPr id="210" name="n_1mainValue【橋りょう・トンネル】&#10;一人当たり有形固定資産（償却資産）額">
          <a:extLst>
            <a:ext uri="{FF2B5EF4-FFF2-40B4-BE49-F238E27FC236}">
              <a16:creationId xmlns:a16="http://schemas.microsoft.com/office/drawing/2014/main" id="{9AC6CB44-D660-45FC-8028-43CB65FD3B2A}"/>
            </a:ext>
          </a:extLst>
        </xdr:cNvPr>
        <xdr:cNvSpPr txBox="1"/>
      </xdr:nvSpPr>
      <xdr:spPr>
        <a:xfrm>
          <a:off x="8214575" y="10658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a:extLst>
            <a:ext uri="{FF2B5EF4-FFF2-40B4-BE49-F238E27FC236}">
              <a16:creationId xmlns:a16="http://schemas.microsoft.com/office/drawing/2014/main" id="{FFFAE871-43E6-4662-9828-4A74455A5F49}"/>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a:extLst>
            <a:ext uri="{FF2B5EF4-FFF2-40B4-BE49-F238E27FC236}">
              <a16:creationId xmlns:a16="http://schemas.microsoft.com/office/drawing/2014/main" id="{16C0D76E-40A1-4709-B35F-6A4DECE22D86}"/>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a:extLst>
            <a:ext uri="{FF2B5EF4-FFF2-40B4-BE49-F238E27FC236}">
              <a16:creationId xmlns:a16="http://schemas.microsoft.com/office/drawing/2014/main" id="{D981F7C4-D2FA-4C81-8143-1B61ED15ACEA}"/>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a:extLst>
            <a:ext uri="{FF2B5EF4-FFF2-40B4-BE49-F238E27FC236}">
              <a16:creationId xmlns:a16="http://schemas.microsoft.com/office/drawing/2014/main" id="{1B7B08D1-80E9-48FA-B666-27C986AF037A}"/>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a:extLst>
            <a:ext uri="{FF2B5EF4-FFF2-40B4-BE49-F238E27FC236}">
              <a16:creationId xmlns:a16="http://schemas.microsoft.com/office/drawing/2014/main" id="{4F13097D-E8F2-41EF-861A-C82541F3D2CF}"/>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a:extLst>
            <a:ext uri="{FF2B5EF4-FFF2-40B4-BE49-F238E27FC236}">
              <a16:creationId xmlns:a16="http://schemas.microsoft.com/office/drawing/2014/main" id="{356156AD-7593-4D23-B40C-0CA8F34CF538}"/>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a:extLst>
            <a:ext uri="{FF2B5EF4-FFF2-40B4-BE49-F238E27FC236}">
              <a16:creationId xmlns:a16="http://schemas.microsoft.com/office/drawing/2014/main" id="{0A22C68F-9F8B-4DEF-A5E2-CCD3BB85EB6E}"/>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a:extLst>
            <a:ext uri="{FF2B5EF4-FFF2-40B4-BE49-F238E27FC236}">
              <a16:creationId xmlns:a16="http://schemas.microsoft.com/office/drawing/2014/main" id="{5D0F75EC-7AEB-4AD3-A038-0959D5077B5B}"/>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a:extLst>
            <a:ext uri="{FF2B5EF4-FFF2-40B4-BE49-F238E27FC236}">
              <a16:creationId xmlns:a16="http://schemas.microsoft.com/office/drawing/2014/main" id="{9DC343FD-3B4E-4FCB-A514-988752BC4117}"/>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a:extLst>
            <a:ext uri="{FF2B5EF4-FFF2-40B4-BE49-F238E27FC236}">
              <a16:creationId xmlns:a16="http://schemas.microsoft.com/office/drawing/2014/main" id="{3EC03CBC-4959-4CB7-857B-37B76F3BCCCA}"/>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a:extLst>
            <a:ext uri="{FF2B5EF4-FFF2-40B4-BE49-F238E27FC236}">
              <a16:creationId xmlns:a16="http://schemas.microsoft.com/office/drawing/2014/main" id="{A772066A-0881-498E-8A7C-FB54E9A72C0B}"/>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a:extLst>
            <a:ext uri="{FF2B5EF4-FFF2-40B4-BE49-F238E27FC236}">
              <a16:creationId xmlns:a16="http://schemas.microsoft.com/office/drawing/2014/main" id="{BB7EFFA1-BA27-439E-AE40-C763BAC516DA}"/>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a:extLst>
            <a:ext uri="{FF2B5EF4-FFF2-40B4-BE49-F238E27FC236}">
              <a16:creationId xmlns:a16="http://schemas.microsoft.com/office/drawing/2014/main" id="{8C40E72F-44B1-4186-A807-C016126ECBA6}"/>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a:extLst>
            <a:ext uri="{FF2B5EF4-FFF2-40B4-BE49-F238E27FC236}">
              <a16:creationId xmlns:a16="http://schemas.microsoft.com/office/drawing/2014/main" id="{122DA815-33A5-4FF7-84CC-F3BF722DBAB5}"/>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a:extLst>
            <a:ext uri="{FF2B5EF4-FFF2-40B4-BE49-F238E27FC236}">
              <a16:creationId xmlns:a16="http://schemas.microsoft.com/office/drawing/2014/main" id="{0C9E7E47-055E-4237-A698-44DD3B26E29F}"/>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a:extLst>
            <a:ext uri="{FF2B5EF4-FFF2-40B4-BE49-F238E27FC236}">
              <a16:creationId xmlns:a16="http://schemas.microsoft.com/office/drawing/2014/main" id="{A2CF7679-9F43-4F6B-9F33-32B93661B812}"/>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a:extLst>
            <a:ext uri="{FF2B5EF4-FFF2-40B4-BE49-F238E27FC236}">
              <a16:creationId xmlns:a16="http://schemas.microsoft.com/office/drawing/2014/main" id="{32BBF185-0DC2-4E45-B7FB-DD4381189687}"/>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a:extLst>
            <a:ext uri="{FF2B5EF4-FFF2-40B4-BE49-F238E27FC236}">
              <a16:creationId xmlns:a16="http://schemas.microsoft.com/office/drawing/2014/main" id="{7EEE98C0-C854-4F96-910A-272F3262667E}"/>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a:extLst>
            <a:ext uri="{FF2B5EF4-FFF2-40B4-BE49-F238E27FC236}">
              <a16:creationId xmlns:a16="http://schemas.microsoft.com/office/drawing/2014/main" id="{A73C046C-B7DF-416B-9106-A89E870E7315}"/>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a:extLst>
            <a:ext uri="{FF2B5EF4-FFF2-40B4-BE49-F238E27FC236}">
              <a16:creationId xmlns:a16="http://schemas.microsoft.com/office/drawing/2014/main" id="{E1178977-6224-482B-B772-8EC62C1E081F}"/>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a:extLst>
            <a:ext uri="{FF2B5EF4-FFF2-40B4-BE49-F238E27FC236}">
              <a16:creationId xmlns:a16="http://schemas.microsoft.com/office/drawing/2014/main" id="{8E389D4D-2059-4066-AC2A-F634A3946DF7}"/>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a:extLst>
            <a:ext uri="{FF2B5EF4-FFF2-40B4-BE49-F238E27FC236}">
              <a16:creationId xmlns:a16="http://schemas.microsoft.com/office/drawing/2014/main" id="{E09D28E9-E2EA-4D31-9E7F-9F9C1FE4FBE5}"/>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a:extLst>
            <a:ext uri="{FF2B5EF4-FFF2-40B4-BE49-F238E27FC236}">
              <a16:creationId xmlns:a16="http://schemas.microsoft.com/office/drawing/2014/main" id="{45C67F35-C632-4DD3-8023-157D80FE4728}"/>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a:extLst>
            <a:ext uri="{FF2B5EF4-FFF2-40B4-BE49-F238E27FC236}">
              <a16:creationId xmlns:a16="http://schemas.microsoft.com/office/drawing/2014/main" id="{6F84D90B-36A3-4E47-8758-A8058A5216AA}"/>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129539</xdr:rowOff>
    </xdr:to>
    <xdr:cxnSp macro="">
      <xdr:nvCxnSpPr>
        <xdr:cNvPr id="235" name="直線コネクタ 234">
          <a:extLst>
            <a:ext uri="{FF2B5EF4-FFF2-40B4-BE49-F238E27FC236}">
              <a16:creationId xmlns:a16="http://schemas.microsoft.com/office/drawing/2014/main" id="{43055E63-55A9-4414-9009-F434009D2269}"/>
            </a:ext>
          </a:extLst>
        </xdr:cNvPr>
        <xdr:cNvCxnSpPr/>
      </xdr:nvCxnSpPr>
      <xdr:spPr>
        <a:xfrm flipV="1">
          <a:off x="4086225" y="13041630"/>
          <a:ext cx="0" cy="1337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36" name="【公営住宅】&#10;有形固定資産減価償却率最小値テキスト">
          <a:extLst>
            <a:ext uri="{FF2B5EF4-FFF2-40B4-BE49-F238E27FC236}">
              <a16:creationId xmlns:a16="http://schemas.microsoft.com/office/drawing/2014/main" id="{1B36A722-510C-4739-9682-6593ABEB7C59}"/>
            </a:ext>
          </a:extLst>
        </xdr:cNvPr>
        <xdr:cNvSpPr txBox="1"/>
      </xdr:nvSpPr>
      <xdr:spPr>
        <a:xfrm>
          <a:off x="4124960"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37" name="直線コネクタ 236">
          <a:extLst>
            <a:ext uri="{FF2B5EF4-FFF2-40B4-BE49-F238E27FC236}">
              <a16:creationId xmlns:a16="http://schemas.microsoft.com/office/drawing/2014/main" id="{7ED30BF5-0D08-4815-8C4F-F89BEB49FD3D}"/>
            </a:ext>
          </a:extLst>
        </xdr:cNvPr>
        <xdr:cNvCxnSpPr/>
      </xdr:nvCxnSpPr>
      <xdr:spPr>
        <a:xfrm>
          <a:off x="4020820" y="143789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a:extLst>
            <a:ext uri="{FF2B5EF4-FFF2-40B4-BE49-F238E27FC236}">
              <a16:creationId xmlns:a16="http://schemas.microsoft.com/office/drawing/2014/main" id="{D5415CD0-1047-4C91-9349-BA44CEDE80D0}"/>
            </a:ext>
          </a:extLst>
        </xdr:cNvPr>
        <xdr:cNvSpPr txBox="1"/>
      </xdr:nvSpPr>
      <xdr:spPr>
        <a:xfrm>
          <a:off x="412496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a:extLst>
            <a:ext uri="{FF2B5EF4-FFF2-40B4-BE49-F238E27FC236}">
              <a16:creationId xmlns:a16="http://schemas.microsoft.com/office/drawing/2014/main" id="{15A4AB22-1C60-4EE9-9874-4E4EF3C2033C}"/>
            </a:ext>
          </a:extLst>
        </xdr:cNvPr>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38116</xdr:rowOff>
    </xdr:from>
    <xdr:ext cx="405111" cy="259045"/>
    <xdr:sp macro="" textlink="">
      <xdr:nvSpPr>
        <xdr:cNvPr id="240" name="【公営住宅】&#10;有形固定資産減価償却率平均値テキスト">
          <a:extLst>
            <a:ext uri="{FF2B5EF4-FFF2-40B4-BE49-F238E27FC236}">
              <a16:creationId xmlns:a16="http://schemas.microsoft.com/office/drawing/2014/main" id="{77811739-F31D-4355-9D80-5A85EBF3B63D}"/>
            </a:ext>
          </a:extLst>
        </xdr:cNvPr>
        <xdr:cNvSpPr txBox="1"/>
      </xdr:nvSpPr>
      <xdr:spPr>
        <a:xfrm>
          <a:off x="4124960" y="13616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41" name="フローチャート: 判断 240">
          <a:extLst>
            <a:ext uri="{FF2B5EF4-FFF2-40B4-BE49-F238E27FC236}">
              <a16:creationId xmlns:a16="http://schemas.microsoft.com/office/drawing/2014/main" id="{4F2F33A4-402D-41EA-94A6-554641E5E3FA}"/>
            </a:ext>
          </a:extLst>
        </xdr:cNvPr>
        <xdr:cNvSpPr/>
      </xdr:nvSpPr>
      <xdr:spPr>
        <a:xfrm>
          <a:off x="4036060" y="1363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42" name="フローチャート: 判断 241">
          <a:extLst>
            <a:ext uri="{FF2B5EF4-FFF2-40B4-BE49-F238E27FC236}">
              <a16:creationId xmlns:a16="http://schemas.microsoft.com/office/drawing/2014/main" id="{A3ACD1BA-54C5-4326-B8E9-973AF1A2C19C}"/>
            </a:ext>
          </a:extLst>
        </xdr:cNvPr>
        <xdr:cNvSpPr/>
      </xdr:nvSpPr>
      <xdr:spPr>
        <a:xfrm>
          <a:off x="3312160" y="13661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43" name="フローチャート: 判断 242">
          <a:extLst>
            <a:ext uri="{FF2B5EF4-FFF2-40B4-BE49-F238E27FC236}">
              <a16:creationId xmlns:a16="http://schemas.microsoft.com/office/drawing/2014/main" id="{5AA01D39-E821-4B89-A3F4-EC6A18B43931}"/>
            </a:ext>
          </a:extLst>
        </xdr:cNvPr>
        <xdr:cNvSpPr/>
      </xdr:nvSpPr>
      <xdr:spPr>
        <a:xfrm>
          <a:off x="2514600" y="13747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DC938AC8-9AA5-4065-9858-E51404D4BD47}"/>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48889294-5AE1-476E-9113-D85D8530B73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D903CFFE-5DCF-4CD6-AE00-5F0F32AD9BCD}"/>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A3007F69-2A60-4CB5-B928-3A4CB0EECFDF}"/>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9613F0F7-F4E8-42B9-8A2B-8A31CD1E8341}"/>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52070</xdr:rowOff>
    </xdr:from>
    <xdr:to>
      <xdr:col>24</xdr:col>
      <xdr:colOff>114300</xdr:colOff>
      <xdr:row>79</xdr:row>
      <xdr:rowOff>153670</xdr:rowOff>
    </xdr:to>
    <xdr:sp macro="" textlink="">
      <xdr:nvSpPr>
        <xdr:cNvPr id="249" name="楕円 248">
          <a:extLst>
            <a:ext uri="{FF2B5EF4-FFF2-40B4-BE49-F238E27FC236}">
              <a16:creationId xmlns:a16="http://schemas.microsoft.com/office/drawing/2014/main" id="{B5BB49B9-D789-4F10-A9BA-0EA8804E1EA2}"/>
            </a:ext>
          </a:extLst>
        </xdr:cNvPr>
        <xdr:cNvSpPr/>
      </xdr:nvSpPr>
      <xdr:spPr>
        <a:xfrm>
          <a:off x="403606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74947</xdr:rowOff>
    </xdr:from>
    <xdr:ext cx="405111" cy="259045"/>
    <xdr:sp macro="" textlink="">
      <xdr:nvSpPr>
        <xdr:cNvPr id="250" name="【公営住宅】&#10;有形固定資産減価償却率該当値テキスト">
          <a:extLst>
            <a:ext uri="{FF2B5EF4-FFF2-40B4-BE49-F238E27FC236}">
              <a16:creationId xmlns:a16="http://schemas.microsoft.com/office/drawing/2014/main" id="{74AAE5A4-91AC-41E2-A80E-ED23B97408D3}"/>
            </a:ext>
          </a:extLst>
        </xdr:cNvPr>
        <xdr:cNvSpPr txBox="1"/>
      </xdr:nvSpPr>
      <xdr:spPr>
        <a:xfrm>
          <a:off x="4124960" y="1315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92075</xdr:rowOff>
    </xdr:from>
    <xdr:to>
      <xdr:col>20</xdr:col>
      <xdr:colOff>38100</xdr:colOff>
      <xdr:row>80</xdr:row>
      <xdr:rowOff>22225</xdr:rowOff>
    </xdr:to>
    <xdr:sp macro="" textlink="">
      <xdr:nvSpPr>
        <xdr:cNvPr id="251" name="楕円 250">
          <a:extLst>
            <a:ext uri="{FF2B5EF4-FFF2-40B4-BE49-F238E27FC236}">
              <a16:creationId xmlns:a16="http://schemas.microsoft.com/office/drawing/2014/main" id="{1053CC8E-8FAF-427B-B1E7-7F750696AF1D}"/>
            </a:ext>
          </a:extLst>
        </xdr:cNvPr>
        <xdr:cNvSpPr/>
      </xdr:nvSpPr>
      <xdr:spPr>
        <a:xfrm>
          <a:off x="3312160" y="133356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102870</xdr:rowOff>
    </xdr:from>
    <xdr:to>
      <xdr:col>24</xdr:col>
      <xdr:colOff>63500</xdr:colOff>
      <xdr:row>79</xdr:row>
      <xdr:rowOff>142875</xdr:rowOff>
    </xdr:to>
    <xdr:cxnSp macro="">
      <xdr:nvCxnSpPr>
        <xdr:cNvPr id="252" name="直線コネクタ 251">
          <a:extLst>
            <a:ext uri="{FF2B5EF4-FFF2-40B4-BE49-F238E27FC236}">
              <a16:creationId xmlns:a16="http://schemas.microsoft.com/office/drawing/2014/main" id="{F7355A91-069E-4DEE-AEA6-6277C041E99F}"/>
            </a:ext>
          </a:extLst>
        </xdr:cNvPr>
        <xdr:cNvCxnSpPr/>
      </xdr:nvCxnSpPr>
      <xdr:spPr>
        <a:xfrm flipV="1">
          <a:off x="3355340" y="13346430"/>
          <a:ext cx="7315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253" name="n_1aveValue【公営住宅】&#10;有形固定資産減価償却率">
          <a:extLst>
            <a:ext uri="{FF2B5EF4-FFF2-40B4-BE49-F238E27FC236}">
              <a16:creationId xmlns:a16="http://schemas.microsoft.com/office/drawing/2014/main" id="{E115143F-4839-434C-BB77-21292DDD67A1}"/>
            </a:ext>
          </a:extLst>
        </xdr:cNvPr>
        <xdr:cNvSpPr txBox="1"/>
      </xdr:nvSpPr>
      <xdr:spPr>
        <a:xfrm>
          <a:off x="3170564" y="1375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114952</xdr:rowOff>
    </xdr:from>
    <xdr:ext cx="405111" cy="259045"/>
    <xdr:sp macro="" textlink="">
      <xdr:nvSpPr>
        <xdr:cNvPr id="254" name="n_2aveValue【公営住宅】&#10;有形固定資産減価償却率">
          <a:extLst>
            <a:ext uri="{FF2B5EF4-FFF2-40B4-BE49-F238E27FC236}">
              <a16:creationId xmlns:a16="http://schemas.microsoft.com/office/drawing/2014/main" id="{11615756-EA25-4BD0-AF87-DF1889AB7E12}"/>
            </a:ext>
          </a:extLst>
        </xdr:cNvPr>
        <xdr:cNvSpPr txBox="1"/>
      </xdr:nvSpPr>
      <xdr:spPr>
        <a:xfrm>
          <a:off x="238570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38752</xdr:rowOff>
    </xdr:from>
    <xdr:ext cx="405111" cy="259045"/>
    <xdr:sp macro="" textlink="">
      <xdr:nvSpPr>
        <xdr:cNvPr id="255" name="n_1mainValue【公営住宅】&#10;有形固定資産減価償却率">
          <a:extLst>
            <a:ext uri="{FF2B5EF4-FFF2-40B4-BE49-F238E27FC236}">
              <a16:creationId xmlns:a16="http://schemas.microsoft.com/office/drawing/2014/main" id="{A4862C2F-D31F-4F45-833E-B3D41B3EE948}"/>
            </a:ext>
          </a:extLst>
        </xdr:cNvPr>
        <xdr:cNvSpPr txBox="1"/>
      </xdr:nvSpPr>
      <xdr:spPr>
        <a:xfrm>
          <a:off x="3170564" y="1311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a:extLst>
            <a:ext uri="{FF2B5EF4-FFF2-40B4-BE49-F238E27FC236}">
              <a16:creationId xmlns:a16="http://schemas.microsoft.com/office/drawing/2014/main" id="{8B5E2A89-64BF-442A-B943-BBCEC298B2E8}"/>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a:extLst>
            <a:ext uri="{FF2B5EF4-FFF2-40B4-BE49-F238E27FC236}">
              <a16:creationId xmlns:a16="http://schemas.microsoft.com/office/drawing/2014/main" id="{E8D556C3-C23B-4A15-842C-227C65ECD0AD}"/>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a:extLst>
            <a:ext uri="{FF2B5EF4-FFF2-40B4-BE49-F238E27FC236}">
              <a16:creationId xmlns:a16="http://schemas.microsoft.com/office/drawing/2014/main" id="{5966D921-89C8-441D-9C11-32264B1826DC}"/>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a:extLst>
            <a:ext uri="{FF2B5EF4-FFF2-40B4-BE49-F238E27FC236}">
              <a16:creationId xmlns:a16="http://schemas.microsoft.com/office/drawing/2014/main" id="{F922CD50-3940-4469-BFC1-CDB01E173CB3}"/>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a:extLst>
            <a:ext uri="{FF2B5EF4-FFF2-40B4-BE49-F238E27FC236}">
              <a16:creationId xmlns:a16="http://schemas.microsoft.com/office/drawing/2014/main" id="{07BCBABB-7C67-4FBF-B29A-A654BDF11ED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a:extLst>
            <a:ext uri="{FF2B5EF4-FFF2-40B4-BE49-F238E27FC236}">
              <a16:creationId xmlns:a16="http://schemas.microsoft.com/office/drawing/2014/main" id="{C78D0930-B7F7-4E90-8B40-E02AE48562BC}"/>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a:extLst>
            <a:ext uri="{FF2B5EF4-FFF2-40B4-BE49-F238E27FC236}">
              <a16:creationId xmlns:a16="http://schemas.microsoft.com/office/drawing/2014/main" id="{3E87A49D-9446-4691-8075-1AA19AD22E86}"/>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a:extLst>
            <a:ext uri="{FF2B5EF4-FFF2-40B4-BE49-F238E27FC236}">
              <a16:creationId xmlns:a16="http://schemas.microsoft.com/office/drawing/2014/main" id="{AB682379-BC64-4107-83AC-9B9F10B7EA4A}"/>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a:extLst>
            <a:ext uri="{FF2B5EF4-FFF2-40B4-BE49-F238E27FC236}">
              <a16:creationId xmlns:a16="http://schemas.microsoft.com/office/drawing/2014/main" id="{3AE12FB9-4EAA-4A00-BB0C-5CD989B3F686}"/>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a:extLst>
            <a:ext uri="{FF2B5EF4-FFF2-40B4-BE49-F238E27FC236}">
              <a16:creationId xmlns:a16="http://schemas.microsoft.com/office/drawing/2014/main" id="{EF8725A3-5A88-4F15-AB4B-B222F9FC4965}"/>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a:extLst>
            <a:ext uri="{FF2B5EF4-FFF2-40B4-BE49-F238E27FC236}">
              <a16:creationId xmlns:a16="http://schemas.microsoft.com/office/drawing/2014/main" id="{958075A6-2149-4A02-83A8-EC23B25E4AA9}"/>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a:extLst>
            <a:ext uri="{FF2B5EF4-FFF2-40B4-BE49-F238E27FC236}">
              <a16:creationId xmlns:a16="http://schemas.microsoft.com/office/drawing/2014/main" id="{85B6EAA9-DA19-43EC-AFC5-6AFD1A8222DF}"/>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a:extLst>
            <a:ext uri="{FF2B5EF4-FFF2-40B4-BE49-F238E27FC236}">
              <a16:creationId xmlns:a16="http://schemas.microsoft.com/office/drawing/2014/main" id="{FB0D6F54-984F-44C2-A2AA-AA36DD51ADF6}"/>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a:extLst>
            <a:ext uri="{FF2B5EF4-FFF2-40B4-BE49-F238E27FC236}">
              <a16:creationId xmlns:a16="http://schemas.microsoft.com/office/drawing/2014/main" id="{12B76A5E-6401-418B-9532-08E1AA325A75}"/>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a:extLst>
            <a:ext uri="{FF2B5EF4-FFF2-40B4-BE49-F238E27FC236}">
              <a16:creationId xmlns:a16="http://schemas.microsoft.com/office/drawing/2014/main" id="{1C1E10FF-A4A9-4293-9A50-3C39B278D00E}"/>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a:extLst>
            <a:ext uri="{FF2B5EF4-FFF2-40B4-BE49-F238E27FC236}">
              <a16:creationId xmlns:a16="http://schemas.microsoft.com/office/drawing/2014/main" id="{EEEB781B-7B42-4AF3-AD71-B2B45757CDFF}"/>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a:extLst>
            <a:ext uri="{FF2B5EF4-FFF2-40B4-BE49-F238E27FC236}">
              <a16:creationId xmlns:a16="http://schemas.microsoft.com/office/drawing/2014/main" id="{5B06809F-B1A7-4308-9ECE-EB12F426EF77}"/>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a:extLst>
            <a:ext uri="{FF2B5EF4-FFF2-40B4-BE49-F238E27FC236}">
              <a16:creationId xmlns:a16="http://schemas.microsoft.com/office/drawing/2014/main" id="{8037B304-D59F-42B1-9406-4C76D5227F2B}"/>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a:extLst>
            <a:ext uri="{FF2B5EF4-FFF2-40B4-BE49-F238E27FC236}">
              <a16:creationId xmlns:a16="http://schemas.microsoft.com/office/drawing/2014/main" id="{E32A2F64-23E7-41C3-837E-E69A048A5AE8}"/>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a:extLst>
            <a:ext uri="{FF2B5EF4-FFF2-40B4-BE49-F238E27FC236}">
              <a16:creationId xmlns:a16="http://schemas.microsoft.com/office/drawing/2014/main" id="{7D3EA309-9D39-4EEC-8099-471A6E6DE3E3}"/>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a:extLst>
            <a:ext uri="{FF2B5EF4-FFF2-40B4-BE49-F238E27FC236}">
              <a16:creationId xmlns:a16="http://schemas.microsoft.com/office/drawing/2014/main" id="{5B8DAAC3-3D07-454B-8E70-D74BF33B945D}"/>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a:extLst>
            <a:ext uri="{FF2B5EF4-FFF2-40B4-BE49-F238E27FC236}">
              <a16:creationId xmlns:a16="http://schemas.microsoft.com/office/drawing/2014/main" id="{877438A0-80EE-4A64-90C4-222CFF8CDEFF}"/>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a:extLst>
            <a:ext uri="{FF2B5EF4-FFF2-40B4-BE49-F238E27FC236}">
              <a16:creationId xmlns:a16="http://schemas.microsoft.com/office/drawing/2014/main" id="{28A35EF7-3440-4020-912B-46F7E0615137}"/>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79" name="直線コネクタ 278">
          <a:extLst>
            <a:ext uri="{FF2B5EF4-FFF2-40B4-BE49-F238E27FC236}">
              <a16:creationId xmlns:a16="http://schemas.microsoft.com/office/drawing/2014/main" id="{3263A76F-F0DD-498E-9291-9EBB46F26767}"/>
            </a:ext>
          </a:extLst>
        </xdr:cNvPr>
        <xdr:cNvCxnSpPr/>
      </xdr:nvCxnSpPr>
      <xdr:spPr>
        <a:xfrm flipV="1">
          <a:off x="9219565" y="13261467"/>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80" name="【公営住宅】&#10;一人当たり面積最小値テキスト">
          <a:extLst>
            <a:ext uri="{FF2B5EF4-FFF2-40B4-BE49-F238E27FC236}">
              <a16:creationId xmlns:a16="http://schemas.microsoft.com/office/drawing/2014/main" id="{8323F2A9-55D3-4500-92C5-4FEFB0BCF9E6}"/>
            </a:ext>
          </a:extLst>
        </xdr:cNvPr>
        <xdr:cNvSpPr txBox="1"/>
      </xdr:nvSpPr>
      <xdr:spPr>
        <a:xfrm>
          <a:off x="9258300" y="1451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81" name="直線コネクタ 280">
          <a:extLst>
            <a:ext uri="{FF2B5EF4-FFF2-40B4-BE49-F238E27FC236}">
              <a16:creationId xmlns:a16="http://schemas.microsoft.com/office/drawing/2014/main" id="{979D99CD-1CCE-4D58-9D4A-341277E200E5}"/>
            </a:ext>
          </a:extLst>
        </xdr:cNvPr>
        <xdr:cNvCxnSpPr/>
      </xdr:nvCxnSpPr>
      <xdr:spPr>
        <a:xfrm>
          <a:off x="9154160" y="145111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82" name="【公営住宅】&#10;一人当たり面積最大値テキスト">
          <a:extLst>
            <a:ext uri="{FF2B5EF4-FFF2-40B4-BE49-F238E27FC236}">
              <a16:creationId xmlns:a16="http://schemas.microsoft.com/office/drawing/2014/main" id="{F402FD52-C301-4BA0-BEA8-5C3C7E14EE25}"/>
            </a:ext>
          </a:extLst>
        </xdr:cNvPr>
        <xdr:cNvSpPr txBox="1"/>
      </xdr:nvSpPr>
      <xdr:spPr>
        <a:xfrm>
          <a:off x="9258300" y="1304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83" name="直線コネクタ 282">
          <a:extLst>
            <a:ext uri="{FF2B5EF4-FFF2-40B4-BE49-F238E27FC236}">
              <a16:creationId xmlns:a16="http://schemas.microsoft.com/office/drawing/2014/main" id="{3382AB49-A1BB-4656-80B2-1CAF52F421F8}"/>
            </a:ext>
          </a:extLst>
        </xdr:cNvPr>
        <xdr:cNvCxnSpPr/>
      </xdr:nvCxnSpPr>
      <xdr:spPr>
        <a:xfrm>
          <a:off x="9154160" y="132614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158766</xdr:rowOff>
    </xdr:from>
    <xdr:ext cx="469744" cy="259045"/>
    <xdr:sp macro="" textlink="">
      <xdr:nvSpPr>
        <xdr:cNvPr id="284" name="【公営住宅】&#10;一人当たり面積平均値テキスト">
          <a:extLst>
            <a:ext uri="{FF2B5EF4-FFF2-40B4-BE49-F238E27FC236}">
              <a16:creationId xmlns:a16="http://schemas.microsoft.com/office/drawing/2014/main" id="{62E5EE97-15D4-48E3-A00A-F0FA33BA8AAF}"/>
            </a:ext>
          </a:extLst>
        </xdr:cNvPr>
        <xdr:cNvSpPr txBox="1"/>
      </xdr:nvSpPr>
      <xdr:spPr>
        <a:xfrm>
          <a:off x="9258300" y="14072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285" name="フローチャート: 判断 284">
          <a:extLst>
            <a:ext uri="{FF2B5EF4-FFF2-40B4-BE49-F238E27FC236}">
              <a16:creationId xmlns:a16="http://schemas.microsoft.com/office/drawing/2014/main" id="{43C6CB7F-C5D9-4180-8099-DBDCD7618525}"/>
            </a:ext>
          </a:extLst>
        </xdr:cNvPr>
        <xdr:cNvSpPr/>
      </xdr:nvSpPr>
      <xdr:spPr>
        <a:xfrm>
          <a:off x="9192260" y="142176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286" name="フローチャート: 判断 285">
          <a:extLst>
            <a:ext uri="{FF2B5EF4-FFF2-40B4-BE49-F238E27FC236}">
              <a16:creationId xmlns:a16="http://schemas.microsoft.com/office/drawing/2014/main" id="{75460B3B-0721-4FC8-BC26-EDE5365051D9}"/>
            </a:ext>
          </a:extLst>
        </xdr:cNvPr>
        <xdr:cNvSpPr/>
      </xdr:nvSpPr>
      <xdr:spPr>
        <a:xfrm>
          <a:off x="8445500" y="141784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287" name="フローチャート: 判断 286">
          <a:extLst>
            <a:ext uri="{FF2B5EF4-FFF2-40B4-BE49-F238E27FC236}">
              <a16:creationId xmlns:a16="http://schemas.microsoft.com/office/drawing/2014/main" id="{5857941E-628D-4843-993B-0A51BC26EC4B}"/>
            </a:ext>
          </a:extLst>
        </xdr:cNvPr>
        <xdr:cNvSpPr/>
      </xdr:nvSpPr>
      <xdr:spPr>
        <a:xfrm>
          <a:off x="7670800" y="142172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BC89F42D-2071-49DB-A405-C2E0833A1E61}"/>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1116717C-7443-4520-818E-D5445A0C7656}"/>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B6E890B4-07C2-423C-8937-CF6ABFC187FD}"/>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5AF01670-002A-475F-AC5F-225BA1A515D9}"/>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FCC203C5-2BFA-4A79-A390-E48C48D27701}"/>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293" name="楕円 292">
          <a:extLst>
            <a:ext uri="{FF2B5EF4-FFF2-40B4-BE49-F238E27FC236}">
              <a16:creationId xmlns:a16="http://schemas.microsoft.com/office/drawing/2014/main" id="{4E7123FF-8C1B-4A4E-B3BA-A684C81FAAFA}"/>
            </a:ext>
          </a:extLst>
        </xdr:cNvPr>
        <xdr:cNvSpPr/>
      </xdr:nvSpPr>
      <xdr:spPr>
        <a:xfrm>
          <a:off x="9192260" y="142176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114316</xdr:rowOff>
    </xdr:from>
    <xdr:ext cx="469744" cy="259045"/>
    <xdr:sp macro="" textlink="">
      <xdr:nvSpPr>
        <xdr:cNvPr id="294" name="【公営住宅】&#10;一人当たり面積該当値テキスト">
          <a:extLst>
            <a:ext uri="{FF2B5EF4-FFF2-40B4-BE49-F238E27FC236}">
              <a16:creationId xmlns:a16="http://schemas.microsoft.com/office/drawing/2014/main" id="{D4475B05-2943-4825-AD2A-C786044C859F}"/>
            </a:ext>
          </a:extLst>
        </xdr:cNvPr>
        <xdr:cNvSpPr txBox="1"/>
      </xdr:nvSpPr>
      <xdr:spPr>
        <a:xfrm>
          <a:off x="9258300" y="1419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140463</xdr:rowOff>
    </xdr:from>
    <xdr:to>
      <xdr:col>50</xdr:col>
      <xdr:colOff>165100</xdr:colOff>
      <xdr:row>85</xdr:row>
      <xdr:rowOff>70613</xdr:rowOff>
    </xdr:to>
    <xdr:sp macro="" textlink="">
      <xdr:nvSpPr>
        <xdr:cNvPr id="295" name="楕円 294">
          <a:extLst>
            <a:ext uri="{FF2B5EF4-FFF2-40B4-BE49-F238E27FC236}">
              <a16:creationId xmlns:a16="http://schemas.microsoft.com/office/drawing/2014/main" id="{D830FD3A-4CFC-4334-9257-D65DF16B5A46}"/>
            </a:ext>
          </a:extLst>
        </xdr:cNvPr>
        <xdr:cNvSpPr/>
      </xdr:nvSpPr>
      <xdr:spPr>
        <a:xfrm>
          <a:off x="8445500" y="142222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15239</xdr:rowOff>
    </xdr:from>
    <xdr:to>
      <xdr:col>55</xdr:col>
      <xdr:colOff>0</xdr:colOff>
      <xdr:row>85</xdr:row>
      <xdr:rowOff>19813</xdr:rowOff>
    </xdr:to>
    <xdr:cxnSp macro="">
      <xdr:nvCxnSpPr>
        <xdr:cNvPr id="296" name="直線コネクタ 295">
          <a:extLst>
            <a:ext uri="{FF2B5EF4-FFF2-40B4-BE49-F238E27FC236}">
              <a16:creationId xmlns:a16="http://schemas.microsoft.com/office/drawing/2014/main" id="{19FA6659-9F03-4E96-B81B-365C4EA2386D}"/>
            </a:ext>
          </a:extLst>
        </xdr:cNvPr>
        <xdr:cNvCxnSpPr/>
      </xdr:nvCxnSpPr>
      <xdr:spPr>
        <a:xfrm flipV="1">
          <a:off x="8496300" y="14264639"/>
          <a:ext cx="7239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43324</xdr:rowOff>
    </xdr:from>
    <xdr:ext cx="469744" cy="259045"/>
    <xdr:sp macro="" textlink="">
      <xdr:nvSpPr>
        <xdr:cNvPr id="297" name="n_1aveValue【公営住宅】&#10;一人当たり面積">
          <a:extLst>
            <a:ext uri="{FF2B5EF4-FFF2-40B4-BE49-F238E27FC236}">
              <a16:creationId xmlns:a16="http://schemas.microsoft.com/office/drawing/2014/main" id="{9B80A1A3-87A3-413C-BB76-AFFB75C22774}"/>
            </a:ext>
          </a:extLst>
        </xdr:cNvPr>
        <xdr:cNvSpPr txBox="1"/>
      </xdr:nvSpPr>
      <xdr:spPr>
        <a:xfrm>
          <a:off x="8271587" y="1395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82187</xdr:rowOff>
    </xdr:from>
    <xdr:ext cx="469744" cy="259045"/>
    <xdr:sp macro="" textlink="">
      <xdr:nvSpPr>
        <xdr:cNvPr id="298" name="n_2aveValue【公営住宅】&#10;一人当たり面積">
          <a:extLst>
            <a:ext uri="{FF2B5EF4-FFF2-40B4-BE49-F238E27FC236}">
              <a16:creationId xmlns:a16="http://schemas.microsoft.com/office/drawing/2014/main" id="{ACC5086A-DDD6-4356-A4DE-A60E35E091BD}"/>
            </a:ext>
          </a:extLst>
        </xdr:cNvPr>
        <xdr:cNvSpPr txBox="1"/>
      </xdr:nvSpPr>
      <xdr:spPr>
        <a:xfrm>
          <a:off x="7509587" y="1399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61740</xdr:rowOff>
    </xdr:from>
    <xdr:ext cx="469744" cy="259045"/>
    <xdr:sp macro="" textlink="">
      <xdr:nvSpPr>
        <xdr:cNvPr id="299" name="n_1mainValue【公営住宅】&#10;一人当たり面積">
          <a:extLst>
            <a:ext uri="{FF2B5EF4-FFF2-40B4-BE49-F238E27FC236}">
              <a16:creationId xmlns:a16="http://schemas.microsoft.com/office/drawing/2014/main" id="{E889E4AD-A6C4-410D-9CA3-DCC93203ABAC}"/>
            </a:ext>
          </a:extLst>
        </xdr:cNvPr>
        <xdr:cNvSpPr txBox="1"/>
      </xdr:nvSpPr>
      <xdr:spPr>
        <a:xfrm>
          <a:off x="8271587" y="1431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a:extLst>
            <a:ext uri="{FF2B5EF4-FFF2-40B4-BE49-F238E27FC236}">
              <a16:creationId xmlns:a16="http://schemas.microsoft.com/office/drawing/2014/main" id="{38DAFBD2-60AA-44DF-B7E7-85BB87D6EE51}"/>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01" name="正方形/長方形 300">
          <a:extLst>
            <a:ext uri="{FF2B5EF4-FFF2-40B4-BE49-F238E27FC236}">
              <a16:creationId xmlns:a16="http://schemas.microsoft.com/office/drawing/2014/main" id="{E9C2332A-C713-43C9-AE6F-963A26CFB98D}"/>
            </a:ext>
          </a:extLst>
        </xdr:cNvPr>
        <xdr:cNvSpPr/>
      </xdr:nvSpPr>
      <xdr:spPr>
        <a:xfrm>
          <a:off x="670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02" name="正方形/長方形 301">
          <a:extLst>
            <a:ext uri="{FF2B5EF4-FFF2-40B4-BE49-F238E27FC236}">
              <a16:creationId xmlns:a16="http://schemas.microsoft.com/office/drawing/2014/main" id="{0AC412CE-ACEA-4620-A961-69AF01B57C9D}"/>
            </a:ext>
          </a:extLst>
        </xdr:cNvPr>
        <xdr:cNvSpPr/>
      </xdr:nvSpPr>
      <xdr:spPr>
        <a:xfrm>
          <a:off x="670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03" name="正方形/長方形 302">
          <a:extLst>
            <a:ext uri="{FF2B5EF4-FFF2-40B4-BE49-F238E27FC236}">
              <a16:creationId xmlns:a16="http://schemas.microsoft.com/office/drawing/2014/main" id="{76C7EC02-5208-4B34-9D80-0CA7F56F87D5}"/>
            </a:ext>
          </a:extLst>
        </xdr:cNvPr>
        <xdr:cNvSpPr/>
      </xdr:nvSpPr>
      <xdr:spPr>
        <a:xfrm>
          <a:off x="1803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04" name="正方形/長方形 303">
          <a:extLst>
            <a:ext uri="{FF2B5EF4-FFF2-40B4-BE49-F238E27FC236}">
              <a16:creationId xmlns:a16="http://schemas.microsoft.com/office/drawing/2014/main" id="{BBA52836-B3BB-45D6-B406-9F66F97A9B0E}"/>
            </a:ext>
          </a:extLst>
        </xdr:cNvPr>
        <xdr:cNvSpPr/>
      </xdr:nvSpPr>
      <xdr:spPr>
        <a:xfrm>
          <a:off x="1803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a:extLst>
            <a:ext uri="{FF2B5EF4-FFF2-40B4-BE49-F238E27FC236}">
              <a16:creationId xmlns:a16="http://schemas.microsoft.com/office/drawing/2014/main" id="{173F5A51-1E9B-4518-BC40-3AB439A763B5}"/>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a:extLst>
            <a:ext uri="{FF2B5EF4-FFF2-40B4-BE49-F238E27FC236}">
              <a16:creationId xmlns:a16="http://schemas.microsoft.com/office/drawing/2014/main" id="{E6F43A09-A9D9-42F3-845B-B444C5FC4A89}"/>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07" name="正方形/長方形 306">
          <a:extLst>
            <a:ext uri="{FF2B5EF4-FFF2-40B4-BE49-F238E27FC236}">
              <a16:creationId xmlns:a16="http://schemas.microsoft.com/office/drawing/2014/main" id="{90B64D4D-6D84-481C-BE72-A6BFE0C01C83}"/>
            </a:ext>
          </a:extLst>
        </xdr:cNvPr>
        <xdr:cNvSpPr/>
      </xdr:nvSpPr>
      <xdr:spPr>
        <a:xfrm>
          <a:off x="58267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08" name="正方形/長方形 307">
          <a:extLst>
            <a:ext uri="{FF2B5EF4-FFF2-40B4-BE49-F238E27FC236}">
              <a16:creationId xmlns:a16="http://schemas.microsoft.com/office/drawing/2014/main" id="{B3CA57FD-C667-424A-A54A-CB3EC5CFA56E}"/>
            </a:ext>
          </a:extLst>
        </xdr:cNvPr>
        <xdr:cNvSpPr/>
      </xdr:nvSpPr>
      <xdr:spPr>
        <a:xfrm>
          <a:off x="58267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09" name="正方形/長方形 308">
          <a:extLst>
            <a:ext uri="{FF2B5EF4-FFF2-40B4-BE49-F238E27FC236}">
              <a16:creationId xmlns:a16="http://schemas.microsoft.com/office/drawing/2014/main" id="{C39CF0B3-C289-4B61-BA79-98CE4C7FD41A}"/>
            </a:ext>
          </a:extLst>
        </xdr:cNvPr>
        <xdr:cNvSpPr/>
      </xdr:nvSpPr>
      <xdr:spPr>
        <a:xfrm>
          <a:off x="69367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10" name="正方形/長方形 309">
          <a:extLst>
            <a:ext uri="{FF2B5EF4-FFF2-40B4-BE49-F238E27FC236}">
              <a16:creationId xmlns:a16="http://schemas.microsoft.com/office/drawing/2014/main" id="{F3DF525C-722B-46CF-9F84-DDF9E5949CF4}"/>
            </a:ext>
          </a:extLst>
        </xdr:cNvPr>
        <xdr:cNvSpPr/>
      </xdr:nvSpPr>
      <xdr:spPr>
        <a:xfrm>
          <a:off x="69367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a:extLst>
            <a:ext uri="{FF2B5EF4-FFF2-40B4-BE49-F238E27FC236}">
              <a16:creationId xmlns:a16="http://schemas.microsoft.com/office/drawing/2014/main" id="{A16D8B01-0503-417C-BA2C-4D298806C4E3}"/>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a:extLst>
            <a:ext uri="{FF2B5EF4-FFF2-40B4-BE49-F238E27FC236}">
              <a16:creationId xmlns:a16="http://schemas.microsoft.com/office/drawing/2014/main" id="{37072215-2510-42E3-9118-480D4A1F9A84}"/>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a:extLst>
            <a:ext uri="{FF2B5EF4-FFF2-40B4-BE49-F238E27FC236}">
              <a16:creationId xmlns:a16="http://schemas.microsoft.com/office/drawing/2014/main" id="{D37C8D71-DA3A-49E8-A338-6AE536D89B88}"/>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a:extLst>
            <a:ext uri="{FF2B5EF4-FFF2-40B4-BE49-F238E27FC236}">
              <a16:creationId xmlns:a16="http://schemas.microsoft.com/office/drawing/2014/main" id="{80707346-45AC-4DB5-9A57-A3F0A8064F5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a:extLst>
            <a:ext uri="{FF2B5EF4-FFF2-40B4-BE49-F238E27FC236}">
              <a16:creationId xmlns:a16="http://schemas.microsoft.com/office/drawing/2014/main" id="{C4F4C05F-21F8-43A5-A593-381CA287BF97}"/>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a:extLst>
            <a:ext uri="{FF2B5EF4-FFF2-40B4-BE49-F238E27FC236}">
              <a16:creationId xmlns:a16="http://schemas.microsoft.com/office/drawing/2014/main" id="{60CED63C-A79A-4654-B448-4761E41E683F}"/>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a:extLst>
            <a:ext uri="{FF2B5EF4-FFF2-40B4-BE49-F238E27FC236}">
              <a16:creationId xmlns:a16="http://schemas.microsoft.com/office/drawing/2014/main" id="{9C78ED2E-0B25-44DA-ACCE-A1C005C9733D}"/>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a:extLst>
            <a:ext uri="{FF2B5EF4-FFF2-40B4-BE49-F238E27FC236}">
              <a16:creationId xmlns:a16="http://schemas.microsoft.com/office/drawing/2014/main" id="{0787ED96-918A-4F92-ABDB-1681B9863912}"/>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a:extLst>
            <a:ext uri="{FF2B5EF4-FFF2-40B4-BE49-F238E27FC236}">
              <a16:creationId xmlns:a16="http://schemas.microsoft.com/office/drawing/2014/main" id="{012F1446-017F-46C3-80E0-B21A752FB7AE}"/>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a:extLst>
            <a:ext uri="{FF2B5EF4-FFF2-40B4-BE49-F238E27FC236}">
              <a16:creationId xmlns:a16="http://schemas.microsoft.com/office/drawing/2014/main" id="{16DF4218-D82F-4130-8260-B60622B38B51}"/>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a:extLst>
            <a:ext uri="{FF2B5EF4-FFF2-40B4-BE49-F238E27FC236}">
              <a16:creationId xmlns:a16="http://schemas.microsoft.com/office/drawing/2014/main" id="{03EFBB9E-D065-4E50-9769-7484364FC9D1}"/>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2" name="テキスト ボックス 321">
          <a:extLst>
            <a:ext uri="{FF2B5EF4-FFF2-40B4-BE49-F238E27FC236}">
              <a16:creationId xmlns:a16="http://schemas.microsoft.com/office/drawing/2014/main" id="{7C4DD23D-DCDD-444A-B0E0-A946991D960C}"/>
            </a:ext>
          </a:extLst>
        </xdr:cNvPr>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3" name="直線コネクタ 322">
          <a:extLst>
            <a:ext uri="{FF2B5EF4-FFF2-40B4-BE49-F238E27FC236}">
              <a16:creationId xmlns:a16="http://schemas.microsoft.com/office/drawing/2014/main" id="{E54D7089-6E00-4A12-BD19-102D6CDF2793}"/>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4" name="テキスト ボックス 323">
          <a:extLst>
            <a:ext uri="{FF2B5EF4-FFF2-40B4-BE49-F238E27FC236}">
              <a16:creationId xmlns:a16="http://schemas.microsoft.com/office/drawing/2014/main" id="{86630B72-02BE-435B-98F9-B37B7310554E}"/>
            </a:ext>
          </a:extLst>
        </xdr:cNvPr>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5" name="直線コネクタ 324">
          <a:extLst>
            <a:ext uri="{FF2B5EF4-FFF2-40B4-BE49-F238E27FC236}">
              <a16:creationId xmlns:a16="http://schemas.microsoft.com/office/drawing/2014/main" id="{907AFF38-ECFA-44E8-8082-DC9F2F045D77}"/>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6" name="テキスト ボックス 325">
          <a:extLst>
            <a:ext uri="{FF2B5EF4-FFF2-40B4-BE49-F238E27FC236}">
              <a16:creationId xmlns:a16="http://schemas.microsoft.com/office/drawing/2014/main" id="{677A17E7-56CF-47B3-AE27-1BD34A2EC24E}"/>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7" name="直線コネクタ 326">
          <a:extLst>
            <a:ext uri="{FF2B5EF4-FFF2-40B4-BE49-F238E27FC236}">
              <a16:creationId xmlns:a16="http://schemas.microsoft.com/office/drawing/2014/main" id="{F95EF783-4730-4DE0-A958-C49EBFB61C23}"/>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8" name="テキスト ボックス 327">
          <a:extLst>
            <a:ext uri="{FF2B5EF4-FFF2-40B4-BE49-F238E27FC236}">
              <a16:creationId xmlns:a16="http://schemas.microsoft.com/office/drawing/2014/main" id="{DCB14A6D-91EC-4BE4-9C6C-21AC4ECCC685}"/>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9" name="直線コネクタ 328">
          <a:extLst>
            <a:ext uri="{FF2B5EF4-FFF2-40B4-BE49-F238E27FC236}">
              <a16:creationId xmlns:a16="http://schemas.microsoft.com/office/drawing/2014/main" id="{02B7E382-9C07-4AE2-AAD1-4535F6146734}"/>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0" name="テキスト ボックス 329">
          <a:extLst>
            <a:ext uri="{FF2B5EF4-FFF2-40B4-BE49-F238E27FC236}">
              <a16:creationId xmlns:a16="http://schemas.microsoft.com/office/drawing/2014/main" id="{03E1A0D2-3B0D-4491-812F-79AB3DAE11A3}"/>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1" name="直線コネクタ 330">
          <a:extLst>
            <a:ext uri="{FF2B5EF4-FFF2-40B4-BE49-F238E27FC236}">
              <a16:creationId xmlns:a16="http://schemas.microsoft.com/office/drawing/2014/main" id="{4EE2A24C-DCD8-4D0F-BA9C-3E40C196AB2F}"/>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2" name="テキスト ボックス 331">
          <a:extLst>
            <a:ext uri="{FF2B5EF4-FFF2-40B4-BE49-F238E27FC236}">
              <a16:creationId xmlns:a16="http://schemas.microsoft.com/office/drawing/2014/main" id="{AEFDEEFD-A79D-4390-812A-C806B7EEBA84}"/>
            </a:ext>
          </a:extLst>
        </xdr:cNvPr>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3" name="直線コネクタ 332">
          <a:extLst>
            <a:ext uri="{FF2B5EF4-FFF2-40B4-BE49-F238E27FC236}">
              <a16:creationId xmlns:a16="http://schemas.microsoft.com/office/drawing/2014/main" id="{0A441C92-A380-4FAB-9B29-F45A4E340119}"/>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4" name="テキスト ボックス 333">
          <a:extLst>
            <a:ext uri="{FF2B5EF4-FFF2-40B4-BE49-F238E27FC236}">
              <a16:creationId xmlns:a16="http://schemas.microsoft.com/office/drawing/2014/main" id="{C7DBB54A-A07F-44B1-A98E-5CBE1F0F9C81}"/>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5" name="【認定こども園・幼稚園・保育所】&#10;有形固定資産減価償却率グラフ枠">
          <a:extLst>
            <a:ext uri="{FF2B5EF4-FFF2-40B4-BE49-F238E27FC236}">
              <a16:creationId xmlns:a16="http://schemas.microsoft.com/office/drawing/2014/main" id="{A6118311-4972-45E3-B54F-E13586EEB7A5}"/>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336" name="直線コネクタ 335">
          <a:extLst>
            <a:ext uri="{FF2B5EF4-FFF2-40B4-BE49-F238E27FC236}">
              <a16:creationId xmlns:a16="http://schemas.microsoft.com/office/drawing/2014/main" id="{3E010DD6-A56F-44D6-9EC6-9CC334B3107E}"/>
            </a:ext>
          </a:extLst>
        </xdr:cNvPr>
        <xdr:cNvCxnSpPr/>
      </xdr:nvCxnSpPr>
      <xdr:spPr>
        <a:xfrm flipV="1">
          <a:off x="14375764" y="5614035"/>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337" name="【認定こども園・幼稚園・保育所】&#10;有形固定資産減価償却率最小値テキスト">
          <a:extLst>
            <a:ext uri="{FF2B5EF4-FFF2-40B4-BE49-F238E27FC236}">
              <a16:creationId xmlns:a16="http://schemas.microsoft.com/office/drawing/2014/main" id="{98D65ACB-9EC6-4F5A-BDEC-7621B0FC3ECB}"/>
            </a:ext>
          </a:extLst>
        </xdr:cNvPr>
        <xdr:cNvSpPr txBox="1"/>
      </xdr:nvSpPr>
      <xdr:spPr>
        <a:xfrm>
          <a:off x="14414500"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338" name="直線コネクタ 337">
          <a:extLst>
            <a:ext uri="{FF2B5EF4-FFF2-40B4-BE49-F238E27FC236}">
              <a16:creationId xmlns:a16="http://schemas.microsoft.com/office/drawing/2014/main" id="{5C0C8E26-B3AD-4463-A101-D9A18B0BFF14}"/>
            </a:ext>
          </a:extLst>
        </xdr:cNvPr>
        <xdr:cNvCxnSpPr/>
      </xdr:nvCxnSpPr>
      <xdr:spPr>
        <a:xfrm>
          <a:off x="14287500" y="68408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39" name="【認定こども園・幼稚園・保育所】&#10;有形固定資産減価償却率最大値テキスト">
          <a:extLst>
            <a:ext uri="{FF2B5EF4-FFF2-40B4-BE49-F238E27FC236}">
              <a16:creationId xmlns:a16="http://schemas.microsoft.com/office/drawing/2014/main" id="{E0C29456-9322-4FC7-8C99-08BF735322DA}"/>
            </a:ext>
          </a:extLst>
        </xdr:cNvPr>
        <xdr:cNvSpPr txBox="1"/>
      </xdr:nvSpPr>
      <xdr:spPr>
        <a:xfrm>
          <a:off x="144145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40" name="直線コネクタ 339">
          <a:extLst>
            <a:ext uri="{FF2B5EF4-FFF2-40B4-BE49-F238E27FC236}">
              <a16:creationId xmlns:a16="http://schemas.microsoft.com/office/drawing/2014/main" id="{7C6DBBCF-665E-4286-B338-463752A274A6}"/>
            </a:ext>
          </a:extLst>
        </xdr:cNvPr>
        <xdr:cNvCxnSpPr/>
      </xdr:nvCxnSpPr>
      <xdr:spPr>
        <a:xfrm>
          <a:off x="14287500" y="5614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13352</xdr:rowOff>
    </xdr:from>
    <xdr:ext cx="405111" cy="259045"/>
    <xdr:sp macro="" textlink="">
      <xdr:nvSpPr>
        <xdr:cNvPr id="341" name="【認定こども園・幼稚園・保育所】&#10;有形固定資産減価償却率平均値テキスト">
          <a:extLst>
            <a:ext uri="{FF2B5EF4-FFF2-40B4-BE49-F238E27FC236}">
              <a16:creationId xmlns:a16="http://schemas.microsoft.com/office/drawing/2014/main" id="{AF8C0B44-341B-4F08-9C2D-DBE91AB009B5}"/>
            </a:ext>
          </a:extLst>
        </xdr:cNvPr>
        <xdr:cNvSpPr txBox="1"/>
      </xdr:nvSpPr>
      <xdr:spPr>
        <a:xfrm>
          <a:off x="14414500" y="621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342" name="フローチャート: 判断 341">
          <a:extLst>
            <a:ext uri="{FF2B5EF4-FFF2-40B4-BE49-F238E27FC236}">
              <a16:creationId xmlns:a16="http://schemas.microsoft.com/office/drawing/2014/main" id="{C8FD028B-623A-467F-9CB2-7B63ACE93E36}"/>
            </a:ext>
          </a:extLst>
        </xdr:cNvPr>
        <xdr:cNvSpPr/>
      </xdr:nvSpPr>
      <xdr:spPr>
        <a:xfrm>
          <a:off x="14325600" y="623760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43" name="フローチャート: 判断 342">
          <a:extLst>
            <a:ext uri="{FF2B5EF4-FFF2-40B4-BE49-F238E27FC236}">
              <a16:creationId xmlns:a16="http://schemas.microsoft.com/office/drawing/2014/main" id="{A47185F3-54B1-482F-88B8-7DC6EC42C610}"/>
            </a:ext>
          </a:extLst>
        </xdr:cNvPr>
        <xdr:cNvSpPr/>
      </xdr:nvSpPr>
      <xdr:spPr>
        <a:xfrm>
          <a:off x="1357884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44" name="フローチャート: 判断 343">
          <a:extLst>
            <a:ext uri="{FF2B5EF4-FFF2-40B4-BE49-F238E27FC236}">
              <a16:creationId xmlns:a16="http://schemas.microsoft.com/office/drawing/2014/main" id="{452B3E72-6873-4789-A0F0-17169CE4D150}"/>
            </a:ext>
          </a:extLst>
        </xdr:cNvPr>
        <xdr:cNvSpPr/>
      </xdr:nvSpPr>
      <xdr:spPr>
        <a:xfrm>
          <a:off x="1280414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5" name="テキスト ボックス 344">
          <a:extLst>
            <a:ext uri="{FF2B5EF4-FFF2-40B4-BE49-F238E27FC236}">
              <a16:creationId xmlns:a16="http://schemas.microsoft.com/office/drawing/2014/main" id="{6515D1C8-C8DF-4FBD-A9F3-679FCB69250D}"/>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05E5EFB7-661A-489F-A2E8-DE70E8955B14}"/>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10C6679B-1F75-4BA3-A992-89D179B6B1C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id="{9801AE76-4C2E-4B9E-A87F-B33C66D6868F}"/>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id="{E096067A-E7CA-4E64-A526-6EB9E7E4B427}"/>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15875</xdr:rowOff>
    </xdr:from>
    <xdr:to>
      <xdr:col>85</xdr:col>
      <xdr:colOff>177800</xdr:colOff>
      <xdr:row>36</xdr:row>
      <xdr:rowOff>117475</xdr:rowOff>
    </xdr:to>
    <xdr:sp macro="" textlink="">
      <xdr:nvSpPr>
        <xdr:cNvPr id="350" name="楕円 349">
          <a:extLst>
            <a:ext uri="{FF2B5EF4-FFF2-40B4-BE49-F238E27FC236}">
              <a16:creationId xmlns:a16="http://schemas.microsoft.com/office/drawing/2014/main" id="{31E5E3D4-930E-4FA4-A55A-C06F44D45AA6}"/>
            </a:ext>
          </a:extLst>
        </xdr:cNvPr>
        <xdr:cNvSpPr/>
      </xdr:nvSpPr>
      <xdr:spPr>
        <a:xfrm>
          <a:off x="14325600" y="605091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38752</xdr:rowOff>
    </xdr:from>
    <xdr:ext cx="405111" cy="259045"/>
    <xdr:sp macro="" textlink="">
      <xdr:nvSpPr>
        <xdr:cNvPr id="351" name="【認定こども園・幼稚園・保育所】&#10;有形固定資産減価償却率該当値テキスト">
          <a:extLst>
            <a:ext uri="{FF2B5EF4-FFF2-40B4-BE49-F238E27FC236}">
              <a16:creationId xmlns:a16="http://schemas.microsoft.com/office/drawing/2014/main" id="{FE089DE6-900D-4AD9-B945-39D607042A5A}"/>
            </a:ext>
          </a:extLst>
        </xdr:cNvPr>
        <xdr:cNvSpPr txBox="1"/>
      </xdr:nvSpPr>
      <xdr:spPr>
        <a:xfrm>
          <a:off x="14414500"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90170</xdr:rowOff>
    </xdr:from>
    <xdr:to>
      <xdr:col>81</xdr:col>
      <xdr:colOff>101600</xdr:colOff>
      <xdr:row>37</xdr:row>
      <xdr:rowOff>20320</xdr:rowOff>
    </xdr:to>
    <xdr:sp macro="" textlink="">
      <xdr:nvSpPr>
        <xdr:cNvPr id="352" name="楕円 351">
          <a:extLst>
            <a:ext uri="{FF2B5EF4-FFF2-40B4-BE49-F238E27FC236}">
              <a16:creationId xmlns:a16="http://schemas.microsoft.com/office/drawing/2014/main" id="{E3D1E533-F8E9-490A-9628-C6B8148368DC}"/>
            </a:ext>
          </a:extLst>
        </xdr:cNvPr>
        <xdr:cNvSpPr/>
      </xdr:nvSpPr>
      <xdr:spPr>
        <a:xfrm>
          <a:off x="13578840" y="6125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66675</xdr:rowOff>
    </xdr:from>
    <xdr:to>
      <xdr:col>85</xdr:col>
      <xdr:colOff>127000</xdr:colOff>
      <xdr:row>36</xdr:row>
      <xdr:rowOff>140970</xdr:rowOff>
    </xdr:to>
    <xdr:cxnSp macro="">
      <xdr:nvCxnSpPr>
        <xdr:cNvPr id="353" name="直線コネクタ 352">
          <a:extLst>
            <a:ext uri="{FF2B5EF4-FFF2-40B4-BE49-F238E27FC236}">
              <a16:creationId xmlns:a16="http://schemas.microsoft.com/office/drawing/2014/main" id="{DA137257-3774-48AA-AC1B-EE029C04CE8C}"/>
            </a:ext>
          </a:extLst>
        </xdr:cNvPr>
        <xdr:cNvCxnSpPr/>
      </xdr:nvCxnSpPr>
      <xdr:spPr>
        <a:xfrm flipV="1">
          <a:off x="13629640" y="6101715"/>
          <a:ext cx="74676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354" name="n_1aveValue【認定こども園・幼稚園・保育所】&#10;有形固定資産減価償却率">
          <a:extLst>
            <a:ext uri="{FF2B5EF4-FFF2-40B4-BE49-F238E27FC236}">
              <a16:creationId xmlns:a16="http://schemas.microsoft.com/office/drawing/2014/main" id="{E63F9980-17CA-419B-B721-207A4AA72215}"/>
            </a:ext>
          </a:extLst>
        </xdr:cNvPr>
        <xdr:cNvSpPr txBox="1"/>
      </xdr:nvSpPr>
      <xdr:spPr>
        <a:xfrm>
          <a:off x="134372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162577</xdr:rowOff>
    </xdr:from>
    <xdr:ext cx="405111" cy="259045"/>
    <xdr:sp macro="" textlink="">
      <xdr:nvSpPr>
        <xdr:cNvPr id="355" name="n_2aveValue【認定こども園・幼稚園・保育所】&#10;有形固定資産減価償却率">
          <a:extLst>
            <a:ext uri="{FF2B5EF4-FFF2-40B4-BE49-F238E27FC236}">
              <a16:creationId xmlns:a16="http://schemas.microsoft.com/office/drawing/2014/main" id="{7FA35C4C-2BE7-4D9E-88BE-BECC47B6DFA0}"/>
            </a:ext>
          </a:extLst>
        </xdr:cNvPr>
        <xdr:cNvSpPr txBox="1"/>
      </xdr:nvSpPr>
      <xdr:spPr>
        <a:xfrm>
          <a:off x="126752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36847</xdr:rowOff>
    </xdr:from>
    <xdr:ext cx="405111" cy="259045"/>
    <xdr:sp macro="" textlink="">
      <xdr:nvSpPr>
        <xdr:cNvPr id="356" name="n_1mainValue【認定こども園・幼稚園・保育所】&#10;有形固定資産減価償却率">
          <a:extLst>
            <a:ext uri="{FF2B5EF4-FFF2-40B4-BE49-F238E27FC236}">
              <a16:creationId xmlns:a16="http://schemas.microsoft.com/office/drawing/2014/main" id="{DDA1A8D5-FE83-4517-89A2-C77611F50F82}"/>
            </a:ext>
          </a:extLst>
        </xdr:cNvPr>
        <xdr:cNvSpPr txBox="1"/>
      </xdr:nvSpPr>
      <xdr:spPr>
        <a:xfrm>
          <a:off x="134372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a:extLst>
            <a:ext uri="{FF2B5EF4-FFF2-40B4-BE49-F238E27FC236}">
              <a16:creationId xmlns:a16="http://schemas.microsoft.com/office/drawing/2014/main" id="{8679509C-DD33-43A8-9B2A-45EA0022463A}"/>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a:extLst>
            <a:ext uri="{FF2B5EF4-FFF2-40B4-BE49-F238E27FC236}">
              <a16:creationId xmlns:a16="http://schemas.microsoft.com/office/drawing/2014/main" id="{862498B7-122D-4EEE-96F7-3193F8A71CC7}"/>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a:extLst>
            <a:ext uri="{FF2B5EF4-FFF2-40B4-BE49-F238E27FC236}">
              <a16:creationId xmlns:a16="http://schemas.microsoft.com/office/drawing/2014/main" id="{65955B57-956E-4CC8-8F74-6CF04AAB622F}"/>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a:extLst>
            <a:ext uri="{FF2B5EF4-FFF2-40B4-BE49-F238E27FC236}">
              <a16:creationId xmlns:a16="http://schemas.microsoft.com/office/drawing/2014/main" id="{F0485946-98B3-4CCE-B80F-BF43FC639E16}"/>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a:extLst>
            <a:ext uri="{FF2B5EF4-FFF2-40B4-BE49-F238E27FC236}">
              <a16:creationId xmlns:a16="http://schemas.microsoft.com/office/drawing/2014/main" id="{41A90D87-5D40-4F2D-8BD9-40AFB9196EBE}"/>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a:extLst>
            <a:ext uri="{FF2B5EF4-FFF2-40B4-BE49-F238E27FC236}">
              <a16:creationId xmlns:a16="http://schemas.microsoft.com/office/drawing/2014/main" id="{2C1DEB19-C458-4D42-8C89-320EE16CA9A5}"/>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a:extLst>
            <a:ext uri="{FF2B5EF4-FFF2-40B4-BE49-F238E27FC236}">
              <a16:creationId xmlns:a16="http://schemas.microsoft.com/office/drawing/2014/main" id="{AF5ADA05-8B31-4EAE-BE49-F04A0F770D74}"/>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a:extLst>
            <a:ext uri="{FF2B5EF4-FFF2-40B4-BE49-F238E27FC236}">
              <a16:creationId xmlns:a16="http://schemas.microsoft.com/office/drawing/2014/main" id="{E61EB91F-D276-454F-95C3-332986E2E1A1}"/>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a:extLst>
            <a:ext uri="{FF2B5EF4-FFF2-40B4-BE49-F238E27FC236}">
              <a16:creationId xmlns:a16="http://schemas.microsoft.com/office/drawing/2014/main" id="{51F16E6D-845E-4A44-9300-C328528F3385}"/>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a:extLst>
            <a:ext uri="{FF2B5EF4-FFF2-40B4-BE49-F238E27FC236}">
              <a16:creationId xmlns:a16="http://schemas.microsoft.com/office/drawing/2014/main" id="{9CE7F430-85B7-4530-A08D-AAEC125468C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7" name="直線コネクタ 366">
          <a:extLst>
            <a:ext uri="{FF2B5EF4-FFF2-40B4-BE49-F238E27FC236}">
              <a16:creationId xmlns:a16="http://schemas.microsoft.com/office/drawing/2014/main" id="{D63D5372-C126-4A47-8D5E-51839D973D5B}"/>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8" name="テキスト ボックス 367">
          <a:extLst>
            <a:ext uri="{FF2B5EF4-FFF2-40B4-BE49-F238E27FC236}">
              <a16:creationId xmlns:a16="http://schemas.microsoft.com/office/drawing/2014/main" id="{FE80B61C-3F0A-4727-B352-273B6002C873}"/>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9" name="直線コネクタ 368">
          <a:extLst>
            <a:ext uri="{FF2B5EF4-FFF2-40B4-BE49-F238E27FC236}">
              <a16:creationId xmlns:a16="http://schemas.microsoft.com/office/drawing/2014/main" id="{1C8FC7C2-789C-4B3B-A1D4-21A75D5EB3E2}"/>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0" name="テキスト ボックス 369">
          <a:extLst>
            <a:ext uri="{FF2B5EF4-FFF2-40B4-BE49-F238E27FC236}">
              <a16:creationId xmlns:a16="http://schemas.microsoft.com/office/drawing/2014/main" id="{659B27EE-B6F8-4BC9-8C82-054245AB2B94}"/>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1" name="直線コネクタ 370">
          <a:extLst>
            <a:ext uri="{FF2B5EF4-FFF2-40B4-BE49-F238E27FC236}">
              <a16:creationId xmlns:a16="http://schemas.microsoft.com/office/drawing/2014/main" id="{0377615A-1FA7-40A8-9331-DE562269AE5A}"/>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2" name="テキスト ボックス 371">
          <a:extLst>
            <a:ext uri="{FF2B5EF4-FFF2-40B4-BE49-F238E27FC236}">
              <a16:creationId xmlns:a16="http://schemas.microsoft.com/office/drawing/2014/main" id="{46B859C6-D9D8-499C-88A4-96B53335CB13}"/>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3" name="直線コネクタ 372">
          <a:extLst>
            <a:ext uri="{FF2B5EF4-FFF2-40B4-BE49-F238E27FC236}">
              <a16:creationId xmlns:a16="http://schemas.microsoft.com/office/drawing/2014/main" id="{87C7159F-7D55-4163-8C89-7903A9C28556}"/>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4" name="テキスト ボックス 373">
          <a:extLst>
            <a:ext uri="{FF2B5EF4-FFF2-40B4-BE49-F238E27FC236}">
              <a16:creationId xmlns:a16="http://schemas.microsoft.com/office/drawing/2014/main" id="{9A922DCA-DE68-4818-9074-92CB5E92B218}"/>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B0690D21-8D6F-47D2-B1B2-7BF189AD18FF}"/>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a:extLst>
            <a:ext uri="{FF2B5EF4-FFF2-40B4-BE49-F238E27FC236}">
              <a16:creationId xmlns:a16="http://schemas.microsoft.com/office/drawing/2014/main" id="{8AE1F8DB-BE0E-46B8-987A-4534CEF212B1}"/>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a:extLst>
            <a:ext uri="{FF2B5EF4-FFF2-40B4-BE49-F238E27FC236}">
              <a16:creationId xmlns:a16="http://schemas.microsoft.com/office/drawing/2014/main" id="{7C2355D0-89EE-4099-BF80-B091F13B1AD3}"/>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378" name="直線コネクタ 377">
          <a:extLst>
            <a:ext uri="{FF2B5EF4-FFF2-40B4-BE49-F238E27FC236}">
              <a16:creationId xmlns:a16="http://schemas.microsoft.com/office/drawing/2014/main" id="{03EBB4C8-020C-48E4-9FBB-2EBE7172AEB3}"/>
            </a:ext>
          </a:extLst>
        </xdr:cNvPr>
        <xdr:cNvCxnSpPr/>
      </xdr:nvCxnSpPr>
      <xdr:spPr>
        <a:xfrm flipV="1">
          <a:off x="19509104" y="5622036"/>
          <a:ext cx="0" cy="1350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379" name="【認定こども園・幼稚園・保育所】&#10;一人当たり面積最小値テキスト">
          <a:extLst>
            <a:ext uri="{FF2B5EF4-FFF2-40B4-BE49-F238E27FC236}">
              <a16:creationId xmlns:a16="http://schemas.microsoft.com/office/drawing/2014/main" id="{8522D810-8F69-4EC0-95D6-145567411797}"/>
            </a:ext>
          </a:extLst>
        </xdr:cNvPr>
        <xdr:cNvSpPr txBox="1"/>
      </xdr:nvSpPr>
      <xdr:spPr>
        <a:xfrm>
          <a:off x="1954784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380" name="直線コネクタ 379">
          <a:extLst>
            <a:ext uri="{FF2B5EF4-FFF2-40B4-BE49-F238E27FC236}">
              <a16:creationId xmlns:a16="http://schemas.microsoft.com/office/drawing/2014/main" id="{DF523492-1AB2-486D-8684-D988FA412353}"/>
            </a:ext>
          </a:extLst>
        </xdr:cNvPr>
        <xdr:cNvCxnSpPr/>
      </xdr:nvCxnSpPr>
      <xdr:spPr>
        <a:xfrm>
          <a:off x="19443700" y="697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381" name="【認定こども園・幼稚園・保育所】&#10;一人当たり面積最大値テキスト">
          <a:extLst>
            <a:ext uri="{FF2B5EF4-FFF2-40B4-BE49-F238E27FC236}">
              <a16:creationId xmlns:a16="http://schemas.microsoft.com/office/drawing/2014/main" id="{CC216094-7F97-4A97-8C02-2FC43FF5AAB4}"/>
            </a:ext>
          </a:extLst>
        </xdr:cNvPr>
        <xdr:cNvSpPr txBox="1"/>
      </xdr:nvSpPr>
      <xdr:spPr>
        <a:xfrm>
          <a:off x="19547840" y="540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382" name="直線コネクタ 381">
          <a:extLst>
            <a:ext uri="{FF2B5EF4-FFF2-40B4-BE49-F238E27FC236}">
              <a16:creationId xmlns:a16="http://schemas.microsoft.com/office/drawing/2014/main" id="{FF6C0999-A0C1-4D58-A5D0-425E5550FF9A}"/>
            </a:ext>
          </a:extLst>
        </xdr:cNvPr>
        <xdr:cNvCxnSpPr/>
      </xdr:nvCxnSpPr>
      <xdr:spPr>
        <a:xfrm>
          <a:off x="19443700" y="56220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147845</xdr:rowOff>
    </xdr:from>
    <xdr:ext cx="469744" cy="259045"/>
    <xdr:sp macro="" textlink="">
      <xdr:nvSpPr>
        <xdr:cNvPr id="383" name="【認定こども園・幼稚園・保育所】&#10;一人当たり面積平均値テキスト">
          <a:extLst>
            <a:ext uri="{FF2B5EF4-FFF2-40B4-BE49-F238E27FC236}">
              <a16:creationId xmlns:a16="http://schemas.microsoft.com/office/drawing/2014/main" id="{90BA7763-6902-4D24-932D-29B9A2C39F1F}"/>
            </a:ext>
          </a:extLst>
        </xdr:cNvPr>
        <xdr:cNvSpPr txBox="1"/>
      </xdr:nvSpPr>
      <xdr:spPr>
        <a:xfrm>
          <a:off x="19547840" y="6350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384" name="フローチャート: 判断 383">
          <a:extLst>
            <a:ext uri="{FF2B5EF4-FFF2-40B4-BE49-F238E27FC236}">
              <a16:creationId xmlns:a16="http://schemas.microsoft.com/office/drawing/2014/main" id="{003ADFA0-BB0B-4544-B171-4515507CFF69}"/>
            </a:ext>
          </a:extLst>
        </xdr:cNvPr>
        <xdr:cNvSpPr/>
      </xdr:nvSpPr>
      <xdr:spPr>
        <a:xfrm>
          <a:off x="19458940" y="63720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385" name="フローチャート: 判断 384">
          <a:extLst>
            <a:ext uri="{FF2B5EF4-FFF2-40B4-BE49-F238E27FC236}">
              <a16:creationId xmlns:a16="http://schemas.microsoft.com/office/drawing/2014/main" id="{108653CC-3651-43E7-964A-63A22A379C5E}"/>
            </a:ext>
          </a:extLst>
        </xdr:cNvPr>
        <xdr:cNvSpPr/>
      </xdr:nvSpPr>
      <xdr:spPr>
        <a:xfrm>
          <a:off x="18735040" y="62532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386" name="フローチャート: 判断 385">
          <a:extLst>
            <a:ext uri="{FF2B5EF4-FFF2-40B4-BE49-F238E27FC236}">
              <a16:creationId xmlns:a16="http://schemas.microsoft.com/office/drawing/2014/main" id="{A1227B5F-124E-4141-9A5C-F28923431EDF}"/>
            </a:ext>
          </a:extLst>
        </xdr:cNvPr>
        <xdr:cNvSpPr/>
      </xdr:nvSpPr>
      <xdr:spPr>
        <a:xfrm>
          <a:off x="17937480" y="64505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4EA3CF77-9B17-400C-AB45-57F94E2F02FC}"/>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3BE4FA5B-CE98-42E0-9FDF-8A0B3A9481B2}"/>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EECA7F6-C031-48DA-A62C-A80CD0608566}"/>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DEE7F0D6-C5BF-4B0B-8BC5-49641F53C245}"/>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6BBE5210-CE39-4032-9498-FAA6F728ACCF}"/>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23114</xdr:rowOff>
    </xdr:from>
    <xdr:to>
      <xdr:col>116</xdr:col>
      <xdr:colOff>114300</xdr:colOff>
      <xdr:row>37</xdr:row>
      <xdr:rowOff>124714</xdr:rowOff>
    </xdr:to>
    <xdr:sp macro="" textlink="">
      <xdr:nvSpPr>
        <xdr:cNvPr id="392" name="楕円 391">
          <a:extLst>
            <a:ext uri="{FF2B5EF4-FFF2-40B4-BE49-F238E27FC236}">
              <a16:creationId xmlns:a16="http://schemas.microsoft.com/office/drawing/2014/main" id="{7191CF51-4921-449E-BA43-72EFFC299145}"/>
            </a:ext>
          </a:extLst>
        </xdr:cNvPr>
        <xdr:cNvSpPr/>
      </xdr:nvSpPr>
      <xdr:spPr>
        <a:xfrm>
          <a:off x="19458940" y="622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45991</xdr:rowOff>
    </xdr:from>
    <xdr:ext cx="469744" cy="259045"/>
    <xdr:sp macro="" textlink="">
      <xdr:nvSpPr>
        <xdr:cNvPr id="393" name="【認定こども園・幼稚園・保育所】&#10;一人当たり面積該当値テキスト">
          <a:extLst>
            <a:ext uri="{FF2B5EF4-FFF2-40B4-BE49-F238E27FC236}">
              <a16:creationId xmlns:a16="http://schemas.microsoft.com/office/drawing/2014/main" id="{779E27E2-5CE7-457D-A7E3-AF3C2432EB95}"/>
            </a:ext>
          </a:extLst>
        </xdr:cNvPr>
        <xdr:cNvSpPr txBox="1"/>
      </xdr:nvSpPr>
      <xdr:spPr>
        <a:xfrm>
          <a:off x="19547840"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34544</xdr:rowOff>
    </xdr:from>
    <xdr:to>
      <xdr:col>112</xdr:col>
      <xdr:colOff>38100</xdr:colOff>
      <xdr:row>37</xdr:row>
      <xdr:rowOff>136144</xdr:rowOff>
    </xdr:to>
    <xdr:sp macro="" textlink="">
      <xdr:nvSpPr>
        <xdr:cNvPr id="394" name="楕円 393">
          <a:extLst>
            <a:ext uri="{FF2B5EF4-FFF2-40B4-BE49-F238E27FC236}">
              <a16:creationId xmlns:a16="http://schemas.microsoft.com/office/drawing/2014/main" id="{983433DA-CADC-47ED-B876-8EA2D1C1C025}"/>
            </a:ext>
          </a:extLst>
        </xdr:cNvPr>
        <xdr:cNvSpPr/>
      </xdr:nvSpPr>
      <xdr:spPr>
        <a:xfrm>
          <a:off x="18735040" y="62372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73914</xdr:rowOff>
    </xdr:from>
    <xdr:to>
      <xdr:col>116</xdr:col>
      <xdr:colOff>63500</xdr:colOff>
      <xdr:row>37</xdr:row>
      <xdr:rowOff>85344</xdr:rowOff>
    </xdr:to>
    <xdr:cxnSp macro="">
      <xdr:nvCxnSpPr>
        <xdr:cNvPr id="395" name="直線コネクタ 394">
          <a:extLst>
            <a:ext uri="{FF2B5EF4-FFF2-40B4-BE49-F238E27FC236}">
              <a16:creationId xmlns:a16="http://schemas.microsoft.com/office/drawing/2014/main" id="{ABAAFF1F-AD00-4A2F-B5F2-446E61C592A8}"/>
            </a:ext>
          </a:extLst>
        </xdr:cNvPr>
        <xdr:cNvCxnSpPr/>
      </xdr:nvCxnSpPr>
      <xdr:spPr>
        <a:xfrm flipV="1">
          <a:off x="18778220" y="6276594"/>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143273</xdr:rowOff>
    </xdr:from>
    <xdr:ext cx="469744" cy="259045"/>
    <xdr:sp macro="" textlink="">
      <xdr:nvSpPr>
        <xdr:cNvPr id="396" name="n_1aveValue【認定こども園・幼稚園・保育所】&#10;一人当たり面積">
          <a:extLst>
            <a:ext uri="{FF2B5EF4-FFF2-40B4-BE49-F238E27FC236}">
              <a16:creationId xmlns:a16="http://schemas.microsoft.com/office/drawing/2014/main" id="{10027EC4-0FFE-4888-90CD-7277E0E9FF2D}"/>
            </a:ext>
          </a:extLst>
        </xdr:cNvPr>
        <xdr:cNvSpPr txBox="1"/>
      </xdr:nvSpPr>
      <xdr:spPr>
        <a:xfrm>
          <a:off x="18561127" y="6345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26941</xdr:rowOff>
    </xdr:from>
    <xdr:ext cx="469744" cy="259045"/>
    <xdr:sp macro="" textlink="">
      <xdr:nvSpPr>
        <xdr:cNvPr id="397" name="n_2aveValue【認定こども園・幼稚園・保育所】&#10;一人当たり面積">
          <a:extLst>
            <a:ext uri="{FF2B5EF4-FFF2-40B4-BE49-F238E27FC236}">
              <a16:creationId xmlns:a16="http://schemas.microsoft.com/office/drawing/2014/main" id="{2D6D7230-8FE5-4BC8-8DDF-816B4AFDAD05}"/>
            </a:ext>
          </a:extLst>
        </xdr:cNvPr>
        <xdr:cNvSpPr txBox="1"/>
      </xdr:nvSpPr>
      <xdr:spPr>
        <a:xfrm>
          <a:off x="17776267" y="62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152671</xdr:rowOff>
    </xdr:from>
    <xdr:ext cx="469744" cy="259045"/>
    <xdr:sp macro="" textlink="">
      <xdr:nvSpPr>
        <xdr:cNvPr id="398" name="n_1mainValue【認定こども園・幼稚園・保育所】&#10;一人当たり面積">
          <a:extLst>
            <a:ext uri="{FF2B5EF4-FFF2-40B4-BE49-F238E27FC236}">
              <a16:creationId xmlns:a16="http://schemas.microsoft.com/office/drawing/2014/main" id="{7006964D-7B12-4A41-B89E-834FEB728EB3}"/>
            </a:ext>
          </a:extLst>
        </xdr:cNvPr>
        <xdr:cNvSpPr txBox="1"/>
      </xdr:nvSpPr>
      <xdr:spPr>
        <a:xfrm>
          <a:off x="18561127" y="602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9" name="正方形/長方形 398">
          <a:extLst>
            <a:ext uri="{FF2B5EF4-FFF2-40B4-BE49-F238E27FC236}">
              <a16:creationId xmlns:a16="http://schemas.microsoft.com/office/drawing/2014/main" id="{5B764593-0EDE-4104-8B2D-F2214BE3A91E}"/>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0" name="正方形/長方形 399">
          <a:extLst>
            <a:ext uri="{FF2B5EF4-FFF2-40B4-BE49-F238E27FC236}">
              <a16:creationId xmlns:a16="http://schemas.microsoft.com/office/drawing/2014/main" id="{153CD524-E630-4289-A22C-96C07C96362C}"/>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1" name="正方形/長方形 400">
          <a:extLst>
            <a:ext uri="{FF2B5EF4-FFF2-40B4-BE49-F238E27FC236}">
              <a16:creationId xmlns:a16="http://schemas.microsoft.com/office/drawing/2014/main" id="{2C442B89-75A7-4A2C-8668-43EB52B39988}"/>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2" name="正方形/長方形 401">
          <a:extLst>
            <a:ext uri="{FF2B5EF4-FFF2-40B4-BE49-F238E27FC236}">
              <a16:creationId xmlns:a16="http://schemas.microsoft.com/office/drawing/2014/main" id="{D047A021-C065-4235-9C8E-72C0880AE9E6}"/>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3" name="正方形/長方形 402">
          <a:extLst>
            <a:ext uri="{FF2B5EF4-FFF2-40B4-BE49-F238E27FC236}">
              <a16:creationId xmlns:a16="http://schemas.microsoft.com/office/drawing/2014/main" id="{A2A87547-B084-4FB1-BD2C-A79DE0094E4A}"/>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4" name="正方形/長方形 403">
          <a:extLst>
            <a:ext uri="{FF2B5EF4-FFF2-40B4-BE49-F238E27FC236}">
              <a16:creationId xmlns:a16="http://schemas.microsoft.com/office/drawing/2014/main" id="{5E946DC7-ED74-4DA5-96A7-DB3DA1F10049}"/>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5" name="正方形/長方形 404">
          <a:extLst>
            <a:ext uri="{FF2B5EF4-FFF2-40B4-BE49-F238E27FC236}">
              <a16:creationId xmlns:a16="http://schemas.microsoft.com/office/drawing/2014/main" id="{8DE87A75-4280-44C1-8932-1808164BBBD6}"/>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6" name="正方形/長方形 405">
          <a:extLst>
            <a:ext uri="{FF2B5EF4-FFF2-40B4-BE49-F238E27FC236}">
              <a16:creationId xmlns:a16="http://schemas.microsoft.com/office/drawing/2014/main" id="{4E069A1B-73AB-4C9B-A34C-5714C64647D9}"/>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7" name="テキスト ボックス 406">
          <a:extLst>
            <a:ext uri="{FF2B5EF4-FFF2-40B4-BE49-F238E27FC236}">
              <a16:creationId xmlns:a16="http://schemas.microsoft.com/office/drawing/2014/main" id="{3227ABA8-7EFA-4D5E-8304-F10AE2533F72}"/>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8" name="直線コネクタ 407">
          <a:extLst>
            <a:ext uri="{FF2B5EF4-FFF2-40B4-BE49-F238E27FC236}">
              <a16:creationId xmlns:a16="http://schemas.microsoft.com/office/drawing/2014/main" id="{1650F7D0-4FF1-48E1-B775-8ED3BCD0FCFB}"/>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09" name="直線コネクタ 408">
          <a:extLst>
            <a:ext uri="{FF2B5EF4-FFF2-40B4-BE49-F238E27FC236}">
              <a16:creationId xmlns:a16="http://schemas.microsoft.com/office/drawing/2014/main" id="{E7DB28A0-B862-4907-8B88-C4C4C4FF00A9}"/>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0" name="テキスト ボックス 409">
          <a:extLst>
            <a:ext uri="{FF2B5EF4-FFF2-40B4-BE49-F238E27FC236}">
              <a16:creationId xmlns:a16="http://schemas.microsoft.com/office/drawing/2014/main" id="{A4D3F465-E976-49B5-8090-B7DBBE6568CA}"/>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1" name="直線コネクタ 410">
          <a:extLst>
            <a:ext uri="{FF2B5EF4-FFF2-40B4-BE49-F238E27FC236}">
              <a16:creationId xmlns:a16="http://schemas.microsoft.com/office/drawing/2014/main" id="{1A9C8B11-3D43-4122-93D1-1BE6E3D30639}"/>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2" name="テキスト ボックス 411">
          <a:extLst>
            <a:ext uri="{FF2B5EF4-FFF2-40B4-BE49-F238E27FC236}">
              <a16:creationId xmlns:a16="http://schemas.microsoft.com/office/drawing/2014/main" id="{43A06379-DF8D-4F92-8459-F8FCA0099896}"/>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3" name="直線コネクタ 412">
          <a:extLst>
            <a:ext uri="{FF2B5EF4-FFF2-40B4-BE49-F238E27FC236}">
              <a16:creationId xmlns:a16="http://schemas.microsoft.com/office/drawing/2014/main" id="{DDCEBBD6-D63D-4850-ABBE-15B62025FFCA}"/>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4" name="テキスト ボックス 413">
          <a:extLst>
            <a:ext uri="{FF2B5EF4-FFF2-40B4-BE49-F238E27FC236}">
              <a16:creationId xmlns:a16="http://schemas.microsoft.com/office/drawing/2014/main" id="{F28E44AC-B6E3-47C6-85C0-F75696850C38}"/>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5" name="直線コネクタ 414">
          <a:extLst>
            <a:ext uri="{FF2B5EF4-FFF2-40B4-BE49-F238E27FC236}">
              <a16:creationId xmlns:a16="http://schemas.microsoft.com/office/drawing/2014/main" id="{FBC1D9C6-1104-4E78-A580-8BDF68BDA1A1}"/>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6" name="テキスト ボックス 415">
          <a:extLst>
            <a:ext uri="{FF2B5EF4-FFF2-40B4-BE49-F238E27FC236}">
              <a16:creationId xmlns:a16="http://schemas.microsoft.com/office/drawing/2014/main" id="{6629F0F4-90D9-45D7-B7C7-C71FBFE5482A}"/>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7" name="直線コネクタ 416">
          <a:extLst>
            <a:ext uri="{FF2B5EF4-FFF2-40B4-BE49-F238E27FC236}">
              <a16:creationId xmlns:a16="http://schemas.microsoft.com/office/drawing/2014/main" id="{31361BE0-44D0-44A5-B487-63675EC7763E}"/>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8" name="テキスト ボックス 417">
          <a:extLst>
            <a:ext uri="{FF2B5EF4-FFF2-40B4-BE49-F238E27FC236}">
              <a16:creationId xmlns:a16="http://schemas.microsoft.com/office/drawing/2014/main" id="{B84CCBB7-B892-4F45-9886-A2D7BB3D8E39}"/>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9" name="直線コネクタ 418">
          <a:extLst>
            <a:ext uri="{FF2B5EF4-FFF2-40B4-BE49-F238E27FC236}">
              <a16:creationId xmlns:a16="http://schemas.microsoft.com/office/drawing/2014/main" id="{AD766301-792A-450F-81D7-D7D9EB9366B5}"/>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0" name="テキスト ボックス 419">
          <a:extLst>
            <a:ext uri="{FF2B5EF4-FFF2-40B4-BE49-F238E27FC236}">
              <a16:creationId xmlns:a16="http://schemas.microsoft.com/office/drawing/2014/main" id="{23BF89D1-F010-4A8B-B1F9-55A88F685D18}"/>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1" name="直線コネクタ 420">
          <a:extLst>
            <a:ext uri="{FF2B5EF4-FFF2-40B4-BE49-F238E27FC236}">
              <a16:creationId xmlns:a16="http://schemas.microsoft.com/office/drawing/2014/main" id="{E6E44C1B-712D-4A66-BB2A-107A9C95151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2" name="テキスト ボックス 421">
          <a:extLst>
            <a:ext uri="{FF2B5EF4-FFF2-40B4-BE49-F238E27FC236}">
              <a16:creationId xmlns:a16="http://schemas.microsoft.com/office/drawing/2014/main" id="{9D575BC7-AF53-4658-BC7D-570B9340F4EC}"/>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3" name="【学校施設】&#10;有形固定資産減価償却率グラフ枠">
          <a:extLst>
            <a:ext uri="{FF2B5EF4-FFF2-40B4-BE49-F238E27FC236}">
              <a16:creationId xmlns:a16="http://schemas.microsoft.com/office/drawing/2014/main" id="{093F3551-4200-4C10-90D9-D238898D5672}"/>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424" name="直線コネクタ 423">
          <a:extLst>
            <a:ext uri="{FF2B5EF4-FFF2-40B4-BE49-F238E27FC236}">
              <a16:creationId xmlns:a16="http://schemas.microsoft.com/office/drawing/2014/main" id="{BAE8514F-C452-4B57-AABD-477C3B44C521}"/>
            </a:ext>
          </a:extLst>
        </xdr:cNvPr>
        <xdr:cNvCxnSpPr/>
      </xdr:nvCxnSpPr>
      <xdr:spPr>
        <a:xfrm flipV="1">
          <a:off x="14375764" y="9477647"/>
          <a:ext cx="0" cy="1267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425" name="【学校施設】&#10;有形固定資産減価償却率最小値テキスト">
          <a:extLst>
            <a:ext uri="{FF2B5EF4-FFF2-40B4-BE49-F238E27FC236}">
              <a16:creationId xmlns:a16="http://schemas.microsoft.com/office/drawing/2014/main" id="{BEA1DD7F-05FA-44ED-B0AB-DFDB9F775FAD}"/>
            </a:ext>
          </a:extLst>
        </xdr:cNvPr>
        <xdr:cNvSpPr txBox="1"/>
      </xdr:nvSpPr>
      <xdr:spPr>
        <a:xfrm>
          <a:off x="14414500" y="107491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426" name="直線コネクタ 425">
          <a:extLst>
            <a:ext uri="{FF2B5EF4-FFF2-40B4-BE49-F238E27FC236}">
              <a16:creationId xmlns:a16="http://schemas.microsoft.com/office/drawing/2014/main" id="{7E202FB7-9DEB-4107-8D11-F7B8845AABF2}"/>
            </a:ext>
          </a:extLst>
        </xdr:cNvPr>
        <xdr:cNvCxnSpPr/>
      </xdr:nvCxnSpPr>
      <xdr:spPr>
        <a:xfrm>
          <a:off x="14287500" y="107452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427" name="【学校施設】&#10;有形固定資産減価償却率最大値テキスト">
          <a:extLst>
            <a:ext uri="{FF2B5EF4-FFF2-40B4-BE49-F238E27FC236}">
              <a16:creationId xmlns:a16="http://schemas.microsoft.com/office/drawing/2014/main" id="{32B1F723-2F68-49CC-83EB-5A467A439C64}"/>
            </a:ext>
          </a:extLst>
        </xdr:cNvPr>
        <xdr:cNvSpPr txBox="1"/>
      </xdr:nvSpPr>
      <xdr:spPr>
        <a:xfrm>
          <a:off x="14414500" y="9256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428" name="直線コネクタ 427">
          <a:extLst>
            <a:ext uri="{FF2B5EF4-FFF2-40B4-BE49-F238E27FC236}">
              <a16:creationId xmlns:a16="http://schemas.microsoft.com/office/drawing/2014/main" id="{4B55D041-BCB2-4F65-B4B0-936267DB4AB6}"/>
            </a:ext>
          </a:extLst>
        </xdr:cNvPr>
        <xdr:cNvCxnSpPr/>
      </xdr:nvCxnSpPr>
      <xdr:spPr>
        <a:xfrm>
          <a:off x="14287500" y="94776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429" name="【学校施設】&#10;有形固定資産減価償却率平均値テキスト">
          <a:extLst>
            <a:ext uri="{FF2B5EF4-FFF2-40B4-BE49-F238E27FC236}">
              <a16:creationId xmlns:a16="http://schemas.microsoft.com/office/drawing/2014/main" id="{183DA23A-78A9-4869-90D0-73A886F6B7F7}"/>
            </a:ext>
          </a:extLst>
        </xdr:cNvPr>
        <xdr:cNvSpPr txBox="1"/>
      </xdr:nvSpPr>
      <xdr:spPr>
        <a:xfrm>
          <a:off x="14414500" y="9799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30" name="フローチャート: 判断 429">
          <a:extLst>
            <a:ext uri="{FF2B5EF4-FFF2-40B4-BE49-F238E27FC236}">
              <a16:creationId xmlns:a16="http://schemas.microsoft.com/office/drawing/2014/main" id="{63184285-CC2D-4BF9-B60E-C56E385EA7CD}"/>
            </a:ext>
          </a:extLst>
        </xdr:cNvPr>
        <xdr:cNvSpPr/>
      </xdr:nvSpPr>
      <xdr:spPr>
        <a:xfrm>
          <a:off x="14325600" y="994446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431" name="フローチャート: 判断 430">
          <a:extLst>
            <a:ext uri="{FF2B5EF4-FFF2-40B4-BE49-F238E27FC236}">
              <a16:creationId xmlns:a16="http://schemas.microsoft.com/office/drawing/2014/main" id="{074BA1C8-D225-4790-9D73-9DC5F8AFC6DA}"/>
            </a:ext>
          </a:extLst>
        </xdr:cNvPr>
        <xdr:cNvSpPr/>
      </xdr:nvSpPr>
      <xdr:spPr>
        <a:xfrm>
          <a:off x="13578840" y="995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432" name="フローチャート: 判断 431">
          <a:extLst>
            <a:ext uri="{FF2B5EF4-FFF2-40B4-BE49-F238E27FC236}">
              <a16:creationId xmlns:a16="http://schemas.microsoft.com/office/drawing/2014/main" id="{B83CE69D-1555-4BC6-9288-F64344E11593}"/>
            </a:ext>
          </a:extLst>
        </xdr:cNvPr>
        <xdr:cNvSpPr/>
      </xdr:nvSpPr>
      <xdr:spPr>
        <a:xfrm>
          <a:off x="12804140" y="992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D193C38B-61CE-46F2-8BD7-107CA596218C}"/>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id="{A7ABB87C-FCC9-4233-99A7-6909DA427C94}"/>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id="{47665D33-1559-46AC-9C09-051FE3F6D4A3}"/>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id="{5E1D94AE-D9CD-4812-B20F-9F3DB5329DA5}"/>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9BE6E0AB-3E3E-4856-832A-1461664CB8DD}"/>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136978</xdr:rowOff>
    </xdr:from>
    <xdr:to>
      <xdr:col>85</xdr:col>
      <xdr:colOff>177800</xdr:colOff>
      <xdr:row>64</xdr:row>
      <xdr:rowOff>67128</xdr:rowOff>
    </xdr:to>
    <xdr:sp macro="" textlink="">
      <xdr:nvSpPr>
        <xdr:cNvPr id="438" name="楕円 437">
          <a:extLst>
            <a:ext uri="{FF2B5EF4-FFF2-40B4-BE49-F238E27FC236}">
              <a16:creationId xmlns:a16="http://schemas.microsoft.com/office/drawing/2014/main" id="{E189E959-C311-4AC5-84FF-21D518C66B60}"/>
            </a:ext>
          </a:extLst>
        </xdr:cNvPr>
        <xdr:cNvSpPr/>
      </xdr:nvSpPr>
      <xdr:spPr>
        <a:xfrm>
          <a:off x="14325600" y="1069829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51905</xdr:rowOff>
    </xdr:from>
    <xdr:ext cx="340478" cy="259045"/>
    <xdr:sp macro="" textlink="">
      <xdr:nvSpPr>
        <xdr:cNvPr id="439" name="【学校施設】&#10;有形固定資産減価償却率該当値テキスト">
          <a:extLst>
            <a:ext uri="{FF2B5EF4-FFF2-40B4-BE49-F238E27FC236}">
              <a16:creationId xmlns:a16="http://schemas.microsoft.com/office/drawing/2014/main" id="{569E2853-29DB-4518-BA0B-1B279A172003}"/>
            </a:ext>
          </a:extLst>
        </xdr:cNvPr>
        <xdr:cNvSpPr txBox="1"/>
      </xdr:nvSpPr>
      <xdr:spPr>
        <a:xfrm>
          <a:off x="14414500" y="10613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164737</xdr:rowOff>
    </xdr:from>
    <xdr:to>
      <xdr:col>81</xdr:col>
      <xdr:colOff>101600</xdr:colOff>
      <xdr:row>64</xdr:row>
      <xdr:rowOff>94887</xdr:rowOff>
    </xdr:to>
    <xdr:sp macro="" textlink="">
      <xdr:nvSpPr>
        <xdr:cNvPr id="440" name="楕円 439">
          <a:extLst>
            <a:ext uri="{FF2B5EF4-FFF2-40B4-BE49-F238E27FC236}">
              <a16:creationId xmlns:a16="http://schemas.microsoft.com/office/drawing/2014/main" id="{5BF1A7B8-26C5-4936-904C-B012A682331E}"/>
            </a:ext>
          </a:extLst>
        </xdr:cNvPr>
        <xdr:cNvSpPr/>
      </xdr:nvSpPr>
      <xdr:spPr>
        <a:xfrm>
          <a:off x="13578840" y="107260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16328</xdr:rowOff>
    </xdr:from>
    <xdr:to>
      <xdr:col>85</xdr:col>
      <xdr:colOff>127000</xdr:colOff>
      <xdr:row>64</xdr:row>
      <xdr:rowOff>44087</xdr:rowOff>
    </xdr:to>
    <xdr:cxnSp macro="">
      <xdr:nvCxnSpPr>
        <xdr:cNvPr id="441" name="直線コネクタ 440">
          <a:extLst>
            <a:ext uri="{FF2B5EF4-FFF2-40B4-BE49-F238E27FC236}">
              <a16:creationId xmlns:a16="http://schemas.microsoft.com/office/drawing/2014/main" id="{412387DF-3433-486D-B774-4826F5AB35F2}"/>
            </a:ext>
          </a:extLst>
        </xdr:cNvPr>
        <xdr:cNvCxnSpPr/>
      </xdr:nvCxnSpPr>
      <xdr:spPr>
        <a:xfrm flipV="1">
          <a:off x="13629640" y="10745288"/>
          <a:ext cx="74676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8544</xdr:rowOff>
    </xdr:from>
    <xdr:ext cx="405111" cy="259045"/>
    <xdr:sp macro="" textlink="">
      <xdr:nvSpPr>
        <xdr:cNvPr id="442" name="n_1aveValue【学校施設】&#10;有形固定資産減価償却率">
          <a:extLst>
            <a:ext uri="{FF2B5EF4-FFF2-40B4-BE49-F238E27FC236}">
              <a16:creationId xmlns:a16="http://schemas.microsoft.com/office/drawing/2014/main" id="{316B3C89-75E5-46A1-9B7A-FA3D1747CF34}"/>
            </a:ext>
          </a:extLst>
        </xdr:cNvPr>
        <xdr:cNvSpPr txBox="1"/>
      </xdr:nvSpPr>
      <xdr:spPr>
        <a:xfrm>
          <a:off x="13437244" y="973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148970</xdr:rowOff>
    </xdr:from>
    <xdr:ext cx="405111" cy="259045"/>
    <xdr:sp macro="" textlink="">
      <xdr:nvSpPr>
        <xdr:cNvPr id="443" name="n_2aveValue【学校施設】&#10;有形固定資産減価償却率">
          <a:extLst>
            <a:ext uri="{FF2B5EF4-FFF2-40B4-BE49-F238E27FC236}">
              <a16:creationId xmlns:a16="http://schemas.microsoft.com/office/drawing/2014/main" id="{1B8056D7-0A9B-45BA-8DD5-CC526ECB9CF9}"/>
            </a:ext>
          </a:extLst>
        </xdr:cNvPr>
        <xdr:cNvSpPr txBox="1"/>
      </xdr:nvSpPr>
      <xdr:spPr>
        <a:xfrm>
          <a:off x="12675244" y="970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64</xdr:row>
      <xdr:rowOff>86014</xdr:rowOff>
    </xdr:from>
    <xdr:ext cx="340478" cy="259045"/>
    <xdr:sp macro="" textlink="">
      <xdr:nvSpPr>
        <xdr:cNvPr id="444" name="n_1mainValue【学校施設】&#10;有形固定資産減価償却率">
          <a:extLst>
            <a:ext uri="{FF2B5EF4-FFF2-40B4-BE49-F238E27FC236}">
              <a16:creationId xmlns:a16="http://schemas.microsoft.com/office/drawing/2014/main" id="{F25769BC-3405-4151-A368-4BE089D10D42}"/>
            </a:ext>
          </a:extLst>
        </xdr:cNvPr>
        <xdr:cNvSpPr txBox="1"/>
      </xdr:nvSpPr>
      <xdr:spPr>
        <a:xfrm>
          <a:off x="13469561" y="108149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a:extLst>
            <a:ext uri="{FF2B5EF4-FFF2-40B4-BE49-F238E27FC236}">
              <a16:creationId xmlns:a16="http://schemas.microsoft.com/office/drawing/2014/main" id="{8250691B-7CD6-48F1-A23A-791B37320356}"/>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a:extLst>
            <a:ext uri="{FF2B5EF4-FFF2-40B4-BE49-F238E27FC236}">
              <a16:creationId xmlns:a16="http://schemas.microsoft.com/office/drawing/2014/main" id="{C88B86F3-5120-4ED3-99BA-8E968CE35546}"/>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a:extLst>
            <a:ext uri="{FF2B5EF4-FFF2-40B4-BE49-F238E27FC236}">
              <a16:creationId xmlns:a16="http://schemas.microsoft.com/office/drawing/2014/main" id="{4EBF0EC8-7364-4F38-8ED9-4D2A7B0C92C4}"/>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a:extLst>
            <a:ext uri="{FF2B5EF4-FFF2-40B4-BE49-F238E27FC236}">
              <a16:creationId xmlns:a16="http://schemas.microsoft.com/office/drawing/2014/main" id="{6EB17F98-A256-4C4C-89D1-371A40E514C4}"/>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a:extLst>
            <a:ext uri="{FF2B5EF4-FFF2-40B4-BE49-F238E27FC236}">
              <a16:creationId xmlns:a16="http://schemas.microsoft.com/office/drawing/2014/main" id="{2939C479-31C1-48B0-998A-FE534F08C619}"/>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a:extLst>
            <a:ext uri="{FF2B5EF4-FFF2-40B4-BE49-F238E27FC236}">
              <a16:creationId xmlns:a16="http://schemas.microsoft.com/office/drawing/2014/main" id="{1A31CEA3-4AFA-4EA3-AFC0-C77CFBBF35A3}"/>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a:extLst>
            <a:ext uri="{FF2B5EF4-FFF2-40B4-BE49-F238E27FC236}">
              <a16:creationId xmlns:a16="http://schemas.microsoft.com/office/drawing/2014/main" id="{C3D46422-76D2-4EB7-8F19-A436DDE0768E}"/>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a:extLst>
            <a:ext uri="{FF2B5EF4-FFF2-40B4-BE49-F238E27FC236}">
              <a16:creationId xmlns:a16="http://schemas.microsoft.com/office/drawing/2014/main" id="{D9E7A47E-3BC5-4908-BAA4-F2E67800D9FF}"/>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3" name="テキスト ボックス 452">
          <a:extLst>
            <a:ext uri="{FF2B5EF4-FFF2-40B4-BE49-F238E27FC236}">
              <a16:creationId xmlns:a16="http://schemas.microsoft.com/office/drawing/2014/main" id="{44406689-F08A-40A4-8BAA-6658F3B008C4}"/>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4" name="直線コネクタ 453">
          <a:extLst>
            <a:ext uri="{FF2B5EF4-FFF2-40B4-BE49-F238E27FC236}">
              <a16:creationId xmlns:a16="http://schemas.microsoft.com/office/drawing/2014/main" id="{1D716603-8B7B-42B3-B29A-A93280FF398E}"/>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5" name="テキスト ボックス 454">
          <a:extLst>
            <a:ext uri="{FF2B5EF4-FFF2-40B4-BE49-F238E27FC236}">
              <a16:creationId xmlns:a16="http://schemas.microsoft.com/office/drawing/2014/main" id="{BE84C4CC-BB1E-465E-B8CA-6DF0D8556718}"/>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6" name="直線コネクタ 455">
          <a:extLst>
            <a:ext uri="{FF2B5EF4-FFF2-40B4-BE49-F238E27FC236}">
              <a16:creationId xmlns:a16="http://schemas.microsoft.com/office/drawing/2014/main" id="{F90A2736-7E74-40FF-9BBD-01C04DF617CD}"/>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7" name="テキスト ボックス 456">
          <a:extLst>
            <a:ext uri="{FF2B5EF4-FFF2-40B4-BE49-F238E27FC236}">
              <a16:creationId xmlns:a16="http://schemas.microsoft.com/office/drawing/2014/main" id="{F0EA6CA7-3D63-4D72-9F84-A3B9F99CC1AA}"/>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8" name="直線コネクタ 457">
          <a:extLst>
            <a:ext uri="{FF2B5EF4-FFF2-40B4-BE49-F238E27FC236}">
              <a16:creationId xmlns:a16="http://schemas.microsoft.com/office/drawing/2014/main" id="{6F02D465-D8A9-4320-95B9-44B2CB3D8F11}"/>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9" name="テキスト ボックス 458">
          <a:extLst>
            <a:ext uri="{FF2B5EF4-FFF2-40B4-BE49-F238E27FC236}">
              <a16:creationId xmlns:a16="http://schemas.microsoft.com/office/drawing/2014/main" id="{1609A4B7-4454-48D3-B38F-8863352FBC4C}"/>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0" name="直線コネクタ 459">
          <a:extLst>
            <a:ext uri="{FF2B5EF4-FFF2-40B4-BE49-F238E27FC236}">
              <a16:creationId xmlns:a16="http://schemas.microsoft.com/office/drawing/2014/main" id="{B7278EA8-DB56-4E21-8BBA-02983AE49A04}"/>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1" name="テキスト ボックス 460">
          <a:extLst>
            <a:ext uri="{FF2B5EF4-FFF2-40B4-BE49-F238E27FC236}">
              <a16:creationId xmlns:a16="http://schemas.microsoft.com/office/drawing/2014/main" id="{524444AE-BBF6-4AC7-9822-BC8EFF150147}"/>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2" name="直線コネクタ 461">
          <a:extLst>
            <a:ext uri="{FF2B5EF4-FFF2-40B4-BE49-F238E27FC236}">
              <a16:creationId xmlns:a16="http://schemas.microsoft.com/office/drawing/2014/main" id="{5F87B725-5B3B-4BBE-97B6-E0990F1E49D5}"/>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3" name="テキスト ボックス 462">
          <a:extLst>
            <a:ext uri="{FF2B5EF4-FFF2-40B4-BE49-F238E27FC236}">
              <a16:creationId xmlns:a16="http://schemas.microsoft.com/office/drawing/2014/main" id="{3FA19DA5-0C06-40F2-A1AE-2F0745072753}"/>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a:extLst>
            <a:ext uri="{FF2B5EF4-FFF2-40B4-BE49-F238E27FC236}">
              <a16:creationId xmlns:a16="http://schemas.microsoft.com/office/drawing/2014/main" id="{FD89EB5D-2F63-4F2C-9FDF-9B5A36F83151}"/>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a:extLst>
            <a:ext uri="{FF2B5EF4-FFF2-40B4-BE49-F238E27FC236}">
              <a16:creationId xmlns:a16="http://schemas.microsoft.com/office/drawing/2014/main" id="{CA80F433-81FB-431E-9E39-7172600B4FEE}"/>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a:extLst>
            <a:ext uri="{FF2B5EF4-FFF2-40B4-BE49-F238E27FC236}">
              <a16:creationId xmlns:a16="http://schemas.microsoft.com/office/drawing/2014/main" id="{59F37012-A5FC-402C-9CD6-D7915CA6EC36}"/>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67" name="直線コネクタ 466">
          <a:extLst>
            <a:ext uri="{FF2B5EF4-FFF2-40B4-BE49-F238E27FC236}">
              <a16:creationId xmlns:a16="http://schemas.microsoft.com/office/drawing/2014/main" id="{508C5544-181D-404D-8D0A-A95300A942FC}"/>
            </a:ext>
          </a:extLst>
        </xdr:cNvPr>
        <xdr:cNvCxnSpPr/>
      </xdr:nvCxnSpPr>
      <xdr:spPr>
        <a:xfrm flipV="1">
          <a:off x="19509104" y="9618574"/>
          <a:ext cx="0" cy="944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68" name="【学校施設】&#10;一人当たり面積最小値テキスト">
          <a:extLst>
            <a:ext uri="{FF2B5EF4-FFF2-40B4-BE49-F238E27FC236}">
              <a16:creationId xmlns:a16="http://schemas.microsoft.com/office/drawing/2014/main" id="{CA3CC3CA-824F-4C47-8A6A-A3665F0A2730}"/>
            </a:ext>
          </a:extLst>
        </xdr:cNvPr>
        <xdr:cNvSpPr txBox="1"/>
      </xdr:nvSpPr>
      <xdr:spPr>
        <a:xfrm>
          <a:off x="19547840" y="1056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69" name="直線コネクタ 468">
          <a:extLst>
            <a:ext uri="{FF2B5EF4-FFF2-40B4-BE49-F238E27FC236}">
              <a16:creationId xmlns:a16="http://schemas.microsoft.com/office/drawing/2014/main" id="{93AAC5ED-7E24-4E58-9254-CC23094722E7}"/>
            </a:ext>
          </a:extLst>
        </xdr:cNvPr>
        <xdr:cNvCxnSpPr/>
      </xdr:nvCxnSpPr>
      <xdr:spPr>
        <a:xfrm>
          <a:off x="19443700" y="105633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70" name="【学校施設】&#10;一人当たり面積最大値テキスト">
          <a:extLst>
            <a:ext uri="{FF2B5EF4-FFF2-40B4-BE49-F238E27FC236}">
              <a16:creationId xmlns:a16="http://schemas.microsoft.com/office/drawing/2014/main" id="{DA6C62C2-8934-4EDC-99CC-A9C7BF9D8332}"/>
            </a:ext>
          </a:extLst>
        </xdr:cNvPr>
        <xdr:cNvSpPr txBox="1"/>
      </xdr:nvSpPr>
      <xdr:spPr>
        <a:xfrm>
          <a:off x="19547840" y="93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71" name="直線コネクタ 470">
          <a:extLst>
            <a:ext uri="{FF2B5EF4-FFF2-40B4-BE49-F238E27FC236}">
              <a16:creationId xmlns:a16="http://schemas.microsoft.com/office/drawing/2014/main" id="{52BA86A1-1227-46A6-85C0-528551153716}"/>
            </a:ext>
          </a:extLst>
        </xdr:cNvPr>
        <xdr:cNvCxnSpPr/>
      </xdr:nvCxnSpPr>
      <xdr:spPr>
        <a:xfrm>
          <a:off x="19443700" y="96185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472" name="【学校施設】&#10;一人当たり面積平均値テキスト">
          <a:extLst>
            <a:ext uri="{FF2B5EF4-FFF2-40B4-BE49-F238E27FC236}">
              <a16:creationId xmlns:a16="http://schemas.microsoft.com/office/drawing/2014/main" id="{90E60C43-90C8-4CF8-9AE0-E6DADBD519C6}"/>
            </a:ext>
          </a:extLst>
        </xdr:cNvPr>
        <xdr:cNvSpPr txBox="1"/>
      </xdr:nvSpPr>
      <xdr:spPr>
        <a:xfrm>
          <a:off x="19547840" y="1007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73" name="フローチャート: 判断 472">
          <a:extLst>
            <a:ext uri="{FF2B5EF4-FFF2-40B4-BE49-F238E27FC236}">
              <a16:creationId xmlns:a16="http://schemas.microsoft.com/office/drawing/2014/main" id="{973E2C9C-A085-4835-8784-7B9E1E082C29}"/>
            </a:ext>
          </a:extLst>
        </xdr:cNvPr>
        <xdr:cNvSpPr/>
      </xdr:nvSpPr>
      <xdr:spPr>
        <a:xfrm>
          <a:off x="19458940" y="102201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474" name="フローチャート: 判断 473">
          <a:extLst>
            <a:ext uri="{FF2B5EF4-FFF2-40B4-BE49-F238E27FC236}">
              <a16:creationId xmlns:a16="http://schemas.microsoft.com/office/drawing/2014/main" id="{E7665BAA-F4F3-4A39-AB8F-89A10F293AF1}"/>
            </a:ext>
          </a:extLst>
        </xdr:cNvPr>
        <xdr:cNvSpPr/>
      </xdr:nvSpPr>
      <xdr:spPr>
        <a:xfrm>
          <a:off x="18735040" y="101507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475" name="フローチャート: 判断 474">
          <a:extLst>
            <a:ext uri="{FF2B5EF4-FFF2-40B4-BE49-F238E27FC236}">
              <a16:creationId xmlns:a16="http://schemas.microsoft.com/office/drawing/2014/main" id="{546A3A98-9E37-4B9D-8518-494C7BC21424}"/>
            </a:ext>
          </a:extLst>
        </xdr:cNvPr>
        <xdr:cNvSpPr/>
      </xdr:nvSpPr>
      <xdr:spPr>
        <a:xfrm>
          <a:off x="17937480" y="10225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31920593-EEA0-45E5-B11F-36EDB5428A82}"/>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8C66DE38-8805-4080-B734-24569729BBB8}"/>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77C7B6D5-7CF4-4852-AF19-5A6EEA4276E5}"/>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941D2494-94A3-4128-B205-A59240E408E8}"/>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D5406F1E-7557-4BC2-B92D-37C231400ED6}"/>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50698</xdr:rowOff>
    </xdr:from>
    <xdr:to>
      <xdr:col>116</xdr:col>
      <xdr:colOff>114300</xdr:colOff>
      <xdr:row>62</xdr:row>
      <xdr:rowOff>152298</xdr:rowOff>
    </xdr:to>
    <xdr:sp macro="" textlink="">
      <xdr:nvSpPr>
        <xdr:cNvPr id="481" name="楕円 480">
          <a:extLst>
            <a:ext uri="{FF2B5EF4-FFF2-40B4-BE49-F238E27FC236}">
              <a16:creationId xmlns:a16="http://schemas.microsoft.com/office/drawing/2014/main" id="{4665D081-F83A-43F1-904A-218BED7903B1}"/>
            </a:ext>
          </a:extLst>
        </xdr:cNvPr>
        <xdr:cNvSpPr/>
      </xdr:nvSpPr>
      <xdr:spPr>
        <a:xfrm>
          <a:off x="19458940" y="1044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137075</xdr:rowOff>
    </xdr:from>
    <xdr:ext cx="469744" cy="259045"/>
    <xdr:sp macro="" textlink="">
      <xdr:nvSpPr>
        <xdr:cNvPr id="482" name="【学校施設】&#10;一人当たり面積該当値テキスト">
          <a:extLst>
            <a:ext uri="{FF2B5EF4-FFF2-40B4-BE49-F238E27FC236}">
              <a16:creationId xmlns:a16="http://schemas.microsoft.com/office/drawing/2014/main" id="{0A42D5B9-FE72-4A2D-9CF7-97F59B6CC980}"/>
            </a:ext>
          </a:extLst>
        </xdr:cNvPr>
        <xdr:cNvSpPr txBox="1"/>
      </xdr:nvSpPr>
      <xdr:spPr>
        <a:xfrm>
          <a:off x="19547840" y="1036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63043</xdr:rowOff>
    </xdr:from>
    <xdr:to>
      <xdr:col>112</xdr:col>
      <xdr:colOff>38100</xdr:colOff>
      <xdr:row>62</xdr:row>
      <xdr:rowOff>164643</xdr:rowOff>
    </xdr:to>
    <xdr:sp macro="" textlink="">
      <xdr:nvSpPr>
        <xdr:cNvPr id="483" name="楕円 482">
          <a:extLst>
            <a:ext uri="{FF2B5EF4-FFF2-40B4-BE49-F238E27FC236}">
              <a16:creationId xmlns:a16="http://schemas.microsoft.com/office/drawing/2014/main" id="{D4F5993C-B42F-4EFF-B223-0DE74FD5B112}"/>
            </a:ext>
          </a:extLst>
        </xdr:cNvPr>
        <xdr:cNvSpPr/>
      </xdr:nvSpPr>
      <xdr:spPr>
        <a:xfrm>
          <a:off x="18735040" y="104567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101498</xdr:rowOff>
    </xdr:from>
    <xdr:to>
      <xdr:col>116</xdr:col>
      <xdr:colOff>63500</xdr:colOff>
      <xdr:row>62</xdr:row>
      <xdr:rowOff>113843</xdr:rowOff>
    </xdr:to>
    <xdr:cxnSp macro="">
      <xdr:nvCxnSpPr>
        <xdr:cNvPr id="484" name="直線コネクタ 483">
          <a:extLst>
            <a:ext uri="{FF2B5EF4-FFF2-40B4-BE49-F238E27FC236}">
              <a16:creationId xmlns:a16="http://schemas.microsoft.com/office/drawing/2014/main" id="{7787D3D6-324B-434A-B293-EC39A7202869}"/>
            </a:ext>
          </a:extLst>
        </xdr:cNvPr>
        <xdr:cNvCxnSpPr/>
      </xdr:nvCxnSpPr>
      <xdr:spPr>
        <a:xfrm flipV="1">
          <a:off x="18778220" y="10495178"/>
          <a:ext cx="73152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38981</xdr:rowOff>
    </xdr:from>
    <xdr:ext cx="469744" cy="259045"/>
    <xdr:sp macro="" textlink="">
      <xdr:nvSpPr>
        <xdr:cNvPr id="485" name="n_1aveValue【学校施設】&#10;一人当たり面積">
          <a:extLst>
            <a:ext uri="{FF2B5EF4-FFF2-40B4-BE49-F238E27FC236}">
              <a16:creationId xmlns:a16="http://schemas.microsoft.com/office/drawing/2014/main" id="{B49B2EA3-097D-4158-AEA2-A6DB26D004B6}"/>
            </a:ext>
          </a:extLst>
        </xdr:cNvPr>
        <xdr:cNvSpPr txBox="1"/>
      </xdr:nvSpPr>
      <xdr:spPr>
        <a:xfrm>
          <a:off x="18561127" y="992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486" name="n_2aveValue【学校施設】&#10;一人当たり面積">
          <a:extLst>
            <a:ext uri="{FF2B5EF4-FFF2-40B4-BE49-F238E27FC236}">
              <a16:creationId xmlns:a16="http://schemas.microsoft.com/office/drawing/2014/main" id="{8675F2F4-6227-4693-9FDE-0173E4205DC7}"/>
            </a:ext>
          </a:extLst>
        </xdr:cNvPr>
        <xdr:cNvSpPr txBox="1"/>
      </xdr:nvSpPr>
      <xdr:spPr>
        <a:xfrm>
          <a:off x="17776267" y="1000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155770</xdr:rowOff>
    </xdr:from>
    <xdr:ext cx="469744" cy="259045"/>
    <xdr:sp macro="" textlink="">
      <xdr:nvSpPr>
        <xdr:cNvPr id="487" name="n_1mainValue【学校施設】&#10;一人当たり面積">
          <a:extLst>
            <a:ext uri="{FF2B5EF4-FFF2-40B4-BE49-F238E27FC236}">
              <a16:creationId xmlns:a16="http://schemas.microsoft.com/office/drawing/2014/main" id="{DD2E3387-71CD-4DBC-A21F-CD6A9F0FED2E}"/>
            </a:ext>
          </a:extLst>
        </xdr:cNvPr>
        <xdr:cNvSpPr txBox="1"/>
      </xdr:nvSpPr>
      <xdr:spPr>
        <a:xfrm>
          <a:off x="18561127" y="10549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a:extLst>
            <a:ext uri="{FF2B5EF4-FFF2-40B4-BE49-F238E27FC236}">
              <a16:creationId xmlns:a16="http://schemas.microsoft.com/office/drawing/2014/main" id="{41DEB7AF-5DA9-442D-8FDF-BF9E93863DC8}"/>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a:extLst>
            <a:ext uri="{FF2B5EF4-FFF2-40B4-BE49-F238E27FC236}">
              <a16:creationId xmlns:a16="http://schemas.microsoft.com/office/drawing/2014/main" id="{75F31952-41D2-4FD5-BA2F-A14E1C682331}"/>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a:extLst>
            <a:ext uri="{FF2B5EF4-FFF2-40B4-BE49-F238E27FC236}">
              <a16:creationId xmlns:a16="http://schemas.microsoft.com/office/drawing/2014/main" id="{70FA8253-1554-42ED-990E-A2544237C6C1}"/>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a:extLst>
            <a:ext uri="{FF2B5EF4-FFF2-40B4-BE49-F238E27FC236}">
              <a16:creationId xmlns:a16="http://schemas.microsoft.com/office/drawing/2014/main" id="{BE706371-1DDD-41E9-85AA-220A2F35FC04}"/>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a:extLst>
            <a:ext uri="{FF2B5EF4-FFF2-40B4-BE49-F238E27FC236}">
              <a16:creationId xmlns:a16="http://schemas.microsoft.com/office/drawing/2014/main" id="{27B757AA-F144-410F-9B35-D25167158369}"/>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a:extLst>
            <a:ext uri="{FF2B5EF4-FFF2-40B4-BE49-F238E27FC236}">
              <a16:creationId xmlns:a16="http://schemas.microsoft.com/office/drawing/2014/main" id="{0C2FE1C4-D204-4CF6-91BD-C9F724754A45}"/>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a:extLst>
            <a:ext uri="{FF2B5EF4-FFF2-40B4-BE49-F238E27FC236}">
              <a16:creationId xmlns:a16="http://schemas.microsoft.com/office/drawing/2014/main" id="{3AAE5B65-1A5D-465A-B61F-4ADABC604836}"/>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a:extLst>
            <a:ext uri="{FF2B5EF4-FFF2-40B4-BE49-F238E27FC236}">
              <a16:creationId xmlns:a16="http://schemas.microsoft.com/office/drawing/2014/main" id="{3E1550A5-E9B9-41FD-990A-27A976C2F156}"/>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6" name="テキスト ボックス 495">
          <a:extLst>
            <a:ext uri="{FF2B5EF4-FFF2-40B4-BE49-F238E27FC236}">
              <a16:creationId xmlns:a16="http://schemas.microsoft.com/office/drawing/2014/main" id="{B192DEE6-11BB-4FB6-BBCB-901C8102DFCE}"/>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7" name="直線コネクタ 496">
          <a:extLst>
            <a:ext uri="{FF2B5EF4-FFF2-40B4-BE49-F238E27FC236}">
              <a16:creationId xmlns:a16="http://schemas.microsoft.com/office/drawing/2014/main" id="{DD5DE390-4CDB-4455-993B-C0EE001DF88B}"/>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8" name="テキスト ボックス 497">
          <a:extLst>
            <a:ext uri="{FF2B5EF4-FFF2-40B4-BE49-F238E27FC236}">
              <a16:creationId xmlns:a16="http://schemas.microsoft.com/office/drawing/2014/main" id="{7A86DD70-7FFA-410F-8165-3F6BF9168A37}"/>
            </a:ext>
          </a:extLst>
        </xdr:cNvPr>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9" name="直線コネクタ 498">
          <a:extLst>
            <a:ext uri="{FF2B5EF4-FFF2-40B4-BE49-F238E27FC236}">
              <a16:creationId xmlns:a16="http://schemas.microsoft.com/office/drawing/2014/main" id="{03B93235-951E-436A-8D3B-76A155076BF7}"/>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0" name="テキスト ボックス 499">
          <a:extLst>
            <a:ext uri="{FF2B5EF4-FFF2-40B4-BE49-F238E27FC236}">
              <a16:creationId xmlns:a16="http://schemas.microsoft.com/office/drawing/2014/main" id="{73E57E18-7C18-47F3-829B-B6CB8166C3C1}"/>
            </a:ext>
          </a:extLst>
        </xdr:cNvPr>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1" name="直線コネクタ 500">
          <a:extLst>
            <a:ext uri="{FF2B5EF4-FFF2-40B4-BE49-F238E27FC236}">
              <a16:creationId xmlns:a16="http://schemas.microsoft.com/office/drawing/2014/main" id="{C34CE626-B7CA-42BA-B8F6-377849247C41}"/>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2" name="テキスト ボックス 501">
          <a:extLst>
            <a:ext uri="{FF2B5EF4-FFF2-40B4-BE49-F238E27FC236}">
              <a16:creationId xmlns:a16="http://schemas.microsoft.com/office/drawing/2014/main" id="{480CC05D-FF05-45A0-9349-60D9165161E9}"/>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3" name="直線コネクタ 502">
          <a:extLst>
            <a:ext uri="{FF2B5EF4-FFF2-40B4-BE49-F238E27FC236}">
              <a16:creationId xmlns:a16="http://schemas.microsoft.com/office/drawing/2014/main" id="{C383AD4B-82B1-466B-AE3D-5DB6C2E67C39}"/>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4" name="テキスト ボックス 503">
          <a:extLst>
            <a:ext uri="{FF2B5EF4-FFF2-40B4-BE49-F238E27FC236}">
              <a16:creationId xmlns:a16="http://schemas.microsoft.com/office/drawing/2014/main" id="{3EC8580E-3389-4176-9977-9D0C16327378}"/>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5" name="直線コネクタ 504">
          <a:extLst>
            <a:ext uri="{FF2B5EF4-FFF2-40B4-BE49-F238E27FC236}">
              <a16:creationId xmlns:a16="http://schemas.microsoft.com/office/drawing/2014/main" id="{DD4A0CC8-6586-4D6F-99DC-B6891B32905F}"/>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6" name="テキスト ボックス 505">
          <a:extLst>
            <a:ext uri="{FF2B5EF4-FFF2-40B4-BE49-F238E27FC236}">
              <a16:creationId xmlns:a16="http://schemas.microsoft.com/office/drawing/2014/main" id="{9487014D-996A-4469-8056-B734F45A1A68}"/>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7" name="直線コネクタ 506">
          <a:extLst>
            <a:ext uri="{FF2B5EF4-FFF2-40B4-BE49-F238E27FC236}">
              <a16:creationId xmlns:a16="http://schemas.microsoft.com/office/drawing/2014/main" id="{0F67668A-64C8-40DF-A4ED-55431AEBF70B}"/>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8" name="テキスト ボックス 507">
          <a:extLst>
            <a:ext uri="{FF2B5EF4-FFF2-40B4-BE49-F238E27FC236}">
              <a16:creationId xmlns:a16="http://schemas.microsoft.com/office/drawing/2014/main" id="{3DF03426-CBFC-4F16-831D-C8CC15BDA486}"/>
            </a:ext>
          </a:extLst>
        </xdr:cNvPr>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9" name="直線コネクタ 508">
          <a:extLst>
            <a:ext uri="{FF2B5EF4-FFF2-40B4-BE49-F238E27FC236}">
              <a16:creationId xmlns:a16="http://schemas.microsoft.com/office/drawing/2014/main" id="{F23C5F7C-EEC6-4FBF-8CC3-6812F1BA55ED}"/>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0" name="テキスト ボックス 509">
          <a:extLst>
            <a:ext uri="{FF2B5EF4-FFF2-40B4-BE49-F238E27FC236}">
              <a16:creationId xmlns:a16="http://schemas.microsoft.com/office/drawing/2014/main" id="{CD3B4A7A-4411-40BD-B7F8-210DF5E957DF}"/>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1" name="【児童館】&#10;有形固定資産減価償却率グラフ枠">
          <a:extLst>
            <a:ext uri="{FF2B5EF4-FFF2-40B4-BE49-F238E27FC236}">
              <a16:creationId xmlns:a16="http://schemas.microsoft.com/office/drawing/2014/main" id="{A05B5B1B-8E7B-41F5-9D23-F2AB542C525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140970</xdr:rowOff>
    </xdr:to>
    <xdr:cxnSp macro="">
      <xdr:nvCxnSpPr>
        <xdr:cNvPr id="512" name="直線コネクタ 511">
          <a:extLst>
            <a:ext uri="{FF2B5EF4-FFF2-40B4-BE49-F238E27FC236}">
              <a16:creationId xmlns:a16="http://schemas.microsoft.com/office/drawing/2014/main" id="{2AC4283F-366D-466F-AB06-2D6E68637441}"/>
            </a:ext>
          </a:extLst>
        </xdr:cNvPr>
        <xdr:cNvCxnSpPr/>
      </xdr:nvCxnSpPr>
      <xdr:spPr>
        <a:xfrm flipV="1">
          <a:off x="14375764" y="1304163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513" name="【児童館】&#10;有形固定資産減価償却率最小値テキスト">
          <a:extLst>
            <a:ext uri="{FF2B5EF4-FFF2-40B4-BE49-F238E27FC236}">
              <a16:creationId xmlns:a16="http://schemas.microsoft.com/office/drawing/2014/main" id="{7EFB4B97-BC8A-499B-90BA-73255E6AB132}"/>
            </a:ext>
          </a:extLst>
        </xdr:cNvPr>
        <xdr:cNvSpPr txBox="1"/>
      </xdr:nvSpPr>
      <xdr:spPr>
        <a:xfrm>
          <a:off x="14414500" y="1456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514" name="直線コネクタ 513">
          <a:extLst>
            <a:ext uri="{FF2B5EF4-FFF2-40B4-BE49-F238E27FC236}">
              <a16:creationId xmlns:a16="http://schemas.microsoft.com/office/drawing/2014/main" id="{5F6D77A1-003E-426D-80F5-A0E3CE20711C}"/>
            </a:ext>
          </a:extLst>
        </xdr:cNvPr>
        <xdr:cNvCxnSpPr/>
      </xdr:nvCxnSpPr>
      <xdr:spPr>
        <a:xfrm>
          <a:off x="14287500" y="1455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5" name="【児童館】&#10;有形固定資産減価償却率最大値テキスト">
          <a:extLst>
            <a:ext uri="{FF2B5EF4-FFF2-40B4-BE49-F238E27FC236}">
              <a16:creationId xmlns:a16="http://schemas.microsoft.com/office/drawing/2014/main" id="{C9D8B423-9FAB-4846-B069-45BB56FF96CD}"/>
            </a:ext>
          </a:extLst>
        </xdr:cNvPr>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16" name="直線コネクタ 515">
          <a:extLst>
            <a:ext uri="{FF2B5EF4-FFF2-40B4-BE49-F238E27FC236}">
              <a16:creationId xmlns:a16="http://schemas.microsoft.com/office/drawing/2014/main" id="{9BDBD632-D16E-4C47-85F8-088F2235E91C}"/>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133366</xdr:rowOff>
    </xdr:from>
    <xdr:ext cx="405111" cy="259045"/>
    <xdr:sp macro="" textlink="">
      <xdr:nvSpPr>
        <xdr:cNvPr id="517" name="【児童館】&#10;有形固定資産減価償却率平均値テキスト">
          <a:extLst>
            <a:ext uri="{FF2B5EF4-FFF2-40B4-BE49-F238E27FC236}">
              <a16:creationId xmlns:a16="http://schemas.microsoft.com/office/drawing/2014/main" id="{DC0897B2-2E57-4DBA-9BAF-EA180376F7B0}"/>
            </a:ext>
          </a:extLst>
        </xdr:cNvPr>
        <xdr:cNvSpPr txBox="1"/>
      </xdr:nvSpPr>
      <xdr:spPr>
        <a:xfrm>
          <a:off x="14414500" y="13544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154939</xdr:rowOff>
    </xdr:from>
    <xdr:to>
      <xdr:col>85</xdr:col>
      <xdr:colOff>177800</xdr:colOff>
      <xdr:row>81</xdr:row>
      <xdr:rowOff>85089</xdr:rowOff>
    </xdr:to>
    <xdr:sp macro="" textlink="">
      <xdr:nvSpPr>
        <xdr:cNvPr id="518" name="フローチャート: 判断 517">
          <a:extLst>
            <a:ext uri="{FF2B5EF4-FFF2-40B4-BE49-F238E27FC236}">
              <a16:creationId xmlns:a16="http://schemas.microsoft.com/office/drawing/2014/main" id="{FA5ECB24-AD0B-4FDC-B775-4BC067C8E382}"/>
            </a:ext>
          </a:extLst>
        </xdr:cNvPr>
        <xdr:cNvSpPr/>
      </xdr:nvSpPr>
      <xdr:spPr>
        <a:xfrm>
          <a:off x="14325600" y="1356613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xdr:rowOff>
    </xdr:from>
    <xdr:to>
      <xdr:col>81</xdr:col>
      <xdr:colOff>101600</xdr:colOff>
      <xdr:row>81</xdr:row>
      <xdr:rowOff>106045</xdr:rowOff>
    </xdr:to>
    <xdr:sp macro="" textlink="">
      <xdr:nvSpPr>
        <xdr:cNvPr id="519" name="フローチャート: 判断 518">
          <a:extLst>
            <a:ext uri="{FF2B5EF4-FFF2-40B4-BE49-F238E27FC236}">
              <a16:creationId xmlns:a16="http://schemas.microsoft.com/office/drawing/2014/main" id="{A9E9488E-7AB8-42C4-A992-9924C7A023D6}"/>
            </a:ext>
          </a:extLst>
        </xdr:cNvPr>
        <xdr:cNvSpPr/>
      </xdr:nvSpPr>
      <xdr:spPr>
        <a:xfrm>
          <a:off x="13578840" y="1358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139700</xdr:rowOff>
    </xdr:from>
    <xdr:to>
      <xdr:col>76</xdr:col>
      <xdr:colOff>165100</xdr:colOff>
      <xdr:row>83</xdr:row>
      <xdr:rowOff>69850</xdr:rowOff>
    </xdr:to>
    <xdr:sp macro="" textlink="">
      <xdr:nvSpPr>
        <xdr:cNvPr id="520" name="フローチャート: 判断 519">
          <a:extLst>
            <a:ext uri="{FF2B5EF4-FFF2-40B4-BE49-F238E27FC236}">
              <a16:creationId xmlns:a16="http://schemas.microsoft.com/office/drawing/2014/main" id="{15BD3CA9-AA64-4281-BAE1-92DE3B0A6A0E}"/>
            </a:ext>
          </a:extLst>
        </xdr:cNvPr>
        <xdr:cNvSpPr/>
      </xdr:nvSpPr>
      <xdr:spPr>
        <a:xfrm>
          <a:off x="12804140" y="1388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AB4DB4C7-9AED-4F36-8607-CAD7316F0494}"/>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CB7F166C-6C6C-4F4E-8FCF-22DB98EEBCCA}"/>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9B0117C8-50BE-43DC-9F70-602DB359C3E8}"/>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C4A4533D-7C19-4377-AA1D-D88C4216CF33}"/>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42344C62-BB51-4FFE-B0E1-4498B5E7F209}"/>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118745</xdr:rowOff>
    </xdr:from>
    <xdr:to>
      <xdr:col>85</xdr:col>
      <xdr:colOff>177800</xdr:colOff>
      <xdr:row>80</xdr:row>
      <xdr:rowOff>48895</xdr:rowOff>
    </xdr:to>
    <xdr:sp macro="" textlink="">
      <xdr:nvSpPr>
        <xdr:cNvPr id="526" name="楕円 525">
          <a:extLst>
            <a:ext uri="{FF2B5EF4-FFF2-40B4-BE49-F238E27FC236}">
              <a16:creationId xmlns:a16="http://schemas.microsoft.com/office/drawing/2014/main" id="{3A294904-9995-4B79-8A77-203D3C926837}"/>
            </a:ext>
          </a:extLst>
        </xdr:cNvPr>
        <xdr:cNvSpPr/>
      </xdr:nvSpPr>
      <xdr:spPr>
        <a:xfrm>
          <a:off x="14325600" y="1336230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141622</xdr:rowOff>
    </xdr:from>
    <xdr:ext cx="405111" cy="259045"/>
    <xdr:sp macro="" textlink="">
      <xdr:nvSpPr>
        <xdr:cNvPr id="527" name="【児童館】&#10;有形固定資産減価償却率該当値テキスト">
          <a:extLst>
            <a:ext uri="{FF2B5EF4-FFF2-40B4-BE49-F238E27FC236}">
              <a16:creationId xmlns:a16="http://schemas.microsoft.com/office/drawing/2014/main" id="{B7C7E18F-FFC8-48CB-B53C-0B941BFBC78B}"/>
            </a:ext>
          </a:extLst>
        </xdr:cNvPr>
        <xdr:cNvSpPr txBox="1"/>
      </xdr:nvSpPr>
      <xdr:spPr>
        <a:xfrm>
          <a:off x="14414500" y="1321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160655</xdr:rowOff>
    </xdr:from>
    <xdr:to>
      <xdr:col>81</xdr:col>
      <xdr:colOff>101600</xdr:colOff>
      <xdr:row>80</xdr:row>
      <xdr:rowOff>90805</xdr:rowOff>
    </xdr:to>
    <xdr:sp macro="" textlink="">
      <xdr:nvSpPr>
        <xdr:cNvPr id="528" name="楕円 527">
          <a:extLst>
            <a:ext uri="{FF2B5EF4-FFF2-40B4-BE49-F238E27FC236}">
              <a16:creationId xmlns:a16="http://schemas.microsoft.com/office/drawing/2014/main" id="{91BC470F-C845-4411-ACAA-581F19CB9A1B}"/>
            </a:ext>
          </a:extLst>
        </xdr:cNvPr>
        <xdr:cNvSpPr/>
      </xdr:nvSpPr>
      <xdr:spPr>
        <a:xfrm>
          <a:off x="13578840" y="13404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169545</xdr:rowOff>
    </xdr:from>
    <xdr:to>
      <xdr:col>85</xdr:col>
      <xdr:colOff>127000</xdr:colOff>
      <xdr:row>80</xdr:row>
      <xdr:rowOff>40005</xdr:rowOff>
    </xdr:to>
    <xdr:cxnSp macro="">
      <xdr:nvCxnSpPr>
        <xdr:cNvPr id="529" name="直線コネクタ 528">
          <a:extLst>
            <a:ext uri="{FF2B5EF4-FFF2-40B4-BE49-F238E27FC236}">
              <a16:creationId xmlns:a16="http://schemas.microsoft.com/office/drawing/2014/main" id="{62A5BF1F-CE26-4CDE-8B19-74B669D3A7ED}"/>
            </a:ext>
          </a:extLst>
        </xdr:cNvPr>
        <xdr:cNvCxnSpPr/>
      </xdr:nvCxnSpPr>
      <xdr:spPr>
        <a:xfrm flipV="1">
          <a:off x="13629640" y="13413105"/>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97172</xdr:rowOff>
    </xdr:from>
    <xdr:ext cx="405111" cy="259045"/>
    <xdr:sp macro="" textlink="">
      <xdr:nvSpPr>
        <xdr:cNvPr id="530" name="n_1aveValue【児童館】&#10;有形固定資産減価償却率">
          <a:extLst>
            <a:ext uri="{FF2B5EF4-FFF2-40B4-BE49-F238E27FC236}">
              <a16:creationId xmlns:a16="http://schemas.microsoft.com/office/drawing/2014/main" id="{578F2AEE-A0CC-483A-9A51-9B33E3964426}"/>
            </a:ext>
          </a:extLst>
        </xdr:cNvPr>
        <xdr:cNvSpPr txBox="1"/>
      </xdr:nvSpPr>
      <xdr:spPr>
        <a:xfrm>
          <a:off x="13437244" y="13676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86377</xdr:rowOff>
    </xdr:from>
    <xdr:ext cx="405111" cy="259045"/>
    <xdr:sp macro="" textlink="">
      <xdr:nvSpPr>
        <xdr:cNvPr id="531" name="n_2aveValue【児童館】&#10;有形固定資産減価償却率">
          <a:extLst>
            <a:ext uri="{FF2B5EF4-FFF2-40B4-BE49-F238E27FC236}">
              <a16:creationId xmlns:a16="http://schemas.microsoft.com/office/drawing/2014/main" id="{E5DB6C20-C57F-4F21-9622-2DA75E0FE347}"/>
            </a:ext>
          </a:extLst>
        </xdr:cNvPr>
        <xdr:cNvSpPr txBox="1"/>
      </xdr:nvSpPr>
      <xdr:spPr>
        <a:xfrm>
          <a:off x="12675244" y="1366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107332</xdr:rowOff>
    </xdr:from>
    <xdr:ext cx="405111" cy="259045"/>
    <xdr:sp macro="" textlink="">
      <xdr:nvSpPr>
        <xdr:cNvPr id="532" name="n_1mainValue【児童館】&#10;有形固定資産減価償却率">
          <a:extLst>
            <a:ext uri="{FF2B5EF4-FFF2-40B4-BE49-F238E27FC236}">
              <a16:creationId xmlns:a16="http://schemas.microsoft.com/office/drawing/2014/main" id="{520555C6-1001-4C63-95B9-1E0C4C3F530C}"/>
            </a:ext>
          </a:extLst>
        </xdr:cNvPr>
        <xdr:cNvSpPr txBox="1"/>
      </xdr:nvSpPr>
      <xdr:spPr>
        <a:xfrm>
          <a:off x="13437244" y="1318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a:extLst>
            <a:ext uri="{FF2B5EF4-FFF2-40B4-BE49-F238E27FC236}">
              <a16:creationId xmlns:a16="http://schemas.microsoft.com/office/drawing/2014/main" id="{FE45CBF9-C0A3-47E9-B7B9-EE995F7ECFF9}"/>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a:extLst>
            <a:ext uri="{FF2B5EF4-FFF2-40B4-BE49-F238E27FC236}">
              <a16:creationId xmlns:a16="http://schemas.microsoft.com/office/drawing/2014/main" id="{EB61437D-C626-49D1-853D-BB43F15BBD4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a:extLst>
            <a:ext uri="{FF2B5EF4-FFF2-40B4-BE49-F238E27FC236}">
              <a16:creationId xmlns:a16="http://schemas.microsoft.com/office/drawing/2014/main" id="{1056E151-2E80-4EF0-A42C-19E85D2E5085}"/>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a:extLst>
            <a:ext uri="{FF2B5EF4-FFF2-40B4-BE49-F238E27FC236}">
              <a16:creationId xmlns:a16="http://schemas.microsoft.com/office/drawing/2014/main" id="{B4BE576C-EC48-4AE4-879D-BED502DDA134}"/>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a:extLst>
            <a:ext uri="{FF2B5EF4-FFF2-40B4-BE49-F238E27FC236}">
              <a16:creationId xmlns:a16="http://schemas.microsoft.com/office/drawing/2014/main" id="{618A5F82-D497-4931-8B1F-542A64D89B66}"/>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a:extLst>
            <a:ext uri="{FF2B5EF4-FFF2-40B4-BE49-F238E27FC236}">
              <a16:creationId xmlns:a16="http://schemas.microsoft.com/office/drawing/2014/main" id="{8F5CE390-F1D0-4C17-9B66-4BBEE9E56989}"/>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a:extLst>
            <a:ext uri="{FF2B5EF4-FFF2-40B4-BE49-F238E27FC236}">
              <a16:creationId xmlns:a16="http://schemas.microsoft.com/office/drawing/2014/main" id="{A76990AF-96A4-425C-83FB-89BC14A465FD}"/>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a:extLst>
            <a:ext uri="{FF2B5EF4-FFF2-40B4-BE49-F238E27FC236}">
              <a16:creationId xmlns:a16="http://schemas.microsoft.com/office/drawing/2014/main" id="{CC08CA28-D750-4608-B93F-448ACEFD354F}"/>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1" name="テキスト ボックス 540">
          <a:extLst>
            <a:ext uri="{FF2B5EF4-FFF2-40B4-BE49-F238E27FC236}">
              <a16:creationId xmlns:a16="http://schemas.microsoft.com/office/drawing/2014/main" id="{E99B30C2-1BE0-473B-9005-88F8B07A1807}"/>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2" name="直線コネクタ 541">
          <a:extLst>
            <a:ext uri="{FF2B5EF4-FFF2-40B4-BE49-F238E27FC236}">
              <a16:creationId xmlns:a16="http://schemas.microsoft.com/office/drawing/2014/main" id="{BE5EA32C-DB0B-4C30-BFEC-DA9A64B80B24}"/>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3" name="直線コネクタ 542">
          <a:extLst>
            <a:ext uri="{FF2B5EF4-FFF2-40B4-BE49-F238E27FC236}">
              <a16:creationId xmlns:a16="http://schemas.microsoft.com/office/drawing/2014/main" id="{507F1CD1-4577-4F90-B6C1-4C6AE28D311F}"/>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4" name="テキスト ボックス 543">
          <a:extLst>
            <a:ext uri="{FF2B5EF4-FFF2-40B4-BE49-F238E27FC236}">
              <a16:creationId xmlns:a16="http://schemas.microsoft.com/office/drawing/2014/main" id="{24738469-CEF0-4A90-83BD-6E965021FEAD}"/>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5" name="直線コネクタ 544">
          <a:extLst>
            <a:ext uri="{FF2B5EF4-FFF2-40B4-BE49-F238E27FC236}">
              <a16:creationId xmlns:a16="http://schemas.microsoft.com/office/drawing/2014/main" id="{FA38A821-7E14-43B8-A878-978907086109}"/>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6" name="テキスト ボックス 545">
          <a:extLst>
            <a:ext uri="{FF2B5EF4-FFF2-40B4-BE49-F238E27FC236}">
              <a16:creationId xmlns:a16="http://schemas.microsoft.com/office/drawing/2014/main" id="{673EE9B4-A9C5-4BAE-B597-99B51B89898D}"/>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7" name="直線コネクタ 546">
          <a:extLst>
            <a:ext uri="{FF2B5EF4-FFF2-40B4-BE49-F238E27FC236}">
              <a16:creationId xmlns:a16="http://schemas.microsoft.com/office/drawing/2014/main" id="{A0C0CC21-F0DB-4BA8-A9F6-E8A185593A46}"/>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8" name="テキスト ボックス 547">
          <a:extLst>
            <a:ext uri="{FF2B5EF4-FFF2-40B4-BE49-F238E27FC236}">
              <a16:creationId xmlns:a16="http://schemas.microsoft.com/office/drawing/2014/main" id="{9E243B10-84E6-4DDF-9823-E4CB36056779}"/>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9" name="直線コネクタ 548">
          <a:extLst>
            <a:ext uri="{FF2B5EF4-FFF2-40B4-BE49-F238E27FC236}">
              <a16:creationId xmlns:a16="http://schemas.microsoft.com/office/drawing/2014/main" id="{076BCB15-73D3-450C-8FD9-8395239CD114}"/>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0" name="テキスト ボックス 549">
          <a:extLst>
            <a:ext uri="{FF2B5EF4-FFF2-40B4-BE49-F238E27FC236}">
              <a16:creationId xmlns:a16="http://schemas.microsoft.com/office/drawing/2014/main" id="{1F0CCC14-782A-413D-8CEA-699BA232F3D8}"/>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1" name="直線コネクタ 550">
          <a:extLst>
            <a:ext uri="{FF2B5EF4-FFF2-40B4-BE49-F238E27FC236}">
              <a16:creationId xmlns:a16="http://schemas.microsoft.com/office/drawing/2014/main" id="{7B997184-7283-437C-A50C-D8467B9B4D87}"/>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2" name="テキスト ボックス 551">
          <a:extLst>
            <a:ext uri="{FF2B5EF4-FFF2-40B4-BE49-F238E27FC236}">
              <a16:creationId xmlns:a16="http://schemas.microsoft.com/office/drawing/2014/main" id="{59D3B6D8-9E6D-4FB0-B99A-61343659CF8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a:extLst>
            <a:ext uri="{FF2B5EF4-FFF2-40B4-BE49-F238E27FC236}">
              <a16:creationId xmlns:a16="http://schemas.microsoft.com/office/drawing/2014/main" id="{C4F6D3E6-85A0-4280-9E32-B867B9B25BA7}"/>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a:extLst>
            <a:ext uri="{FF2B5EF4-FFF2-40B4-BE49-F238E27FC236}">
              <a16:creationId xmlns:a16="http://schemas.microsoft.com/office/drawing/2014/main" id="{47BE6D88-5F1C-4D01-B515-619B06353ED6}"/>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児童館】&#10;一人当たり面積グラフ枠">
          <a:extLst>
            <a:ext uri="{FF2B5EF4-FFF2-40B4-BE49-F238E27FC236}">
              <a16:creationId xmlns:a16="http://schemas.microsoft.com/office/drawing/2014/main" id="{BE097834-E51E-4CB2-819D-63EFED349F1E}"/>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30480</xdr:rowOff>
    </xdr:to>
    <xdr:cxnSp macro="">
      <xdr:nvCxnSpPr>
        <xdr:cNvPr id="556" name="直線コネクタ 555">
          <a:extLst>
            <a:ext uri="{FF2B5EF4-FFF2-40B4-BE49-F238E27FC236}">
              <a16:creationId xmlns:a16="http://schemas.microsoft.com/office/drawing/2014/main" id="{04A39E02-BE0D-4C50-9EB1-940B2C7CF30B}"/>
            </a:ext>
          </a:extLst>
        </xdr:cNvPr>
        <xdr:cNvCxnSpPr/>
      </xdr:nvCxnSpPr>
      <xdr:spPr>
        <a:xfrm flipV="1">
          <a:off x="19509104" y="13277849"/>
          <a:ext cx="0" cy="1169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34307</xdr:rowOff>
    </xdr:from>
    <xdr:ext cx="469744" cy="259045"/>
    <xdr:sp macro="" textlink="">
      <xdr:nvSpPr>
        <xdr:cNvPr id="557" name="【児童館】&#10;一人当たり面積最小値テキスト">
          <a:extLst>
            <a:ext uri="{FF2B5EF4-FFF2-40B4-BE49-F238E27FC236}">
              <a16:creationId xmlns:a16="http://schemas.microsoft.com/office/drawing/2014/main" id="{20AF1C11-BF78-4524-9591-6055CD23F29F}"/>
            </a:ext>
          </a:extLst>
        </xdr:cNvPr>
        <xdr:cNvSpPr txBox="1"/>
      </xdr:nvSpPr>
      <xdr:spPr>
        <a:xfrm>
          <a:off x="19547840"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30480</xdr:rowOff>
    </xdr:from>
    <xdr:to>
      <xdr:col>116</xdr:col>
      <xdr:colOff>152400</xdr:colOff>
      <xdr:row>86</xdr:row>
      <xdr:rowOff>30480</xdr:rowOff>
    </xdr:to>
    <xdr:cxnSp macro="">
      <xdr:nvCxnSpPr>
        <xdr:cNvPr id="558" name="直線コネクタ 557">
          <a:extLst>
            <a:ext uri="{FF2B5EF4-FFF2-40B4-BE49-F238E27FC236}">
              <a16:creationId xmlns:a16="http://schemas.microsoft.com/office/drawing/2014/main" id="{699AA359-EEBD-4758-A342-CA1FF6A2071C}"/>
            </a:ext>
          </a:extLst>
        </xdr:cNvPr>
        <xdr:cNvCxnSpPr/>
      </xdr:nvCxnSpPr>
      <xdr:spPr>
        <a:xfrm>
          <a:off x="19443700" y="1444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559" name="【児童館】&#10;一人当たり面積最大値テキスト">
          <a:extLst>
            <a:ext uri="{FF2B5EF4-FFF2-40B4-BE49-F238E27FC236}">
              <a16:creationId xmlns:a16="http://schemas.microsoft.com/office/drawing/2014/main" id="{7B0AFCFA-C5E0-45D8-868D-1F067B334736}"/>
            </a:ext>
          </a:extLst>
        </xdr:cNvPr>
        <xdr:cNvSpPr txBox="1"/>
      </xdr:nvSpPr>
      <xdr:spPr>
        <a:xfrm>
          <a:off x="19547840" y="1306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560" name="直線コネクタ 559">
          <a:extLst>
            <a:ext uri="{FF2B5EF4-FFF2-40B4-BE49-F238E27FC236}">
              <a16:creationId xmlns:a16="http://schemas.microsoft.com/office/drawing/2014/main" id="{640E7092-08C4-48B8-8778-70367F9BF7B1}"/>
            </a:ext>
          </a:extLst>
        </xdr:cNvPr>
        <xdr:cNvCxnSpPr/>
      </xdr:nvCxnSpPr>
      <xdr:spPr>
        <a:xfrm>
          <a:off x="19443700" y="132778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561" name="【児童館】&#10;一人当たり面積平均値テキスト">
          <a:extLst>
            <a:ext uri="{FF2B5EF4-FFF2-40B4-BE49-F238E27FC236}">
              <a16:creationId xmlns:a16="http://schemas.microsoft.com/office/drawing/2014/main" id="{3A8A8570-FFD2-40AF-B5F6-07EAE95CF3E0}"/>
            </a:ext>
          </a:extLst>
        </xdr:cNvPr>
        <xdr:cNvSpPr txBox="1"/>
      </xdr:nvSpPr>
      <xdr:spPr>
        <a:xfrm>
          <a:off x="19547840" y="14215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562" name="フローチャート: 判断 561">
          <a:extLst>
            <a:ext uri="{FF2B5EF4-FFF2-40B4-BE49-F238E27FC236}">
              <a16:creationId xmlns:a16="http://schemas.microsoft.com/office/drawing/2014/main" id="{DEAFB124-5332-468E-B5CC-BF962A3E07F8}"/>
            </a:ext>
          </a:extLst>
        </xdr:cNvPr>
        <xdr:cNvSpPr/>
      </xdr:nvSpPr>
      <xdr:spPr>
        <a:xfrm>
          <a:off x="19458940" y="14236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135889</xdr:rowOff>
    </xdr:from>
    <xdr:to>
      <xdr:col>112</xdr:col>
      <xdr:colOff>38100</xdr:colOff>
      <xdr:row>85</xdr:row>
      <xdr:rowOff>66039</xdr:rowOff>
    </xdr:to>
    <xdr:sp macro="" textlink="">
      <xdr:nvSpPr>
        <xdr:cNvPr id="563" name="フローチャート: 判断 562">
          <a:extLst>
            <a:ext uri="{FF2B5EF4-FFF2-40B4-BE49-F238E27FC236}">
              <a16:creationId xmlns:a16="http://schemas.microsoft.com/office/drawing/2014/main" id="{0DBBD52D-687B-45FF-A921-B0339A05008B}"/>
            </a:ext>
          </a:extLst>
        </xdr:cNvPr>
        <xdr:cNvSpPr/>
      </xdr:nvSpPr>
      <xdr:spPr>
        <a:xfrm>
          <a:off x="18735040" y="142176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52070</xdr:rowOff>
    </xdr:from>
    <xdr:to>
      <xdr:col>107</xdr:col>
      <xdr:colOff>101600</xdr:colOff>
      <xdr:row>85</xdr:row>
      <xdr:rowOff>153670</xdr:rowOff>
    </xdr:to>
    <xdr:sp macro="" textlink="">
      <xdr:nvSpPr>
        <xdr:cNvPr id="564" name="フローチャート: 判断 563">
          <a:extLst>
            <a:ext uri="{FF2B5EF4-FFF2-40B4-BE49-F238E27FC236}">
              <a16:creationId xmlns:a16="http://schemas.microsoft.com/office/drawing/2014/main" id="{904717EC-6A54-4EEA-933C-B11585AA8F94}"/>
            </a:ext>
          </a:extLst>
        </xdr:cNvPr>
        <xdr:cNvSpPr/>
      </xdr:nvSpPr>
      <xdr:spPr>
        <a:xfrm>
          <a:off x="1793748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71A61EB1-2C19-48F7-85C4-ED81B57B7FFD}"/>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66725271-C1AC-4F9B-9C9B-022BB18B776C}"/>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C9B15990-9D26-45E3-9E82-CE1C9E9434B8}"/>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8B87A1E7-988C-43A5-805C-60EA145EB628}"/>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23519FD2-661D-4C33-8F5B-282254778735}"/>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154939</xdr:rowOff>
    </xdr:from>
    <xdr:to>
      <xdr:col>116</xdr:col>
      <xdr:colOff>114300</xdr:colOff>
      <xdr:row>79</xdr:row>
      <xdr:rowOff>85089</xdr:rowOff>
    </xdr:to>
    <xdr:sp macro="" textlink="">
      <xdr:nvSpPr>
        <xdr:cNvPr id="570" name="楕円 569">
          <a:extLst>
            <a:ext uri="{FF2B5EF4-FFF2-40B4-BE49-F238E27FC236}">
              <a16:creationId xmlns:a16="http://schemas.microsoft.com/office/drawing/2014/main" id="{CC1921B0-D78D-4451-8601-E4DB3D154B81}"/>
            </a:ext>
          </a:extLst>
        </xdr:cNvPr>
        <xdr:cNvSpPr/>
      </xdr:nvSpPr>
      <xdr:spPr>
        <a:xfrm>
          <a:off x="19458940" y="132308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107966</xdr:rowOff>
    </xdr:from>
    <xdr:ext cx="469744" cy="259045"/>
    <xdr:sp macro="" textlink="">
      <xdr:nvSpPr>
        <xdr:cNvPr id="571" name="【児童館】&#10;一人当たり面積該当値テキスト">
          <a:extLst>
            <a:ext uri="{FF2B5EF4-FFF2-40B4-BE49-F238E27FC236}">
              <a16:creationId xmlns:a16="http://schemas.microsoft.com/office/drawing/2014/main" id="{3D526FA0-5492-45AB-8933-16C78D9A9463}"/>
            </a:ext>
          </a:extLst>
        </xdr:cNvPr>
        <xdr:cNvSpPr txBox="1"/>
      </xdr:nvSpPr>
      <xdr:spPr>
        <a:xfrm>
          <a:off x="19547840" y="1318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6350</xdr:rowOff>
    </xdr:from>
    <xdr:to>
      <xdr:col>112</xdr:col>
      <xdr:colOff>38100</xdr:colOff>
      <xdr:row>79</xdr:row>
      <xdr:rowOff>107950</xdr:rowOff>
    </xdr:to>
    <xdr:sp macro="" textlink="">
      <xdr:nvSpPr>
        <xdr:cNvPr id="572" name="楕円 571">
          <a:extLst>
            <a:ext uri="{FF2B5EF4-FFF2-40B4-BE49-F238E27FC236}">
              <a16:creationId xmlns:a16="http://schemas.microsoft.com/office/drawing/2014/main" id="{2D5FF05D-6423-40E7-9F74-9C4F77574D90}"/>
            </a:ext>
          </a:extLst>
        </xdr:cNvPr>
        <xdr:cNvSpPr/>
      </xdr:nvSpPr>
      <xdr:spPr>
        <a:xfrm>
          <a:off x="18735040" y="132499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34289</xdr:rowOff>
    </xdr:from>
    <xdr:to>
      <xdr:col>116</xdr:col>
      <xdr:colOff>63500</xdr:colOff>
      <xdr:row>79</xdr:row>
      <xdr:rowOff>57150</xdr:rowOff>
    </xdr:to>
    <xdr:cxnSp macro="">
      <xdr:nvCxnSpPr>
        <xdr:cNvPr id="573" name="直線コネクタ 572">
          <a:extLst>
            <a:ext uri="{FF2B5EF4-FFF2-40B4-BE49-F238E27FC236}">
              <a16:creationId xmlns:a16="http://schemas.microsoft.com/office/drawing/2014/main" id="{12A946C5-3586-41B6-8248-BB2F103E5A65}"/>
            </a:ext>
          </a:extLst>
        </xdr:cNvPr>
        <xdr:cNvCxnSpPr/>
      </xdr:nvCxnSpPr>
      <xdr:spPr>
        <a:xfrm flipV="1">
          <a:off x="18778220" y="13277849"/>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57166</xdr:rowOff>
    </xdr:from>
    <xdr:ext cx="469744" cy="259045"/>
    <xdr:sp macro="" textlink="">
      <xdr:nvSpPr>
        <xdr:cNvPr id="574" name="n_1aveValue【児童館】&#10;一人当たり面積">
          <a:extLst>
            <a:ext uri="{FF2B5EF4-FFF2-40B4-BE49-F238E27FC236}">
              <a16:creationId xmlns:a16="http://schemas.microsoft.com/office/drawing/2014/main" id="{6AF9171D-F6A4-4BBE-A823-B02EB62FC873}"/>
            </a:ext>
          </a:extLst>
        </xdr:cNvPr>
        <xdr:cNvSpPr txBox="1"/>
      </xdr:nvSpPr>
      <xdr:spPr>
        <a:xfrm>
          <a:off x="185611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170197</xdr:rowOff>
    </xdr:from>
    <xdr:ext cx="469744" cy="259045"/>
    <xdr:sp macro="" textlink="">
      <xdr:nvSpPr>
        <xdr:cNvPr id="575" name="n_2aveValue【児童館】&#10;一人当たり面積">
          <a:extLst>
            <a:ext uri="{FF2B5EF4-FFF2-40B4-BE49-F238E27FC236}">
              <a16:creationId xmlns:a16="http://schemas.microsoft.com/office/drawing/2014/main" id="{0EC5D91B-36CB-45F4-B594-6FC11D45CBDF}"/>
            </a:ext>
          </a:extLst>
        </xdr:cNvPr>
        <xdr:cNvSpPr txBox="1"/>
      </xdr:nvSpPr>
      <xdr:spPr>
        <a:xfrm>
          <a:off x="17776267" y="1408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124477</xdr:rowOff>
    </xdr:from>
    <xdr:ext cx="469744" cy="259045"/>
    <xdr:sp macro="" textlink="">
      <xdr:nvSpPr>
        <xdr:cNvPr id="576" name="n_1mainValue【児童館】&#10;一人当たり面積">
          <a:extLst>
            <a:ext uri="{FF2B5EF4-FFF2-40B4-BE49-F238E27FC236}">
              <a16:creationId xmlns:a16="http://schemas.microsoft.com/office/drawing/2014/main" id="{C7F1623B-F080-4BA2-A148-DBF8EC429424}"/>
            </a:ext>
          </a:extLst>
        </xdr:cNvPr>
        <xdr:cNvSpPr txBox="1"/>
      </xdr:nvSpPr>
      <xdr:spPr>
        <a:xfrm>
          <a:off x="18561127" y="1303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7" name="正方形/長方形 576">
          <a:extLst>
            <a:ext uri="{FF2B5EF4-FFF2-40B4-BE49-F238E27FC236}">
              <a16:creationId xmlns:a16="http://schemas.microsoft.com/office/drawing/2014/main" id="{DA329BBB-5136-40D1-BBF9-BD407C5189C8}"/>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8" name="正方形/長方形 577">
          <a:extLst>
            <a:ext uri="{FF2B5EF4-FFF2-40B4-BE49-F238E27FC236}">
              <a16:creationId xmlns:a16="http://schemas.microsoft.com/office/drawing/2014/main" id="{044A7656-7145-43FF-A77F-72E848CB68C6}"/>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9" name="正方形/長方形 578">
          <a:extLst>
            <a:ext uri="{FF2B5EF4-FFF2-40B4-BE49-F238E27FC236}">
              <a16:creationId xmlns:a16="http://schemas.microsoft.com/office/drawing/2014/main" id="{999617B2-CB84-45DC-A62B-CC895038F08D}"/>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0" name="正方形/長方形 579">
          <a:extLst>
            <a:ext uri="{FF2B5EF4-FFF2-40B4-BE49-F238E27FC236}">
              <a16:creationId xmlns:a16="http://schemas.microsoft.com/office/drawing/2014/main" id="{83B02716-8813-4E4A-BF2C-DB59C1337984}"/>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1" name="正方形/長方形 580">
          <a:extLst>
            <a:ext uri="{FF2B5EF4-FFF2-40B4-BE49-F238E27FC236}">
              <a16:creationId xmlns:a16="http://schemas.microsoft.com/office/drawing/2014/main" id="{70319351-D658-4DA1-99EE-239589BFE5D4}"/>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2" name="正方形/長方形 581">
          <a:extLst>
            <a:ext uri="{FF2B5EF4-FFF2-40B4-BE49-F238E27FC236}">
              <a16:creationId xmlns:a16="http://schemas.microsoft.com/office/drawing/2014/main" id="{90F059DB-3262-4170-9C6F-09698CD01073}"/>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3" name="正方形/長方形 582">
          <a:extLst>
            <a:ext uri="{FF2B5EF4-FFF2-40B4-BE49-F238E27FC236}">
              <a16:creationId xmlns:a16="http://schemas.microsoft.com/office/drawing/2014/main" id="{62580D53-E768-4066-A572-59033E2C83B5}"/>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4" name="正方形/長方形 583">
          <a:extLst>
            <a:ext uri="{FF2B5EF4-FFF2-40B4-BE49-F238E27FC236}">
              <a16:creationId xmlns:a16="http://schemas.microsoft.com/office/drawing/2014/main" id="{1611D97D-E391-4AB2-9C26-DC9B023744B2}"/>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5" name="テキスト ボックス 584">
          <a:extLst>
            <a:ext uri="{FF2B5EF4-FFF2-40B4-BE49-F238E27FC236}">
              <a16:creationId xmlns:a16="http://schemas.microsoft.com/office/drawing/2014/main" id="{88BC525B-BCF2-431E-95CD-1140E4499F43}"/>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6" name="直線コネクタ 585">
          <a:extLst>
            <a:ext uri="{FF2B5EF4-FFF2-40B4-BE49-F238E27FC236}">
              <a16:creationId xmlns:a16="http://schemas.microsoft.com/office/drawing/2014/main" id="{10DCA060-1E0D-4970-8C4A-5F5C9FE50208}"/>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7" name="テキスト ボックス 586">
          <a:extLst>
            <a:ext uri="{FF2B5EF4-FFF2-40B4-BE49-F238E27FC236}">
              <a16:creationId xmlns:a16="http://schemas.microsoft.com/office/drawing/2014/main" id="{A43CC67D-DEDD-4582-82F6-86974651254E}"/>
            </a:ext>
          </a:extLst>
        </xdr:cNvPr>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8" name="直線コネクタ 587">
          <a:extLst>
            <a:ext uri="{FF2B5EF4-FFF2-40B4-BE49-F238E27FC236}">
              <a16:creationId xmlns:a16="http://schemas.microsoft.com/office/drawing/2014/main" id="{BD6A2971-E09A-4ADC-AE33-A6B9CA2B6674}"/>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89" name="テキスト ボックス 588">
          <a:extLst>
            <a:ext uri="{FF2B5EF4-FFF2-40B4-BE49-F238E27FC236}">
              <a16:creationId xmlns:a16="http://schemas.microsoft.com/office/drawing/2014/main" id="{D1E10388-5072-4794-BF12-525EE2DC7DE1}"/>
            </a:ext>
          </a:extLst>
        </xdr:cNvPr>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0" name="直線コネクタ 589">
          <a:extLst>
            <a:ext uri="{FF2B5EF4-FFF2-40B4-BE49-F238E27FC236}">
              <a16:creationId xmlns:a16="http://schemas.microsoft.com/office/drawing/2014/main" id="{FDE5F311-5784-476A-93A6-3035CCD686B9}"/>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1" name="テキスト ボックス 590">
          <a:extLst>
            <a:ext uri="{FF2B5EF4-FFF2-40B4-BE49-F238E27FC236}">
              <a16:creationId xmlns:a16="http://schemas.microsoft.com/office/drawing/2014/main" id="{9FA4990D-90DF-4FFD-8DF5-DF3CA68D7782}"/>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2" name="直線コネクタ 591">
          <a:extLst>
            <a:ext uri="{FF2B5EF4-FFF2-40B4-BE49-F238E27FC236}">
              <a16:creationId xmlns:a16="http://schemas.microsoft.com/office/drawing/2014/main" id="{855F73AE-C5A7-4FD4-AE87-BCC1DBA75048}"/>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3" name="テキスト ボックス 592">
          <a:extLst>
            <a:ext uri="{FF2B5EF4-FFF2-40B4-BE49-F238E27FC236}">
              <a16:creationId xmlns:a16="http://schemas.microsoft.com/office/drawing/2014/main" id="{D0708C2F-E75A-4BB8-ACFE-89133E74C26F}"/>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4" name="直線コネクタ 593">
          <a:extLst>
            <a:ext uri="{FF2B5EF4-FFF2-40B4-BE49-F238E27FC236}">
              <a16:creationId xmlns:a16="http://schemas.microsoft.com/office/drawing/2014/main" id="{5AD5280F-2918-4CB8-9091-7AE0275ADD7D}"/>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5" name="テキスト ボックス 594">
          <a:extLst>
            <a:ext uri="{FF2B5EF4-FFF2-40B4-BE49-F238E27FC236}">
              <a16:creationId xmlns:a16="http://schemas.microsoft.com/office/drawing/2014/main" id="{635C9FD4-9490-417A-9D11-E98A833E5025}"/>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6" name="直線コネクタ 595">
          <a:extLst>
            <a:ext uri="{FF2B5EF4-FFF2-40B4-BE49-F238E27FC236}">
              <a16:creationId xmlns:a16="http://schemas.microsoft.com/office/drawing/2014/main" id="{34214245-E693-44BD-9770-8B56AC6FC7DF}"/>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7" name="テキスト ボックス 596">
          <a:extLst>
            <a:ext uri="{FF2B5EF4-FFF2-40B4-BE49-F238E27FC236}">
              <a16:creationId xmlns:a16="http://schemas.microsoft.com/office/drawing/2014/main" id="{186C355B-F532-4480-B805-DFFEB7AC6954}"/>
            </a:ext>
          </a:extLst>
        </xdr:cNvPr>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8" name="直線コネクタ 597">
          <a:extLst>
            <a:ext uri="{FF2B5EF4-FFF2-40B4-BE49-F238E27FC236}">
              <a16:creationId xmlns:a16="http://schemas.microsoft.com/office/drawing/2014/main" id="{371CC6DE-ED07-4279-8353-C35F4E10C60E}"/>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9" name="テキスト ボックス 598">
          <a:extLst>
            <a:ext uri="{FF2B5EF4-FFF2-40B4-BE49-F238E27FC236}">
              <a16:creationId xmlns:a16="http://schemas.microsoft.com/office/drawing/2014/main" id="{F90B3E64-FB25-4878-8987-C9C55D6D551D}"/>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0" name="【公民館】&#10;有形固定資産減価償却率グラフ枠">
          <a:extLst>
            <a:ext uri="{FF2B5EF4-FFF2-40B4-BE49-F238E27FC236}">
              <a16:creationId xmlns:a16="http://schemas.microsoft.com/office/drawing/2014/main" id="{74D9E57C-A44D-4365-864A-C83F82272B12}"/>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601" name="直線コネクタ 600">
          <a:extLst>
            <a:ext uri="{FF2B5EF4-FFF2-40B4-BE49-F238E27FC236}">
              <a16:creationId xmlns:a16="http://schemas.microsoft.com/office/drawing/2014/main" id="{BD0F1BEC-F34E-4556-9699-D4F7D17930DF}"/>
            </a:ext>
          </a:extLst>
        </xdr:cNvPr>
        <xdr:cNvCxnSpPr/>
      </xdr:nvCxnSpPr>
      <xdr:spPr>
        <a:xfrm flipV="1">
          <a:off x="14375764" y="1676400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602" name="【公民館】&#10;有形固定資産減価償却率最小値テキスト">
          <a:extLst>
            <a:ext uri="{FF2B5EF4-FFF2-40B4-BE49-F238E27FC236}">
              <a16:creationId xmlns:a16="http://schemas.microsoft.com/office/drawing/2014/main" id="{B5D129A7-5BC8-4572-AB6F-4961F5F4E661}"/>
            </a:ext>
          </a:extLst>
        </xdr:cNvPr>
        <xdr:cNvSpPr txBox="1"/>
      </xdr:nvSpPr>
      <xdr:spPr>
        <a:xfrm>
          <a:off x="14414500" y="1805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603" name="直線コネクタ 602">
          <a:extLst>
            <a:ext uri="{FF2B5EF4-FFF2-40B4-BE49-F238E27FC236}">
              <a16:creationId xmlns:a16="http://schemas.microsoft.com/office/drawing/2014/main" id="{2197446F-D092-4900-AC40-EC2A51E2DCC1}"/>
            </a:ext>
          </a:extLst>
        </xdr:cNvPr>
        <xdr:cNvCxnSpPr/>
      </xdr:nvCxnSpPr>
      <xdr:spPr>
        <a:xfrm>
          <a:off x="14287500" y="180555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04" name="【公民館】&#10;有形固定資産減価償却率最大値テキスト">
          <a:extLst>
            <a:ext uri="{FF2B5EF4-FFF2-40B4-BE49-F238E27FC236}">
              <a16:creationId xmlns:a16="http://schemas.microsoft.com/office/drawing/2014/main" id="{3D240C34-3E57-4400-9E8A-5195A71D5D36}"/>
            </a:ext>
          </a:extLst>
        </xdr:cNvPr>
        <xdr:cNvSpPr txBox="1"/>
      </xdr:nvSpPr>
      <xdr:spPr>
        <a:xfrm>
          <a:off x="1441450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05" name="直線コネクタ 604">
          <a:extLst>
            <a:ext uri="{FF2B5EF4-FFF2-40B4-BE49-F238E27FC236}">
              <a16:creationId xmlns:a16="http://schemas.microsoft.com/office/drawing/2014/main" id="{4D1D2418-DB06-4D5E-98C8-2E904B859CEB}"/>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606" name="【公民館】&#10;有形固定資産減価償却率平均値テキスト">
          <a:extLst>
            <a:ext uri="{FF2B5EF4-FFF2-40B4-BE49-F238E27FC236}">
              <a16:creationId xmlns:a16="http://schemas.microsoft.com/office/drawing/2014/main" id="{3D2C689C-9160-4B79-9130-E13302D05880}"/>
            </a:ext>
          </a:extLst>
        </xdr:cNvPr>
        <xdr:cNvSpPr txBox="1"/>
      </xdr:nvSpPr>
      <xdr:spPr>
        <a:xfrm>
          <a:off x="14414500" y="17136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07" name="フローチャート: 判断 606">
          <a:extLst>
            <a:ext uri="{FF2B5EF4-FFF2-40B4-BE49-F238E27FC236}">
              <a16:creationId xmlns:a16="http://schemas.microsoft.com/office/drawing/2014/main" id="{A399D3AE-6EDF-46E1-B74D-3C453FCA32DB}"/>
            </a:ext>
          </a:extLst>
        </xdr:cNvPr>
        <xdr:cNvSpPr/>
      </xdr:nvSpPr>
      <xdr:spPr>
        <a:xfrm>
          <a:off x="14325600" y="172808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608" name="フローチャート: 判断 607">
          <a:extLst>
            <a:ext uri="{FF2B5EF4-FFF2-40B4-BE49-F238E27FC236}">
              <a16:creationId xmlns:a16="http://schemas.microsoft.com/office/drawing/2014/main" id="{9EDD61C5-D227-4263-A664-9B876FC64945}"/>
            </a:ext>
          </a:extLst>
        </xdr:cNvPr>
        <xdr:cNvSpPr/>
      </xdr:nvSpPr>
      <xdr:spPr>
        <a:xfrm>
          <a:off x="13578840" y="1733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09" name="フローチャート: 判断 608">
          <a:extLst>
            <a:ext uri="{FF2B5EF4-FFF2-40B4-BE49-F238E27FC236}">
              <a16:creationId xmlns:a16="http://schemas.microsoft.com/office/drawing/2014/main" id="{57AEF839-A63C-4ED0-8911-A8D2EFA9056A}"/>
            </a:ext>
          </a:extLst>
        </xdr:cNvPr>
        <xdr:cNvSpPr/>
      </xdr:nvSpPr>
      <xdr:spPr>
        <a:xfrm>
          <a:off x="12804140" y="174123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id="{3C936077-08E1-4B29-B87B-DB5E0A4E89E3}"/>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id="{7DB406DC-4914-4797-B81B-C952AA90E6AB}"/>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67952F2D-FB37-4F16-B022-41E8B0DA97AC}"/>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EBE9784D-45B5-494F-825D-AD1144EF36FD}"/>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1DDFB688-4755-435C-8414-F4AFEACBAB8B}"/>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67311</xdr:rowOff>
    </xdr:from>
    <xdr:to>
      <xdr:col>85</xdr:col>
      <xdr:colOff>177800</xdr:colOff>
      <xdr:row>107</xdr:row>
      <xdr:rowOff>168911</xdr:rowOff>
    </xdr:to>
    <xdr:sp macro="" textlink="">
      <xdr:nvSpPr>
        <xdr:cNvPr id="615" name="楕円 614">
          <a:extLst>
            <a:ext uri="{FF2B5EF4-FFF2-40B4-BE49-F238E27FC236}">
              <a16:creationId xmlns:a16="http://schemas.microsoft.com/office/drawing/2014/main" id="{4F4364C6-6C5D-4278-89C5-5A5505E4B89B}"/>
            </a:ext>
          </a:extLst>
        </xdr:cNvPr>
        <xdr:cNvSpPr/>
      </xdr:nvSpPr>
      <xdr:spPr>
        <a:xfrm>
          <a:off x="14325600" y="1800479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153688</xdr:rowOff>
    </xdr:from>
    <xdr:ext cx="405111" cy="259045"/>
    <xdr:sp macro="" textlink="">
      <xdr:nvSpPr>
        <xdr:cNvPr id="616" name="【公民館】&#10;有形固定資産減価償却率該当値テキスト">
          <a:extLst>
            <a:ext uri="{FF2B5EF4-FFF2-40B4-BE49-F238E27FC236}">
              <a16:creationId xmlns:a16="http://schemas.microsoft.com/office/drawing/2014/main" id="{CD0C7974-8224-495C-8CA4-4B7775850B08}"/>
            </a:ext>
          </a:extLst>
        </xdr:cNvPr>
        <xdr:cNvSpPr txBox="1"/>
      </xdr:nvSpPr>
      <xdr:spPr>
        <a:xfrm>
          <a:off x="14414500" y="17923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109220</xdr:rowOff>
    </xdr:from>
    <xdr:to>
      <xdr:col>81</xdr:col>
      <xdr:colOff>101600</xdr:colOff>
      <xdr:row>108</xdr:row>
      <xdr:rowOff>39370</xdr:rowOff>
    </xdr:to>
    <xdr:sp macro="" textlink="">
      <xdr:nvSpPr>
        <xdr:cNvPr id="617" name="楕円 616">
          <a:extLst>
            <a:ext uri="{FF2B5EF4-FFF2-40B4-BE49-F238E27FC236}">
              <a16:creationId xmlns:a16="http://schemas.microsoft.com/office/drawing/2014/main" id="{FB72EEEE-448F-430C-BE46-BA82AFB99FE7}"/>
            </a:ext>
          </a:extLst>
        </xdr:cNvPr>
        <xdr:cNvSpPr/>
      </xdr:nvSpPr>
      <xdr:spPr>
        <a:xfrm>
          <a:off x="13578840" y="18046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118111</xdr:rowOff>
    </xdr:from>
    <xdr:to>
      <xdr:col>85</xdr:col>
      <xdr:colOff>127000</xdr:colOff>
      <xdr:row>107</xdr:row>
      <xdr:rowOff>160020</xdr:rowOff>
    </xdr:to>
    <xdr:cxnSp macro="">
      <xdr:nvCxnSpPr>
        <xdr:cNvPr id="618" name="直線コネクタ 617">
          <a:extLst>
            <a:ext uri="{FF2B5EF4-FFF2-40B4-BE49-F238E27FC236}">
              <a16:creationId xmlns:a16="http://schemas.microsoft.com/office/drawing/2014/main" id="{4BAAC070-CEBB-405F-90DD-9A55D07877DA}"/>
            </a:ext>
          </a:extLst>
        </xdr:cNvPr>
        <xdr:cNvCxnSpPr/>
      </xdr:nvCxnSpPr>
      <xdr:spPr>
        <a:xfrm flipV="1">
          <a:off x="13629640" y="18055591"/>
          <a:ext cx="74676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12082</xdr:rowOff>
    </xdr:from>
    <xdr:ext cx="405111" cy="259045"/>
    <xdr:sp macro="" textlink="">
      <xdr:nvSpPr>
        <xdr:cNvPr id="619" name="n_1aveValue【公民館】&#10;有形固定資産減価償却率">
          <a:extLst>
            <a:ext uri="{FF2B5EF4-FFF2-40B4-BE49-F238E27FC236}">
              <a16:creationId xmlns:a16="http://schemas.microsoft.com/office/drawing/2014/main" id="{FB78DED9-20F2-46F0-B64F-45CE9F862290}"/>
            </a:ext>
          </a:extLst>
        </xdr:cNvPr>
        <xdr:cNvSpPr txBox="1"/>
      </xdr:nvSpPr>
      <xdr:spPr>
        <a:xfrm>
          <a:off x="13437244" y="1711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620" name="n_2aveValue【公民館】&#10;有形固定資産減価償却率">
          <a:extLst>
            <a:ext uri="{FF2B5EF4-FFF2-40B4-BE49-F238E27FC236}">
              <a16:creationId xmlns:a16="http://schemas.microsoft.com/office/drawing/2014/main" id="{42135896-3B39-47F9-A7BE-CE17AB11C594}"/>
            </a:ext>
          </a:extLst>
        </xdr:cNvPr>
        <xdr:cNvSpPr txBox="1"/>
      </xdr:nvSpPr>
      <xdr:spPr>
        <a:xfrm>
          <a:off x="12675244" y="171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30497</xdr:rowOff>
    </xdr:from>
    <xdr:ext cx="405111" cy="259045"/>
    <xdr:sp macro="" textlink="">
      <xdr:nvSpPr>
        <xdr:cNvPr id="621" name="n_1mainValue【公民館】&#10;有形固定資産減価償却率">
          <a:extLst>
            <a:ext uri="{FF2B5EF4-FFF2-40B4-BE49-F238E27FC236}">
              <a16:creationId xmlns:a16="http://schemas.microsoft.com/office/drawing/2014/main" id="{A9E1B5C6-C9FF-467D-85A9-92D6EC8F4034}"/>
            </a:ext>
          </a:extLst>
        </xdr:cNvPr>
        <xdr:cNvSpPr txBox="1"/>
      </xdr:nvSpPr>
      <xdr:spPr>
        <a:xfrm>
          <a:off x="13437244" y="1813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a:extLst>
            <a:ext uri="{FF2B5EF4-FFF2-40B4-BE49-F238E27FC236}">
              <a16:creationId xmlns:a16="http://schemas.microsoft.com/office/drawing/2014/main" id="{43A1CA59-5B72-46A8-85FF-A48609EF6D09}"/>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a:extLst>
            <a:ext uri="{FF2B5EF4-FFF2-40B4-BE49-F238E27FC236}">
              <a16:creationId xmlns:a16="http://schemas.microsoft.com/office/drawing/2014/main" id="{CE6A82C0-F4EA-40E7-B896-36CAA24A79CA}"/>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a:extLst>
            <a:ext uri="{FF2B5EF4-FFF2-40B4-BE49-F238E27FC236}">
              <a16:creationId xmlns:a16="http://schemas.microsoft.com/office/drawing/2014/main" id="{24275C89-4F78-4FC7-B2F9-95E79816D27F}"/>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a:extLst>
            <a:ext uri="{FF2B5EF4-FFF2-40B4-BE49-F238E27FC236}">
              <a16:creationId xmlns:a16="http://schemas.microsoft.com/office/drawing/2014/main" id="{D4F8B8BE-5904-4DF7-B37A-06969C9D040B}"/>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a:extLst>
            <a:ext uri="{FF2B5EF4-FFF2-40B4-BE49-F238E27FC236}">
              <a16:creationId xmlns:a16="http://schemas.microsoft.com/office/drawing/2014/main" id="{6FFEA815-DC82-4C2E-BE28-F00115159EA4}"/>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a:extLst>
            <a:ext uri="{FF2B5EF4-FFF2-40B4-BE49-F238E27FC236}">
              <a16:creationId xmlns:a16="http://schemas.microsoft.com/office/drawing/2014/main" id="{C2770545-AAE1-464C-B7B8-C5FD8EFCB518}"/>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a:extLst>
            <a:ext uri="{FF2B5EF4-FFF2-40B4-BE49-F238E27FC236}">
              <a16:creationId xmlns:a16="http://schemas.microsoft.com/office/drawing/2014/main" id="{CB424DE6-7F99-47F1-A214-6ABF31A34665}"/>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a:extLst>
            <a:ext uri="{FF2B5EF4-FFF2-40B4-BE49-F238E27FC236}">
              <a16:creationId xmlns:a16="http://schemas.microsoft.com/office/drawing/2014/main" id="{EA30D228-4EF3-4D01-A124-1F504D1B93AD}"/>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0" name="テキスト ボックス 629">
          <a:extLst>
            <a:ext uri="{FF2B5EF4-FFF2-40B4-BE49-F238E27FC236}">
              <a16:creationId xmlns:a16="http://schemas.microsoft.com/office/drawing/2014/main" id="{B3D440EB-FECF-4BB2-B805-B2313B8F2167}"/>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1" name="直線コネクタ 630">
          <a:extLst>
            <a:ext uri="{FF2B5EF4-FFF2-40B4-BE49-F238E27FC236}">
              <a16:creationId xmlns:a16="http://schemas.microsoft.com/office/drawing/2014/main" id="{90543277-2A9B-4DD1-B1F9-D331D090CA47}"/>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2" name="直線コネクタ 631">
          <a:extLst>
            <a:ext uri="{FF2B5EF4-FFF2-40B4-BE49-F238E27FC236}">
              <a16:creationId xmlns:a16="http://schemas.microsoft.com/office/drawing/2014/main" id="{086674BE-391E-4C0F-9F44-F0A47D7FDD37}"/>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3" name="テキスト ボックス 632">
          <a:extLst>
            <a:ext uri="{FF2B5EF4-FFF2-40B4-BE49-F238E27FC236}">
              <a16:creationId xmlns:a16="http://schemas.microsoft.com/office/drawing/2014/main" id="{1A398C41-8211-415B-894A-746EA9883B43}"/>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4" name="直線コネクタ 633">
          <a:extLst>
            <a:ext uri="{FF2B5EF4-FFF2-40B4-BE49-F238E27FC236}">
              <a16:creationId xmlns:a16="http://schemas.microsoft.com/office/drawing/2014/main" id="{6506E7E0-A9FE-4913-AA2F-2382D655B6FB}"/>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5" name="テキスト ボックス 634">
          <a:extLst>
            <a:ext uri="{FF2B5EF4-FFF2-40B4-BE49-F238E27FC236}">
              <a16:creationId xmlns:a16="http://schemas.microsoft.com/office/drawing/2014/main" id="{07F2F4C5-9A35-4DCF-A2A3-C2AA7E783203}"/>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6" name="直線コネクタ 635">
          <a:extLst>
            <a:ext uri="{FF2B5EF4-FFF2-40B4-BE49-F238E27FC236}">
              <a16:creationId xmlns:a16="http://schemas.microsoft.com/office/drawing/2014/main" id="{362C6E1A-CF3F-4336-9DEA-49F7B2FACF8E}"/>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7" name="テキスト ボックス 636">
          <a:extLst>
            <a:ext uri="{FF2B5EF4-FFF2-40B4-BE49-F238E27FC236}">
              <a16:creationId xmlns:a16="http://schemas.microsoft.com/office/drawing/2014/main" id="{D9ACC24E-6351-48F2-A47F-A3156BB977DC}"/>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8" name="直線コネクタ 637">
          <a:extLst>
            <a:ext uri="{FF2B5EF4-FFF2-40B4-BE49-F238E27FC236}">
              <a16:creationId xmlns:a16="http://schemas.microsoft.com/office/drawing/2014/main" id="{C668E51A-4006-496F-BB80-993B1B4794B4}"/>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9" name="テキスト ボックス 638">
          <a:extLst>
            <a:ext uri="{FF2B5EF4-FFF2-40B4-BE49-F238E27FC236}">
              <a16:creationId xmlns:a16="http://schemas.microsoft.com/office/drawing/2014/main" id="{B84DAAB7-5924-41C9-B521-6355BC9493EA}"/>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0" name="直線コネクタ 639">
          <a:extLst>
            <a:ext uri="{FF2B5EF4-FFF2-40B4-BE49-F238E27FC236}">
              <a16:creationId xmlns:a16="http://schemas.microsoft.com/office/drawing/2014/main" id="{DDC94136-4381-48F8-8141-40A5AF4EE098}"/>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1" name="テキスト ボックス 640">
          <a:extLst>
            <a:ext uri="{FF2B5EF4-FFF2-40B4-BE49-F238E27FC236}">
              <a16:creationId xmlns:a16="http://schemas.microsoft.com/office/drawing/2014/main" id="{790F1500-ABEF-4DF0-BCE5-86EC9DC6CB0A}"/>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2" name="直線コネクタ 641">
          <a:extLst>
            <a:ext uri="{FF2B5EF4-FFF2-40B4-BE49-F238E27FC236}">
              <a16:creationId xmlns:a16="http://schemas.microsoft.com/office/drawing/2014/main" id="{ED80F50D-4B4C-4096-9D1F-3CBE50248EAC}"/>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3" name="テキスト ボックス 642">
          <a:extLst>
            <a:ext uri="{FF2B5EF4-FFF2-40B4-BE49-F238E27FC236}">
              <a16:creationId xmlns:a16="http://schemas.microsoft.com/office/drawing/2014/main" id="{EC6388BB-079C-4A92-A5F0-8FF659DA7EA1}"/>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4" name="直線コネクタ 643">
          <a:extLst>
            <a:ext uri="{FF2B5EF4-FFF2-40B4-BE49-F238E27FC236}">
              <a16:creationId xmlns:a16="http://schemas.microsoft.com/office/drawing/2014/main" id="{69CFA842-E621-4B90-BF95-8298989623F8}"/>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5" name="テキスト ボックス 644">
          <a:extLst>
            <a:ext uri="{FF2B5EF4-FFF2-40B4-BE49-F238E27FC236}">
              <a16:creationId xmlns:a16="http://schemas.microsoft.com/office/drawing/2014/main" id="{E433A503-773E-4ED8-A8B8-63508811EA76}"/>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6" name="【公民館】&#10;一人当たり面積グラフ枠">
          <a:extLst>
            <a:ext uri="{FF2B5EF4-FFF2-40B4-BE49-F238E27FC236}">
              <a16:creationId xmlns:a16="http://schemas.microsoft.com/office/drawing/2014/main" id="{7C41E72A-B436-49F7-BB94-F95938164A56}"/>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647" name="直線コネクタ 646">
          <a:extLst>
            <a:ext uri="{FF2B5EF4-FFF2-40B4-BE49-F238E27FC236}">
              <a16:creationId xmlns:a16="http://schemas.microsoft.com/office/drawing/2014/main" id="{A822665B-E6E3-4238-BFA7-0B956187BE1B}"/>
            </a:ext>
          </a:extLst>
        </xdr:cNvPr>
        <xdr:cNvCxnSpPr/>
      </xdr:nvCxnSpPr>
      <xdr:spPr>
        <a:xfrm flipV="1">
          <a:off x="19509104" y="16903881"/>
          <a:ext cx="0" cy="138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48" name="【公民館】&#10;一人当たり面積最小値テキスト">
          <a:extLst>
            <a:ext uri="{FF2B5EF4-FFF2-40B4-BE49-F238E27FC236}">
              <a16:creationId xmlns:a16="http://schemas.microsoft.com/office/drawing/2014/main" id="{50A28802-483C-4DBC-8931-BA95A2E78F10}"/>
            </a:ext>
          </a:extLst>
        </xdr:cNvPr>
        <xdr:cNvSpPr txBox="1"/>
      </xdr:nvSpPr>
      <xdr:spPr>
        <a:xfrm>
          <a:off x="19547840" y="1829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49" name="直線コネクタ 648">
          <a:extLst>
            <a:ext uri="{FF2B5EF4-FFF2-40B4-BE49-F238E27FC236}">
              <a16:creationId xmlns:a16="http://schemas.microsoft.com/office/drawing/2014/main" id="{3F484ED0-1849-4780-BFD9-781C52452D4E}"/>
            </a:ext>
          </a:extLst>
        </xdr:cNvPr>
        <xdr:cNvCxnSpPr/>
      </xdr:nvCxnSpPr>
      <xdr:spPr>
        <a:xfrm>
          <a:off x="19443700" y="18293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650" name="【公民館】&#10;一人当たり面積最大値テキスト">
          <a:extLst>
            <a:ext uri="{FF2B5EF4-FFF2-40B4-BE49-F238E27FC236}">
              <a16:creationId xmlns:a16="http://schemas.microsoft.com/office/drawing/2014/main" id="{B141A967-1FEC-4614-9511-3FEE52F0B75D}"/>
            </a:ext>
          </a:extLst>
        </xdr:cNvPr>
        <xdr:cNvSpPr txBox="1"/>
      </xdr:nvSpPr>
      <xdr:spPr>
        <a:xfrm>
          <a:off x="19547840" y="1668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651" name="直線コネクタ 650">
          <a:extLst>
            <a:ext uri="{FF2B5EF4-FFF2-40B4-BE49-F238E27FC236}">
              <a16:creationId xmlns:a16="http://schemas.microsoft.com/office/drawing/2014/main" id="{93A3CE0C-8E54-46D5-A45B-A6AD252EE7B5}"/>
            </a:ext>
          </a:extLst>
        </xdr:cNvPr>
        <xdr:cNvCxnSpPr/>
      </xdr:nvCxnSpPr>
      <xdr:spPr>
        <a:xfrm>
          <a:off x="19443700" y="169038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35214</xdr:rowOff>
    </xdr:from>
    <xdr:ext cx="469744" cy="259045"/>
    <xdr:sp macro="" textlink="">
      <xdr:nvSpPr>
        <xdr:cNvPr id="652" name="【公民館】&#10;一人当たり面積平均値テキスト">
          <a:extLst>
            <a:ext uri="{FF2B5EF4-FFF2-40B4-BE49-F238E27FC236}">
              <a16:creationId xmlns:a16="http://schemas.microsoft.com/office/drawing/2014/main" id="{E5C165A2-8EE8-4780-92A6-0D50D2253347}"/>
            </a:ext>
          </a:extLst>
        </xdr:cNvPr>
        <xdr:cNvSpPr txBox="1"/>
      </xdr:nvSpPr>
      <xdr:spPr>
        <a:xfrm>
          <a:off x="19547840" y="1763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53" name="フローチャート: 判断 652">
          <a:extLst>
            <a:ext uri="{FF2B5EF4-FFF2-40B4-BE49-F238E27FC236}">
              <a16:creationId xmlns:a16="http://schemas.microsoft.com/office/drawing/2014/main" id="{9BB6D6F3-D785-4506-A6FA-FEEF12271569}"/>
            </a:ext>
          </a:extLst>
        </xdr:cNvPr>
        <xdr:cNvSpPr/>
      </xdr:nvSpPr>
      <xdr:spPr>
        <a:xfrm>
          <a:off x="19458940" y="17782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654" name="フローチャート: 判断 653">
          <a:extLst>
            <a:ext uri="{FF2B5EF4-FFF2-40B4-BE49-F238E27FC236}">
              <a16:creationId xmlns:a16="http://schemas.microsoft.com/office/drawing/2014/main" id="{1A750976-61E3-4C61-B8EA-3A3C122127A4}"/>
            </a:ext>
          </a:extLst>
        </xdr:cNvPr>
        <xdr:cNvSpPr/>
      </xdr:nvSpPr>
      <xdr:spPr>
        <a:xfrm>
          <a:off x="18735040" y="177854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655" name="フローチャート: 判断 654">
          <a:extLst>
            <a:ext uri="{FF2B5EF4-FFF2-40B4-BE49-F238E27FC236}">
              <a16:creationId xmlns:a16="http://schemas.microsoft.com/office/drawing/2014/main" id="{A5799F71-8549-40ED-BAF7-0E650FB6B591}"/>
            </a:ext>
          </a:extLst>
        </xdr:cNvPr>
        <xdr:cNvSpPr/>
      </xdr:nvSpPr>
      <xdr:spPr>
        <a:xfrm>
          <a:off x="17937480" y="1782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B6B19C53-6368-480D-BA47-DD225A98E512}"/>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1E68409C-F602-42D9-B12A-6CD93A0E2A0A}"/>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id="{8CC7170E-93BF-4F23-86B8-73E44B6F247B}"/>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2A77FD6E-C882-4E2D-9D0C-BE9AF0DE2B42}"/>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1B976C3B-985F-4B29-BF59-B25026A7F181}"/>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141332</xdr:rowOff>
    </xdr:from>
    <xdr:to>
      <xdr:col>116</xdr:col>
      <xdr:colOff>114300</xdr:colOff>
      <xdr:row>109</xdr:row>
      <xdr:rowOff>71482</xdr:rowOff>
    </xdr:to>
    <xdr:sp macro="" textlink="">
      <xdr:nvSpPr>
        <xdr:cNvPr id="661" name="楕円 660">
          <a:extLst>
            <a:ext uri="{FF2B5EF4-FFF2-40B4-BE49-F238E27FC236}">
              <a16:creationId xmlns:a16="http://schemas.microsoft.com/office/drawing/2014/main" id="{8F6EAB21-49FA-41D7-AD06-29C821C825CD}"/>
            </a:ext>
          </a:extLst>
        </xdr:cNvPr>
        <xdr:cNvSpPr/>
      </xdr:nvSpPr>
      <xdr:spPr>
        <a:xfrm>
          <a:off x="19458940" y="182464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56259</xdr:rowOff>
    </xdr:from>
    <xdr:ext cx="469744" cy="259045"/>
    <xdr:sp macro="" textlink="">
      <xdr:nvSpPr>
        <xdr:cNvPr id="662" name="【公民館】&#10;一人当たり面積該当値テキスト">
          <a:extLst>
            <a:ext uri="{FF2B5EF4-FFF2-40B4-BE49-F238E27FC236}">
              <a16:creationId xmlns:a16="http://schemas.microsoft.com/office/drawing/2014/main" id="{283893F3-4A18-4B14-B477-2F05B33DE6D5}"/>
            </a:ext>
          </a:extLst>
        </xdr:cNvPr>
        <xdr:cNvSpPr txBox="1"/>
      </xdr:nvSpPr>
      <xdr:spPr>
        <a:xfrm>
          <a:off x="19547840" y="1816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141332</xdr:rowOff>
    </xdr:from>
    <xdr:to>
      <xdr:col>112</xdr:col>
      <xdr:colOff>38100</xdr:colOff>
      <xdr:row>109</xdr:row>
      <xdr:rowOff>71482</xdr:rowOff>
    </xdr:to>
    <xdr:sp macro="" textlink="">
      <xdr:nvSpPr>
        <xdr:cNvPr id="663" name="楕円 662">
          <a:extLst>
            <a:ext uri="{FF2B5EF4-FFF2-40B4-BE49-F238E27FC236}">
              <a16:creationId xmlns:a16="http://schemas.microsoft.com/office/drawing/2014/main" id="{9D8F3629-5DFC-4F52-808D-71452D242CFE}"/>
            </a:ext>
          </a:extLst>
        </xdr:cNvPr>
        <xdr:cNvSpPr/>
      </xdr:nvSpPr>
      <xdr:spPr>
        <a:xfrm>
          <a:off x="18735040" y="182464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20682</xdr:rowOff>
    </xdr:from>
    <xdr:to>
      <xdr:col>116</xdr:col>
      <xdr:colOff>63500</xdr:colOff>
      <xdr:row>109</xdr:row>
      <xdr:rowOff>20682</xdr:rowOff>
    </xdr:to>
    <xdr:cxnSp macro="">
      <xdr:nvCxnSpPr>
        <xdr:cNvPr id="664" name="直線コネクタ 663">
          <a:extLst>
            <a:ext uri="{FF2B5EF4-FFF2-40B4-BE49-F238E27FC236}">
              <a16:creationId xmlns:a16="http://schemas.microsoft.com/office/drawing/2014/main" id="{10EDB0B1-68B4-4656-BE4D-7DD4434F415B}"/>
            </a:ext>
          </a:extLst>
        </xdr:cNvPr>
        <xdr:cNvCxnSpPr/>
      </xdr:nvCxnSpPr>
      <xdr:spPr>
        <a:xfrm>
          <a:off x="18778220" y="1829344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133729</xdr:rowOff>
    </xdr:from>
    <xdr:ext cx="469744" cy="259045"/>
    <xdr:sp macro="" textlink="">
      <xdr:nvSpPr>
        <xdr:cNvPr id="665" name="n_1aveValue【公民館】&#10;一人当たり面積">
          <a:extLst>
            <a:ext uri="{FF2B5EF4-FFF2-40B4-BE49-F238E27FC236}">
              <a16:creationId xmlns:a16="http://schemas.microsoft.com/office/drawing/2014/main" id="{D6C7D8B3-A458-4478-8162-E101DB1EA78E}"/>
            </a:ext>
          </a:extLst>
        </xdr:cNvPr>
        <xdr:cNvSpPr txBox="1"/>
      </xdr:nvSpPr>
      <xdr:spPr>
        <a:xfrm>
          <a:off x="18561127" y="1756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1469</xdr:rowOff>
    </xdr:from>
    <xdr:ext cx="469744" cy="259045"/>
    <xdr:sp macro="" textlink="">
      <xdr:nvSpPr>
        <xdr:cNvPr id="666" name="n_2aveValue【公民館】&#10;一人当たり面積">
          <a:extLst>
            <a:ext uri="{FF2B5EF4-FFF2-40B4-BE49-F238E27FC236}">
              <a16:creationId xmlns:a16="http://schemas.microsoft.com/office/drawing/2014/main" id="{1D5B2352-3EEC-4F99-A7B2-20AE6AFA009C}"/>
            </a:ext>
          </a:extLst>
        </xdr:cNvPr>
        <xdr:cNvSpPr txBox="1"/>
      </xdr:nvSpPr>
      <xdr:spPr>
        <a:xfrm>
          <a:off x="17776267" y="1760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62609</xdr:rowOff>
    </xdr:from>
    <xdr:ext cx="469744" cy="259045"/>
    <xdr:sp macro="" textlink="">
      <xdr:nvSpPr>
        <xdr:cNvPr id="667" name="n_1mainValue【公民館】&#10;一人当たり面積">
          <a:extLst>
            <a:ext uri="{FF2B5EF4-FFF2-40B4-BE49-F238E27FC236}">
              <a16:creationId xmlns:a16="http://schemas.microsoft.com/office/drawing/2014/main" id="{9B6569DC-F8C8-416D-B6A9-BFD68DF9A163}"/>
            </a:ext>
          </a:extLst>
        </xdr:cNvPr>
        <xdr:cNvSpPr txBox="1"/>
      </xdr:nvSpPr>
      <xdr:spPr>
        <a:xfrm>
          <a:off x="18561127" y="183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8" name="正方形/長方形 667">
          <a:extLst>
            <a:ext uri="{FF2B5EF4-FFF2-40B4-BE49-F238E27FC236}">
              <a16:creationId xmlns:a16="http://schemas.microsoft.com/office/drawing/2014/main" id="{801BF0A5-3EF0-4D9A-AE89-A4CF25098343}"/>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9" name="正方形/長方形 668">
          <a:extLst>
            <a:ext uri="{FF2B5EF4-FFF2-40B4-BE49-F238E27FC236}">
              <a16:creationId xmlns:a16="http://schemas.microsoft.com/office/drawing/2014/main" id="{B71E3D47-BD89-460E-B9FE-D716678C569D}"/>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0" name="テキスト ボックス 669">
          <a:extLst>
            <a:ext uri="{FF2B5EF4-FFF2-40B4-BE49-F238E27FC236}">
              <a16:creationId xmlns:a16="http://schemas.microsoft.com/office/drawing/2014/main" id="{243FCB58-C200-43C6-908D-73176349FD81}"/>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有形固定資産減価償却率は、公営住宅・保育園・児童館の施設は、全国平均、県平均を上回っているが、道路・橋梁・学校施設・公民館は下回っている。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児童館については、子育て環境整備により償却率及び一人当たり面積が高くなっている。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年度に統合小中学校にしたが、既存の施設が残存しているため低くなっている。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925B129-14C8-43C6-864D-9C28185A7F6F}"/>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2AF02B6-2785-4A84-81FC-F3826C0CACC2}"/>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6348AD7-BF5F-46F7-AF48-03ABDB555589}"/>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B8834C5-48D5-4739-8423-BE50B83AD244}"/>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2EF1EA1-408A-4305-BDB0-DC3D115D09E9}"/>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FCB978B-BEC8-4577-99B7-2A2D0178352F}"/>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3EAD7D1-BA00-4729-94FC-DB9DF2980A76}"/>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02DAE57-BEFE-4572-B101-4A1886479446}"/>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CE13BD3-7679-4A08-A2FE-C607225E4F8E}"/>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C627C5C-6AD7-469B-A8C6-D7AE29D18F1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11,388
11,301
188.15
8,087,755
7,797,579
250,448
5,514,645
5,698,402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E0EC1AF-9284-412C-80F8-D63B2E7BA4DF}"/>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CA11515-E448-41C9-99A7-BFFFD17EA15D}"/>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5F35BC3-F378-4733-B641-F43A405950AB}"/>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0FC89EF-1F02-430A-A557-858B3F2BBA3D}"/>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275378D-0816-4085-8FBF-EDC3659E3375}"/>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0D2E0E4-BEBF-49D3-A2F8-56FF4667DA03}"/>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29280A6-9471-418E-92C1-F6B13CD7DC79}"/>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B5B2988-8AD9-4B7A-8568-8FB67974DBCE}"/>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0AE1725-B728-4EC4-AB0B-CC5CC0847454}"/>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585C3DB-E99A-40CC-9F47-1F52820B8FF7}"/>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1F181EE-3EB9-4C40-8FDC-B3476F6851F8}"/>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9858519-E43A-4484-96A1-6EECB5CE830C}"/>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30F6ABF-7D0A-46F0-BFE5-BCE9CAAFA0CD}"/>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31ECA1D-FCED-49AE-8DFA-C1ABD01B8E55}"/>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2199BB3-5EB2-4E36-B3A0-00713A72D1A8}"/>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D692CC6-5121-40BC-8E55-6B39B34B9263}"/>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2B4A3A8-6866-4C7F-9FA5-34AE3DCBD95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1F4D1F0-08C6-44A7-B196-FA9BD6D756B7}"/>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58518950-ED2F-4189-9E85-D7DC57A0AA97}"/>
            </a:ext>
          </a:extLst>
        </xdr:cNvPr>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B66C058-9B44-4256-8B8F-8965C5FE917C}"/>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6BDBD5A-28DB-49EB-ADC6-74DC675C35DA}"/>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8B797C3-4F84-4962-B524-EDB1ED315E11}"/>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604300A-E9B1-4A70-AD09-179FBFE29809}"/>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2CFD3823-0912-426B-8C86-393CEC880F8F}"/>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569DD14-EABD-4CC2-812F-5CCC4F3F3179}"/>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9801179-FBB4-4C0F-B33F-06E8CC4DD792}"/>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B7C110B-9E52-4799-A931-9097BE029347}"/>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43D67E9-67D8-4E4C-87CE-9CCB808F7666}"/>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E0D0D4D6-A48E-4F37-8551-29038FE1633F}"/>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5447F6A3-70C3-4A72-8208-041AC5229CD7}"/>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6D684708-969E-42EC-AB64-BFBC0C87BCEB}"/>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38420057-81C9-4CE0-9189-8044520A9DD8}"/>
            </a:ext>
          </a:extLst>
        </xdr:cNvPr>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3D952BFC-6A69-4FE5-9959-16A03B4AB113}"/>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9F78B38-1A68-4A09-B26D-8AEDD870F5C7}"/>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CE704ECB-F558-4065-B6FA-D7FAA73E657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AF8D7CD7-EAE4-4ED3-886E-BBF17DE2F4F6}"/>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675234A1-6328-40B5-9BB9-0CB2A208732B}"/>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3536389A-16E2-402A-99E8-6C5AF429A4E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B9570F9C-6616-46EC-91B5-1864A1FAE8BE}"/>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D4D51ED1-E386-42F2-AACC-9AADB95EA7B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FE2A4C7F-60E5-45D6-A82D-B15A7B0ECBBB}"/>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4BAB2D07-D922-4049-B5FA-741FB3C81F20}"/>
            </a:ext>
          </a:extLst>
        </xdr:cNvPr>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7D5BA51-7EE7-48D9-82D8-DAA4FAD7AAA4}"/>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E93B5698-835C-4438-B03C-5144579A6404}"/>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EA62B1C1-EE84-4FA7-9429-51C186F1FB33}"/>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a:extLst>
            <a:ext uri="{FF2B5EF4-FFF2-40B4-BE49-F238E27FC236}">
              <a16:creationId xmlns:a16="http://schemas.microsoft.com/office/drawing/2014/main" id="{31C819CE-C312-4BA3-9F65-2D30C869D143}"/>
            </a:ext>
          </a:extLst>
        </xdr:cNvPr>
        <xdr:cNvCxnSpPr/>
      </xdr:nvCxnSpPr>
      <xdr:spPr>
        <a:xfrm flipV="1">
          <a:off x="4086225" y="5534842"/>
          <a:ext cx="0" cy="1504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a:extLst>
            <a:ext uri="{FF2B5EF4-FFF2-40B4-BE49-F238E27FC236}">
              <a16:creationId xmlns:a16="http://schemas.microsoft.com/office/drawing/2014/main" id="{BE788E7E-7D75-4659-B2D6-41DD33A37F67}"/>
            </a:ext>
          </a:extLst>
        </xdr:cNvPr>
        <xdr:cNvSpPr txBox="1"/>
      </xdr:nvSpPr>
      <xdr:spPr>
        <a:xfrm>
          <a:off x="4124960" y="7043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a:extLst>
            <a:ext uri="{FF2B5EF4-FFF2-40B4-BE49-F238E27FC236}">
              <a16:creationId xmlns:a16="http://schemas.microsoft.com/office/drawing/2014/main" id="{9471B571-61B8-4700-B605-3A1D19F9FC9D}"/>
            </a:ext>
          </a:extLst>
        </xdr:cNvPr>
        <xdr:cNvCxnSpPr/>
      </xdr:nvCxnSpPr>
      <xdr:spPr>
        <a:xfrm>
          <a:off x="4020820" y="70392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AA4E948A-875E-490D-A4EB-6465AABE580A}"/>
            </a:ext>
          </a:extLst>
        </xdr:cNvPr>
        <xdr:cNvSpPr txBox="1"/>
      </xdr:nvSpPr>
      <xdr:spPr>
        <a:xfrm>
          <a:off x="412496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A55370C0-1D24-41D8-B836-67C161C50567}"/>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53176</xdr:rowOff>
    </xdr:from>
    <xdr:ext cx="405111" cy="259045"/>
    <xdr:sp macro="" textlink="">
      <xdr:nvSpPr>
        <xdr:cNvPr id="62" name="【図書館】&#10;有形固定資産減価償却率平均値テキスト">
          <a:extLst>
            <a:ext uri="{FF2B5EF4-FFF2-40B4-BE49-F238E27FC236}">
              <a16:creationId xmlns:a16="http://schemas.microsoft.com/office/drawing/2014/main" id="{6E62C7DD-4082-448A-BDC1-9CB5087CBAB2}"/>
            </a:ext>
          </a:extLst>
        </xdr:cNvPr>
        <xdr:cNvSpPr txBox="1"/>
      </xdr:nvSpPr>
      <xdr:spPr>
        <a:xfrm>
          <a:off x="4124960" y="62558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63" name="フローチャート: 判断 62">
          <a:extLst>
            <a:ext uri="{FF2B5EF4-FFF2-40B4-BE49-F238E27FC236}">
              <a16:creationId xmlns:a16="http://schemas.microsoft.com/office/drawing/2014/main" id="{AD12055C-9297-462D-93BB-E599C298310D}"/>
            </a:ext>
          </a:extLst>
        </xdr:cNvPr>
        <xdr:cNvSpPr/>
      </xdr:nvSpPr>
      <xdr:spPr>
        <a:xfrm>
          <a:off x="4036060" y="640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154396</xdr:rowOff>
    </xdr:from>
    <xdr:to>
      <xdr:col>20</xdr:col>
      <xdr:colOff>38100</xdr:colOff>
      <xdr:row>39</xdr:row>
      <xdr:rowOff>84546</xdr:rowOff>
    </xdr:to>
    <xdr:sp macro="" textlink="">
      <xdr:nvSpPr>
        <xdr:cNvPr id="64" name="フローチャート: 判断 63">
          <a:extLst>
            <a:ext uri="{FF2B5EF4-FFF2-40B4-BE49-F238E27FC236}">
              <a16:creationId xmlns:a16="http://schemas.microsoft.com/office/drawing/2014/main" id="{CC4287D0-2E3E-4639-8CE4-758689AF1820}"/>
            </a:ext>
          </a:extLst>
        </xdr:cNvPr>
        <xdr:cNvSpPr/>
      </xdr:nvSpPr>
      <xdr:spPr>
        <a:xfrm>
          <a:off x="3312160" y="65247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2540</xdr:rowOff>
    </xdr:from>
    <xdr:to>
      <xdr:col>15</xdr:col>
      <xdr:colOff>101600</xdr:colOff>
      <xdr:row>39</xdr:row>
      <xdr:rowOff>104140</xdr:rowOff>
    </xdr:to>
    <xdr:sp macro="" textlink="">
      <xdr:nvSpPr>
        <xdr:cNvPr id="65" name="フローチャート: 判断 64">
          <a:extLst>
            <a:ext uri="{FF2B5EF4-FFF2-40B4-BE49-F238E27FC236}">
              <a16:creationId xmlns:a16="http://schemas.microsoft.com/office/drawing/2014/main" id="{732D5C55-830E-4922-A28D-227F36FAC04A}"/>
            </a:ext>
          </a:extLst>
        </xdr:cNvPr>
        <xdr:cNvSpPr/>
      </xdr:nvSpPr>
      <xdr:spPr>
        <a:xfrm>
          <a:off x="25146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2D614F5-41E4-4BC8-8CFA-33F2C90DE665}"/>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512BF16-AEE4-4447-99AE-7794D52698F1}"/>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694027C-76CF-4476-9877-D9C91133809B}"/>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E744CDF-EA8A-4F99-A15C-5111AD063F53}"/>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5A1FEEC-7087-483C-A73F-A410DF73FDE2}"/>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53159</xdr:rowOff>
    </xdr:from>
    <xdr:to>
      <xdr:col>24</xdr:col>
      <xdr:colOff>114300</xdr:colOff>
      <xdr:row>39</xdr:row>
      <xdr:rowOff>154759</xdr:rowOff>
    </xdr:to>
    <xdr:sp macro="" textlink="">
      <xdr:nvSpPr>
        <xdr:cNvPr id="71" name="楕円 70">
          <a:extLst>
            <a:ext uri="{FF2B5EF4-FFF2-40B4-BE49-F238E27FC236}">
              <a16:creationId xmlns:a16="http://schemas.microsoft.com/office/drawing/2014/main" id="{5DBE5CBC-2E80-47FA-9A58-D3EDBB0F9ED5}"/>
            </a:ext>
          </a:extLst>
        </xdr:cNvPr>
        <xdr:cNvSpPr/>
      </xdr:nvSpPr>
      <xdr:spPr>
        <a:xfrm>
          <a:off x="403606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31586</xdr:rowOff>
    </xdr:from>
    <xdr:ext cx="405111" cy="259045"/>
    <xdr:sp macro="" textlink="">
      <xdr:nvSpPr>
        <xdr:cNvPr id="72" name="【図書館】&#10;有形固定資産減価償却率該当値テキスト">
          <a:extLst>
            <a:ext uri="{FF2B5EF4-FFF2-40B4-BE49-F238E27FC236}">
              <a16:creationId xmlns:a16="http://schemas.microsoft.com/office/drawing/2014/main" id="{520E742D-68AE-4A36-A7F6-E611DD58F5BE}"/>
            </a:ext>
          </a:extLst>
        </xdr:cNvPr>
        <xdr:cNvSpPr txBox="1"/>
      </xdr:nvSpPr>
      <xdr:spPr>
        <a:xfrm>
          <a:off x="4124960"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89081</xdr:rowOff>
    </xdr:from>
    <xdr:to>
      <xdr:col>20</xdr:col>
      <xdr:colOff>38100</xdr:colOff>
      <xdr:row>40</xdr:row>
      <xdr:rowOff>19231</xdr:rowOff>
    </xdr:to>
    <xdr:sp macro="" textlink="">
      <xdr:nvSpPr>
        <xdr:cNvPr id="73" name="楕円 72">
          <a:extLst>
            <a:ext uri="{FF2B5EF4-FFF2-40B4-BE49-F238E27FC236}">
              <a16:creationId xmlns:a16="http://schemas.microsoft.com/office/drawing/2014/main" id="{A722E836-6FAE-4BC9-8AA8-0A5D74B960A5}"/>
            </a:ext>
          </a:extLst>
        </xdr:cNvPr>
        <xdr:cNvSpPr/>
      </xdr:nvSpPr>
      <xdr:spPr>
        <a:xfrm>
          <a:off x="3312160" y="66270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103959</xdr:rowOff>
    </xdr:from>
    <xdr:to>
      <xdr:col>24</xdr:col>
      <xdr:colOff>63500</xdr:colOff>
      <xdr:row>39</xdr:row>
      <xdr:rowOff>139881</xdr:rowOff>
    </xdr:to>
    <xdr:cxnSp macro="">
      <xdr:nvCxnSpPr>
        <xdr:cNvPr id="74" name="直線コネクタ 73">
          <a:extLst>
            <a:ext uri="{FF2B5EF4-FFF2-40B4-BE49-F238E27FC236}">
              <a16:creationId xmlns:a16="http://schemas.microsoft.com/office/drawing/2014/main" id="{41ED2A98-B3E3-4053-B56C-47475B344258}"/>
            </a:ext>
          </a:extLst>
        </xdr:cNvPr>
        <xdr:cNvCxnSpPr/>
      </xdr:nvCxnSpPr>
      <xdr:spPr>
        <a:xfrm flipV="1">
          <a:off x="3355340" y="6641919"/>
          <a:ext cx="7315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101073</xdr:rowOff>
    </xdr:from>
    <xdr:ext cx="405111" cy="259045"/>
    <xdr:sp macro="" textlink="">
      <xdr:nvSpPr>
        <xdr:cNvPr id="75" name="n_1aveValue【図書館】&#10;有形固定資産減価償却率">
          <a:extLst>
            <a:ext uri="{FF2B5EF4-FFF2-40B4-BE49-F238E27FC236}">
              <a16:creationId xmlns:a16="http://schemas.microsoft.com/office/drawing/2014/main" id="{7392314A-7278-45D6-B985-EF44E8E8FFED}"/>
            </a:ext>
          </a:extLst>
        </xdr:cNvPr>
        <xdr:cNvSpPr txBox="1"/>
      </xdr:nvSpPr>
      <xdr:spPr>
        <a:xfrm>
          <a:off x="3170564" y="6303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120667</xdr:rowOff>
    </xdr:from>
    <xdr:ext cx="405111" cy="259045"/>
    <xdr:sp macro="" textlink="">
      <xdr:nvSpPr>
        <xdr:cNvPr id="76" name="n_2aveValue【図書館】&#10;有形固定資産減価償却率">
          <a:extLst>
            <a:ext uri="{FF2B5EF4-FFF2-40B4-BE49-F238E27FC236}">
              <a16:creationId xmlns:a16="http://schemas.microsoft.com/office/drawing/2014/main" id="{8A6CBB89-DAE1-4855-A6B7-24AEB7797D29}"/>
            </a:ext>
          </a:extLst>
        </xdr:cNvPr>
        <xdr:cNvSpPr txBox="1"/>
      </xdr:nvSpPr>
      <xdr:spPr>
        <a:xfrm>
          <a:off x="2385704" y="632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10358</xdr:rowOff>
    </xdr:from>
    <xdr:ext cx="405111" cy="259045"/>
    <xdr:sp macro="" textlink="">
      <xdr:nvSpPr>
        <xdr:cNvPr id="77" name="n_1mainValue【図書館】&#10;有形固定資産減価償却率">
          <a:extLst>
            <a:ext uri="{FF2B5EF4-FFF2-40B4-BE49-F238E27FC236}">
              <a16:creationId xmlns:a16="http://schemas.microsoft.com/office/drawing/2014/main" id="{63C89C87-6741-4553-9C87-F2AA066DCD5D}"/>
            </a:ext>
          </a:extLst>
        </xdr:cNvPr>
        <xdr:cNvSpPr txBox="1"/>
      </xdr:nvSpPr>
      <xdr:spPr>
        <a:xfrm>
          <a:off x="3170564" y="6715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1F276860-0811-4498-ADE7-0C920A20C4D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FBED4598-E984-492A-A660-22447E53C848}"/>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04ED10B1-9D5D-48B8-9BAF-8C4D3D68CA7E}"/>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FC3726AE-92DB-4B2D-85C8-5618821F94E1}"/>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94404DBB-C18B-4057-B15E-5F0A2B3ED51E}"/>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CA27902E-B6BA-4D10-8D74-E6E337A4603F}"/>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E980AF95-2CAC-46BD-98CB-1810501D597C}"/>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5E318C8A-AF4A-47B3-B096-B3B4763ECA6E}"/>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id="{ECAB01F3-1225-4D6F-A18F-74CA0AAF1B88}"/>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8B76061F-3630-4982-8331-3525C57C2F9A}"/>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a:extLst>
            <a:ext uri="{FF2B5EF4-FFF2-40B4-BE49-F238E27FC236}">
              <a16:creationId xmlns:a16="http://schemas.microsoft.com/office/drawing/2014/main" id="{99BEE7CF-C9B2-4C2C-9CE4-7F43116ADBCD}"/>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a:extLst>
            <a:ext uri="{FF2B5EF4-FFF2-40B4-BE49-F238E27FC236}">
              <a16:creationId xmlns:a16="http://schemas.microsoft.com/office/drawing/2014/main" id="{E3BA93AC-30E0-4A6F-B2B4-AC881EA3F05F}"/>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a:extLst>
            <a:ext uri="{FF2B5EF4-FFF2-40B4-BE49-F238E27FC236}">
              <a16:creationId xmlns:a16="http://schemas.microsoft.com/office/drawing/2014/main" id="{93A0DF8C-4598-467C-9FD1-F2A5991E88FF}"/>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a:extLst>
            <a:ext uri="{FF2B5EF4-FFF2-40B4-BE49-F238E27FC236}">
              <a16:creationId xmlns:a16="http://schemas.microsoft.com/office/drawing/2014/main" id="{F71FACB2-A9ED-4230-8C19-9CCC673959E2}"/>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a:extLst>
            <a:ext uri="{FF2B5EF4-FFF2-40B4-BE49-F238E27FC236}">
              <a16:creationId xmlns:a16="http://schemas.microsoft.com/office/drawing/2014/main" id="{B9DFAD87-B541-4885-A4D4-C4529A0DDB03}"/>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a:extLst>
            <a:ext uri="{FF2B5EF4-FFF2-40B4-BE49-F238E27FC236}">
              <a16:creationId xmlns:a16="http://schemas.microsoft.com/office/drawing/2014/main" id="{4AFF66E2-4CDF-4ADE-9050-47D9DA27F7DD}"/>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a:extLst>
            <a:ext uri="{FF2B5EF4-FFF2-40B4-BE49-F238E27FC236}">
              <a16:creationId xmlns:a16="http://schemas.microsoft.com/office/drawing/2014/main" id="{2C185B3D-C080-4DD0-8F1D-F4372F723BEA}"/>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a:extLst>
            <a:ext uri="{FF2B5EF4-FFF2-40B4-BE49-F238E27FC236}">
              <a16:creationId xmlns:a16="http://schemas.microsoft.com/office/drawing/2014/main" id="{8EA6CDDA-F899-493D-AFCC-101DE47DD396}"/>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a:extLst>
            <a:ext uri="{FF2B5EF4-FFF2-40B4-BE49-F238E27FC236}">
              <a16:creationId xmlns:a16="http://schemas.microsoft.com/office/drawing/2014/main" id="{64E7185E-3177-48D4-8495-C270643D2BE3}"/>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a:extLst>
            <a:ext uri="{FF2B5EF4-FFF2-40B4-BE49-F238E27FC236}">
              <a16:creationId xmlns:a16="http://schemas.microsoft.com/office/drawing/2014/main" id="{6DA26A6F-000C-42B2-862A-1CC2D8F469B4}"/>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653F8DB3-F66F-4B07-BC35-0F06FB1D0D7D}"/>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id="{FA04D6C1-8F81-4FFA-9890-9BF08763E893}"/>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a16="http://schemas.microsoft.com/office/drawing/2014/main" id="{3589E5A2-4727-46BA-A15D-808CCD4C852F}"/>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140970</xdr:rowOff>
    </xdr:to>
    <xdr:cxnSp macro="">
      <xdr:nvCxnSpPr>
        <xdr:cNvPr id="101" name="直線コネクタ 100">
          <a:extLst>
            <a:ext uri="{FF2B5EF4-FFF2-40B4-BE49-F238E27FC236}">
              <a16:creationId xmlns:a16="http://schemas.microsoft.com/office/drawing/2014/main" id="{E5D81058-D0C0-4A35-825D-452D9DC02037}"/>
            </a:ext>
          </a:extLst>
        </xdr:cNvPr>
        <xdr:cNvCxnSpPr/>
      </xdr:nvCxnSpPr>
      <xdr:spPr>
        <a:xfrm flipV="1">
          <a:off x="9219565" y="550164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144797</xdr:rowOff>
    </xdr:from>
    <xdr:ext cx="469744" cy="259045"/>
    <xdr:sp macro="" textlink="">
      <xdr:nvSpPr>
        <xdr:cNvPr id="102" name="【図書館】&#10;一人当たり面積最小値テキスト">
          <a:extLst>
            <a:ext uri="{FF2B5EF4-FFF2-40B4-BE49-F238E27FC236}">
              <a16:creationId xmlns:a16="http://schemas.microsoft.com/office/drawing/2014/main" id="{48C22E51-0CC0-4859-99F8-5D80941353EA}"/>
            </a:ext>
          </a:extLst>
        </xdr:cNvPr>
        <xdr:cNvSpPr txBox="1"/>
      </xdr:nvSpPr>
      <xdr:spPr>
        <a:xfrm>
          <a:off x="92583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140970</xdr:rowOff>
    </xdr:from>
    <xdr:to>
      <xdr:col>55</xdr:col>
      <xdr:colOff>88900</xdr:colOff>
      <xdr:row>41</xdr:row>
      <xdr:rowOff>140970</xdr:rowOff>
    </xdr:to>
    <xdr:cxnSp macro="">
      <xdr:nvCxnSpPr>
        <xdr:cNvPr id="103" name="直線コネクタ 102">
          <a:extLst>
            <a:ext uri="{FF2B5EF4-FFF2-40B4-BE49-F238E27FC236}">
              <a16:creationId xmlns:a16="http://schemas.microsoft.com/office/drawing/2014/main" id="{8A30CD25-7F2C-489D-B593-D1C2BECF9FBF}"/>
            </a:ext>
          </a:extLst>
        </xdr:cNvPr>
        <xdr:cNvCxnSpPr/>
      </xdr:nvCxnSpPr>
      <xdr:spPr>
        <a:xfrm>
          <a:off x="9154160" y="7014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04" name="【図書館】&#10;一人当たり面積最大値テキスト">
          <a:extLst>
            <a:ext uri="{FF2B5EF4-FFF2-40B4-BE49-F238E27FC236}">
              <a16:creationId xmlns:a16="http://schemas.microsoft.com/office/drawing/2014/main" id="{F76C2643-EA34-467B-BF11-847648017420}"/>
            </a:ext>
          </a:extLst>
        </xdr:cNvPr>
        <xdr:cNvSpPr txBox="1"/>
      </xdr:nvSpPr>
      <xdr:spPr>
        <a:xfrm>
          <a:off x="9258300" y="528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05" name="直線コネクタ 104">
          <a:extLst>
            <a:ext uri="{FF2B5EF4-FFF2-40B4-BE49-F238E27FC236}">
              <a16:creationId xmlns:a16="http://schemas.microsoft.com/office/drawing/2014/main" id="{28170AF6-1006-432B-ABB2-67A412EED34C}"/>
            </a:ext>
          </a:extLst>
        </xdr:cNvPr>
        <xdr:cNvCxnSpPr/>
      </xdr:nvCxnSpPr>
      <xdr:spPr>
        <a:xfrm>
          <a:off x="9154160" y="5501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67327</xdr:rowOff>
    </xdr:from>
    <xdr:ext cx="469744" cy="259045"/>
    <xdr:sp macro="" textlink="">
      <xdr:nvSpPr>
        <xdr:cNvPr id="106" name="【図書館】&#10;一人当たり面積平均値テキスト">
          <a:extLst>
            <a:ext uri="{FF2B5EF4-FFF2-40B4-BE49-F238E27FC236}">
              <a16:creationId xmlns:a16="http://schemas.microsoft.com/office/drawing/2014/main" id="{0A11EFA8-68B6-493E-B1BD-BA8BCB4872D8}"/>
            </a:ext>
          </a:extLst>
        </xdr:cNvPr>
        <xdr:cNvSpPr txBox="1"/>
      </xdr:nvSpPr>
      <xdr:spPr>
        <a:xfrm>
          <a:off x="9258300" y="643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07" name="フローチャート: 判断 106">
          <a:extLst>
            <a:ext uri="{FF2B5EF4-FFF2-40B4-BE49-F238E27FC236}">
              <a16:creationId xmlns:a16="http://schemas.microsoft.com/office/drawing/2014/main" id="{60708875-3E57-49E2-9B24-9C02502D3A74}"/>
            </a:ext>
          </a:extLst>
        </xdr:cNvPr>
        <xdr:cNvSpPr/>
      </xdr:nvSpPr>
      <xdr:spPr>
        <a:xfrm>
          <a:off x="9192260" y="65824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63500</xdr:rowOff>
    </xdr:from>
    <xdr:to>
      <xdr:col>50</xdr:col>
      <xdr:colOff>165100</xdr:colOff>
      <xdr:row>39</xdr:row>
      <xdr:rowOff>165100</xdr:rowOff>
    </xdr:to>
    <xdr:sp macro="" textlink="">
      <xdr:nvSpPr>
        <xdr:cNvPr id="108" name="フローチャート: 判断 107">
          <a:extLst>
            <a:ext uri="{FF2B5EF4-FFF2-40B4-BE49-F238E27FC236}">
              <a16:creationId xmlns:a16="http://schemas.microsoft.com/office/drawing/2014/main" id="{3489613D-1008-46EE-A5A5-5297E1825962}"/>
            </a:ext>
          </a:extLst>
        </xdr:cNvPr>
        <xdr:cNvSpPr/>
      </xdr:nvSpPr>
      <xdr:spPr>
        <a:xfrm>
          <a:off x="84455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09" name="フローチャート: 判断 108">
          <a:extLst>
            <a:ext uri="{FF2B5EF4-FFF2-40B4-BE49-F238E27FC236}">
              <a16:creationId xmlns:a16="http://schemas.microsoft.com/office/drawing/2014/main" id="{589F91F4-D156-404C-BA25-029BEE896553}"/>
            </a:ext>
          </a:extLst>
        </xdr:cNvPr>
        <xdr:cNvSpPr/>
      </xdr:nvSpPr>
      <xdr:spPr>
        <a:xfrm>
          <a:off x="7670800" y="66890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8331DD36-A0A9-4B89-9BD1-7996A034CA15}"/>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6AB4E921-2051-4AC1-9A2A-CD7687C91252}"/>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FA51E6FA-9F2A-44EB-985F-A92D393CE2FC}"/>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D83F4387-B103-447D-823E-77A78294CAB3}"/>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3F77936A-4BF8-49D9-8050-A4BFB6D7A4EE}"/>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44450</xdr:rowOff>
    </xdr:from>
    <xdr:to>
      <xdr:col>55</xdr:col>
      <xdr:colOff>50800</xdr:colOff>
      <xdr:row>40</xdr:row>
      <xdr:rowOff>146050</xdr:rowOff>
    </xdr:to>
    <xdr:sp macro="" textlink="">
      <xdr:nvSpPr>
        <xdr:cNvPr id="115" name="楕円 114">
          <a:extLst>
            <a:ext uri="{FF2B5EF4-FFF2-40B4-BE49-F238E27FC236}">
              <a16:creationId xmlns:a16="http://schemas.microsoft.com/office/drawing/2014/main" id="{2C1D43D8-081A-4228-81D2-F944767ADDB3}"/>
            </a:ext>
          </a:extLst>
        </xdr:cNvPr>
        <xdr:cNvSpPr/>
      </xdr:nvSpPr>
      <xdr:spPr>
        <a:xfrm>
          <a:off x="9192260" y="67500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22877</xdr:rowOff>
    </xdr:from>
    <xdr:ext cx="469744" cy="259045"/>
    <xdr:sp macro="" textlink="">
      <xdr:nvSpPr>
        <xdr:cNvPr id="116" name="【図書館】&#10;一人当たり面積該当値テキスト">
          <a:extLst>
            <a:ext uri="{FF2B5EF4-FFF2-40B4-BE49-F238E27FC236}">
              <a16:creationId xmlns:a16="http://schemas.microsoft.com/office/drawing/2014/main" id="{34E8EA13-92A1-4334-A0B8-D1095F6C8280}"/>
            </a:ext>
          </a:extLst>
        </xdr:cNvPr>
        <xdr:cNvSpPr txBox="1"/>
      </xdr:nvSpPr>
      <xdr:spPr>
        <a:xfrm>
          <a:off x="9258300"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48260</xdr:rowOff>
    </xdr:from>
    <xdr:to>
      <xdr:col>50</xdr:col>
      <xdr:colOff>165100</xdr:colOff>
      <xdr:row>40</xdr:row>
      <xdr:rowOff>149860</xdr:rowOff>
    </xdr:to>
    <xdr:sp macro="" textlink="">
      <xdr:nvSpPr>
        <xdr:cNvPr id="117" name="楕円 116">
          <a:extLst>
            <a:ext uri="{FF2B5EF4-FFF2-40B4-BE49-F238E27FC236}">
              <a16:creationId xmlns:a16="http://schemas.microsoft.com/office/drawing/2014/main" id="{E7944AFF-9B12-43DB-9D9A-08273C2A1C6B}"/>
            </a:ext>
          </a:extLst>
        </xdr:cNvPr>
        <xdr:cNvSpPr/>
      </xdr:nvSpPr>
      <xdr:spPr>
        <a:xfrm>
          <a:off x="8445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95250</xdr:rowOff>
    </xdr:from>
    <xdr:to>
      <xdr:col>55</xdr:col>
      <xdr:colOff>0</xdr:colOff>
      <xdr:row>40</xdr:row>
      <xdr:rowOff>99060</xdr:rowOff>
    </xdr:to>
    <xdr:cxnSp macro="">
      <xdr:nvCxnSpPr>
        <xdr:cNvPr id="118" name="直線コネクタ 117">
          <a:extLst>
            <a:ext uri="{FF2B5EF4-FFF2-40B4-BE49-F238E27FC236}">
              <a16:creationId xmlns:a16="http://schemas.microsoft.com/office/drawing/2014/main" id="{E59938C1-C2D4-4536-87DF-105BA06EBD1F}"/>
            </a:ext>
          </a:extLst>
        </xdr:cNvPr>
        <xdr:cNvCxnSpPr/>
      </xdr:nvCxnSpPr>
      <xdr:spPr>
        <a:xfrm flipV="1">
          <a:off x="8496300" y="680085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10177</xdr:rowOff>
    </xdr:from>
    <xdr:ext cx="469744" cy="259045"/>
    <xdr:sp macro="" textlink="">
      <xdr:nvSpPr>
        <xdr:cNvPr id="119" name="n_1aveValue【図書館】&#10;一人当たり面積">
          <a:extLst>
            <a:ext uri="{FF2B5EF4-FFF2-40B4-BE49-F238E27FC236}">
              <a16:creationId xmlns:a16="http://schemas.microsoft.com/office/drawing/2014/main" id="{891EB8F3-E53D-492A-A826-AAFC865E2265}"/>
            </a:ext>
          </a:extLst>
        </xdr:cNvPr>
        <xdr:cNvSpPr txBox="1"/>
      </xdr:nvSpPr>
      <xdr:spPr>
        <a:xfrm>
          <a:off x="827158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20" name="n_2aveValue【図書館】&#10;一人当たり面積">
          <a:extLst>
            <a:ext uri="{FF2B5EF4-FFF2-40B4-BE49-F238E27FC236}">
              <a16:creationId xmlns:a16="http://schemas.microsoft.com/office/drawing/2014/main" id="{814C1084-E1DA-4F2F-85F8-19E651931E4F}"/>
            </a:ext>
          </a:extLst>
        </xdr:cNvPr>
        <xdr:cNvSpPr txBox="1"/>
      </xdr:nvSpPr>
      <xdr:spPr>
        <a:xfrm>
          <a:off x="750958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140987</xdr:rowOff>
    </xdr:from>
    <xdr:ext cx="469744" cy="259045"/>
    <xdr:sp macro="" textlink="">
      <xdr:nvSpPr>
        <xdr:cNvPr id="121" name="n_1mainValue【図書館】&#10;一人当たり面積">
          <a:extLst>
            <a:ext uri="{FF2B5EF4-FFF2-40B4-BE49-F238E27FC236}">
              <a16:creationId xmlns:a16="http://schemas.microsoft.com/office/drawing/2014/main" id="{8029FCF6-729B-4B18-9D60-65F5CADF2AD8}"/>
            </a:ext>
          </a:extLst>
        </xdr:cNvPr>
        <xdr:cNvSpPr txBox="1"/>
      </xdr:nvSpPr>
      <xdr:spPr>
        <a:xfrm>
          <a:off x="827158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a:extLst>
            <a:ext uri="{FF2B5EF4-FFF2-40B4-BE49-F238E27FC236}">
              <a16:creationId xmlns:a16="http://schemas.microsoft.com/office/drawing/2014/main" id="{9B8E9023-2010-43B6-93C2-63BF5D018E82}"/>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a:extLst>
            <a:ext uri="{FF2B5EF4-FFF2-40B4-BE49-F238E27FC236}">
              <a16:creationId xmlns:a16="http://schemas.microsoft.com/office/drawing/2014/main" id="{87D8DE2D-F00E-4A8D-BD97-4A3EECF195E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a:extLst>
            <a:ext uri="{FF2B5EF4-FFF2-40B4-BE49-F238E27FC236}">
              <a16:creationId xmlns:a16="http://schemas.microsoft.com/office/drawing/2014/main" id="{6160DDC1-1997-44D6-A286-1253E8AD8BDC}"/>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a:extLst>
            <a:ext uri="{FF2B5EF4-FFF2-40B4-BE49-F238E27FC236}">
              <a16:creationId xmlns:a16="http://schemas.microsoft.com/office/drawing/2014/main" id="{F26AAE39-C723-4E3E-B241-0F4B5F3DC13C}"/>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a:extLst>
            <a:ext uri="{FF2B5EF4-FFF2-40B4-BE49-F238E27FC236}">
              <a16:creationId xmlns:a16="http://schemas.microsoft.com/office/drawing/2014/main" id="{CAAB7640-1692-4C89-BE7B-D8892E20FC72}"/>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a:extLst>
            <a:ext uri="{FF2B5EF4-FFF2-40B4-BE49-F238E27FC236}">
              <a16:creationId xmlns:a16="http://schemas.microsoft.com/office/drawing/2014/main" id="{DFE80A25-9D78-4ADE-A88F-C3AF8B9DA8F3}"/>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a:extLst>
            <a:ext uri="{FF2B5EF4-FFF2-40B4-BE49-F238E27FC236}">
              <a16:creationId xmlns:a16="http://schemas.microsoft.com/office/drawing/2014/main" id="{DD85008F-E5DA-40D5-B248-CCAF92BC621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a:extLst>
            <a:ext uri="{FF2B5EF4-FFF2-40B4-BE49-F238E27FC236}">
              <a16:creationId xmlns:a16="http://schemas.microsoft.com/office/drawing/2014/main" id="{3CF664FB-C132-4275-BA19-8D2A9CCE4049}"/>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a:extLst>
            <a:ext uri="{FF2B5EF4-FFF2-40B4-BE49-F238E27FC236}">
              <a16:creationId xmlns:a16="http://schemas.microsoft.com/office/drawing/2014/main" id="{19277209-76EC-445D-81F0-3288346AA6AF}"/>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a:extLst>
            <a:ext uri="{FF2B5EF4-FFF2-40B4-BE49-F238E27FC236}">
              <a16:creationId xmlns:a16="http://schemas.microsoft.com/office/drawing/2014/main" id="{661805D2-0E23-4FC5-956E-5DF0B3A0452D}"/>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2" name="テキスト ボックス 131">
          <a:extLst>
            <a:ext uri="{FF2B5EF4-FFF2-40B4-BE49-F238E27FC236}">
              <a16:creationId xmlns:a16="http://schemas.microsoft.com/office/drawing/2014/main" id="{A57FED31-7583-49C4-88C6-8BA969AFEA75}"/>
            </a:ext>
          </a:extLst>
        </xdr:cNvPr>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3" name="直線コネクタ 132">
          <a:extLst>
            <a:ext uri="{FF2B5EF4-FFF2-40B4-BE49-F238E27FC236}">
              <a16:creationId xmlns:a16="http://schemas.microsoft.com/office/drawing/2014/main" id="{9F6D8C98-2676-483F-89FC-79322B5BEABB}"/>
            </a:ext>
          </a:extLst>
        </xdr:cNvPr>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4" name="テキスト ボックス 133">
          <a:extLst>
            <a:ext uri="{FF2B5EF4-FFF2-40B4-BE49-F238E27FC236}">
              <a16:creationId xmlns:a16="http://schemas.microsoft.com/office/drawing/2014/main" id="{B699E3DD-FF4A-4AD6-8FA1-CD7DA1D90F30}"/>
            </a:ext>
          </a:extLst>
        </xdr:cNvPr>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5" name="直線コネクタ 134">
          <a:extLst>
            <a:ext uri="{FF2B5EF4-FFF2-40B4-BE49-F238E27FC236}">
              <a16:creationId xmlns:a16="http://schemas.microsoft.com/office/drawing/2014/main" id="{A77F4D1E-39D9-4BD7-A230-DFEB071F0066}"/>
            </a:ext>
          </a:extLst>
        </xdr:cNvPr>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6" name="テキスト ボックス 135">
          <a:extLst>
            <a:ext uri="{FF2B5EF4-FFF2-40B4-BE49-F238E27FC236}">
              <a16:creationId xmlns:a16="http://schemas.microsoft.com/office/drawing/2014/main" id="{A43332FC-35C2-4735-83BA-556AFB7608F3}"/>
            </a:ext>
          </a:extLst>
        </xdr:cNvPr>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7" name="直線コネクタ 136">
          <a:extLst>
            <a:ext uri="{FF2B5EF4-FFF2-40B4-BE49-F238E27FC236}">
              <a16:creationId xmlns:a16="http://schemas.microsoft.com/office/drawing/2014/main" id="{FB735F4C-6500-43C9-B8DB-5A2FF7B4CB1F}"/>
            </a:ext>
          </a:extLst>
        </xdr:cNvPr>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8" name="テキスト ボックス 137">
          <a:extLst>
            <a:ext uri="{FF2B5EF4-FFF2-40B4-BE49-F238E27FC236}">
              <a16:creationId xmlns:a16="http://schemas.microsoft.com/office/drawing/2014/main" id="{137844DA-B9B3-4AC0-9BE6-B7C7AF410A13}"/>
            </a:ext>
          </a:extLst>
        </xdr:cNvPr>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9" name="直線コネクタ 138">
          <a:extLst>
            <a:ext uri="{FF2B5EF4-FFF2-40B4-BE49-F238E27FC236}">
              <a16:creationId xmlns:a16="http://schemas.microsoft.com/office/drawing/2014/main" id="{FC76B1CA-15A9-460B-AF28-8A56D5F290F3}"/>
            </a:ext>
          </a:extLst>
        </xdr:cNvPr>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0" name="テキスト ボックス 139">
          <a:extLst>
            <a:ext uri="{FF2B5EF4-FFF2-40B4-BE49-F238E27FC236}">
              <a16:creationId xmlns:a16="http://schemas.microsoft.com/office/drawing/2014/main" id="{A47AD3E1-4FA9-469C-AA87-F65C6E66C43B}"/>
            </a:ext>
          </a:extLst>
        </xdr:cNvPr>
        <xdr:cNvSpPr txBox="1"/>
      </xdr:nvSpPr>
      <xdr:spPr>
        <a:xfrm>
          <a:off x="27196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a:extLst>
            <a:ext uri="{FF2B5EF4-FFF2-40B4-BE49-F238E27FC236}">
              <a16:creationId xmlns:a16="http://schemas.microsoft.com/office/drawing/2014/main" id="{FE86379D-A3CF-486E-B535-E66165DA230D}"/>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a:extLst>
            <a:ext uri="{FF2B5EF4-FFF2-40B4-BE49-F238E27FC236}">
              <a16:creationId xmlns:a16="http://schemas.microsoft.com/office/drawing/2014/main" id="{3C2B4451-A705-4935-AEA4-1BCB81C64F26}"/>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a:extLst>
            <a:ext uri="{FF2B5EF4-FFF2-40B4-BE49-F238E27FC236}">
              <a16:creationId xmlns:a16="http://schemas.microsoft.com/office/drawing/2014/main" id="{F1A4D123-AE20-4294-8A55-4E8502B1336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144" name="直線コネクタ 143">
          <a:extLst>
            <a:ext uri="{FF2B5EF4-FFF2-40B4-BE49-F238E27FC236}">
              <a16:creationId xmlns:a16="http://schemas.microsoft.com/office/drawing/2014/main" id="{B53951C5-A6C4-4A9B-8D30-0421A520CE1F}"/>
            </a:ext>
          </a:extLst>
        </xdr:cNvPr>
        <xdr:cNvCxnSpPr/>
      </xdr:nvCxnSpPr>
      <xdr:spPr>
        <a:xfrm flipV="1">
          <a:off x="4086225" y="938784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45" name="【体育館・プール】&#10;有形固定資産減価償却率最小値テキスト">
          <a:extLst>
            <a:ext uri="{FF2B5EF4-FFF2-40B4-BE49-F238E27FC236}">
              <a16:creationId xmlns:a16="http://schemas.microsoft.com/office/drawing/2014/main" id="{0346B758-A2FE-4F3D-808C-F507D618954B}"/>
            </a:ext>
          </a:extLst>
        </xdr:cNvPr>
        <xdr:cNvSpPr txBox="1"/>
      </xdr:nvSpPr>
      <xdr:spPr>
        <a:xfrm>
          <a:off x="412496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6" name="直線コネクタ 145">
          <a:extLst>
            <a:ext uri="{FF2B5EF4-FFF2-40B4-BE49-F238E27FC236}">
              <a16:creationId xmlns:a16="http://schemas.microsoft.com/office/drawing/2014/main" id="{CAEF6F68-E46C-433E-8448-61563BCD8583}"/>
            </a:ext>
          </a:extLst>
        </xdr:cNvPr>
        <xdr:cNvCxnSpPr/>
      </xdr:nvCxnSpPr>
      <xdr:spPr>
        <a:xfrm>
          <a:off x="4020820" y="10831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7" name="【体育館・プール】&#10;有形固定資産減価償却率最大値テキスト">
          <a:extLst>
            <a:ext uri="{FF2B5EF4-FFF2-40B4-BE49-F238E27FC236}">
              <a16:creationId xmlns:a16="http://schemas.microsoft.com/office/drawing/2014/main" id="{1663E5A2-2E9F-4DCA-9CFA-9856AD4344CB}"/>
            </a:ext>
          </a:extLst>
        </xdr:cNvPr>
        <xdr:cNvSpPr txBox="1"/>
      </xdr:nvSpPr>
      <xdr:spPr>
        <a:xfrm>
          <a:off x="4124960" y="91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8" name="直線コネクタ 147">
          <a:extLst>
            <a:ext uri="{FF2B5EF4-FFF2-40B4-BE49-F238E27FC236}">
              <a16:creationId xmlns:a16="http://schemas.microsoft.com/office/drawing/2014/main" id="{5861E137-A4AC-440F-8324-527EB5EC24B0}"/>
            </a:ext>
          </a:extLst>
        </xdr:cNvPr>
        <xdr:cNvCxnSpPr/>
      </xdr:nvCxnSpPr>
      <xdr:spPr>
        <a:xfrm>
          <a:off x="402082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112793</xdr:rowOff>
    </xdr:from>
    <xdr:ext cx="405111" cy="259045"/>
    <xdr:sp macro="" textlink="">
      <xdr:nvSpPr>
        <xdr:cNvPr id="149" name="【体育館・プール】&#10;有形固定資産減価償却率平均値テキスト">
          <a:extLst>
            <a:ext uri="{FF2B5EF4-FFF2-40B4-BE49-F238E27FC236}">
              <a16:creationId xmlns:a16="http://schemas.microsoft.com/office/drawing/2014/main" id="{91E84BC3-08AE-4048-9D30-AF947170FE69}"/>
            </a:ext>
          </a:extLst>
        </xdr:cNvPr>
        <xdr:cNvSpPr txBox="1"/>
      </xdr:nvSpPr>
      <xdr:spPr>
        <a:xfrm>
          <a:off x="4124960" y="10171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150" name="フローチャート: 判断 149">
          <a:extLst>
            <a:ext uri="{FF2B5EF4-FFF2-40B4-BE49-F238E27FC236}">
              <a16:creationId xmlns:a16="http://schemas.microsoft.com/office/drawing/2014/main" id="{BAD553D9-7AA3-4739-B6F5-17661FDD9B01}"/>
            </a:ext>
          </a:extLst>
        </xdr:cNvPr>
        <xdr:cNvSpPr/>
      </xdr:nvSpPr>
      <xdr:spPr>
        <a:xfrm>
          <a:off x="4036060" y="101927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151" name="フローチャート: 判断 150">
          <a:extLst>
            <a:ext uri="{FF2B5EF4-FFF2-40B4-BE49-F238E27FC236}">
              <a16:creationId xmlns:a16="http://schemas.microsoft.com/office/drawing/2014/main" id="{AC24A9D6-BA04-4B29-880A-154598F2EDE2}"/>
            </a:ext>
          </a:extLst>
        </xdr:cNvPr>
        <xdr:cNvSpPr/>
      </xdr:nvSpPr>
      <xdr:spPr>
        <a:xfrm>
          <a:off x="3312160" y="102278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79502</xdr:rowOff>
    </xdr:from>
    <xdr:to>
      <xdr:col>15</xdr:col>
      <xdr:colOff>101600</xdr:colOff>
      <xdr:row>61</xdr:row>
      <xdr:rowOff>9652</xdr:rowOff>
    </xdr:to>
    <xdr:sp macro="" textlink="">
      <xdr:nvSpPr>
        <xdr:cNvPr id="152" name="フローチャート: 判断 151">
          <a:extLst>
            <a:ext uri="{FF2B5EF4-FFF2-40B4-BE49-F238E27FC236}">
              <a16:creationId xmlns:a16="http://schemas.microsoft.com/office/drawing/2014/main" id="{52D78909-029A-463B-B714-B54172A0D7B6}"/>
            </a:ext>
          </a:extLst>
        </xdr:cNvPr>
        <xdr:cNvSpPr/>
      </xdr:nvSpPr>
      <xdr:spPr>
        <a:xfrm>
          <a:off x="2514600" y="101379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62EC3E3A-7D39-42B2-B696-A774BD67D0D1}"/>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34C69005-1083-4801-AA8E-3391AD6FD3D9}"/>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432E91E2-FBEC-40DE-84E2-60BAD9A22A91}"/>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4E2E7AEB-160D-4C42-A5E3-1CB9BD4238E5}"/>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75590D3D-2E22-49CF-8202-8CE71F2C7A21}"/>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58" name="楕円 157">
          <a:extLst>
            <a:ext uri="{FF2B5EF4-FFF2-40B4-BE49-F238E27FC236}">
              <a16:creationId xmlns:a16="http://schemas.microsoft.com/office/drawing/2014/main" id="{74D2ED85-A06B-4A5F-B0F1-22E0F11C8FFB}"/>
            </a:ext>
          </a:extLst>
        </xdr:cNvPr>
        <xdr:cNvSpPr/>
      </xdr:nvSpPr>
      <xdr:spPr>
        <a:xfrm>
          <a:off x="403606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40657</xdr:rowOff>
    </xdr:from>
    <xdr:ext cx="405111" cy="259045"/>
    <xdr:sp macro="" textlink="">
      <xdr:nvSpPr>
        <xdr:cNvPr id="159" name="【体育館・プール】&#10;有形固定資産減価償却率該当値テキスト">
          <a:extLst>
            <a:ext uri="{FF2B5EF4-FFF2-40B4-BE49-F238E27FC236}">
              <a16:creationId xmlns:a16="http://schemas.microsoft.com/office/drawing/2014/main" id="{C71448E9-B9FF-4446-8E3C-C3BFCD7BB171}"/>
            </a:ext>
          </a:extLst>
        </xdr:cNvPr>
        <xdr:cNvSpPr txBox="1"/>
      </xdr:nvSpPr>
      <xdr:spPr>
        <a:xfrm>
          <a:off x="4124960"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84074</xdr:rowOff>
    </xdr:from>
    <xdr:to>
      <xdr:col>20</xdr:col>
      <xdr:colOff>38100</xdr:colOff>
      <xdr:row>61</xdr:row>
      <xdr:rowOff>14224</xdr:rowOff>
    </xdr:to>
    <xdr:sp macro="" textlink="">
      <xdr:nvSpPr>
        <xdr:cNvPr id="160" name="楕円 159">
          <a:extLst>
            <a:ext uri="{FF2B5EF4-FFF2-40B4-BE49-F238E27FC236}">
              <a16:creationId xmlns:a16="http://schemas.microsoft.com/office/drawing/2014/main" id="{0D8A4A5B-8FAC-4C29-9C2B-F8DEDBEFF8B5}"/>
            </a:ext>
          </a:extLst>
        </xdr:cNvPr>
        <xdr:cNvSpPr/>
      </xdr:nvSpPr>
      <xdr:spPr>
        <a:xfrm>
          <a:off x="3312160" y="101424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68580</xdr:rowOff>
    </xdr:from>
    <xdr:to>
      <xdr:col>24</xdr:col>
      <xdr:colOff>63500</xdr:colOff>
      <xdr:row>60</xdr:row>
      <xdr:rowOff>134874</xdr:rowOff>
    </xdr:to>
    <xdr:cxnSp macro="">
      <xdr:nvCxnSpPr>
        <xdr:cNvPr id="161" name="直線コネクタ 160">
          <a:extLst>
            <a:ext uri="{FF2B5EF4-FFF2-40B4-BE49-F238E27FC236}">
              <a16:creationId xmlns:a16="http://schemas.microsoft.com/office/drawing/2014/main" id="{F99EEA7D-1AF1-47A2-9F65-6D359208B219}"/>
            </a:ext>
          </a:extLst>
        </xdr:cNvPr>
        <xdr:cNvCxnSpPr/>
      </xdr:nvCxnSpPr>
      <xdr:spPr>
        <a:xfrm flipV="1">
          <a:off x="3355340" y="10126980"/>
          <a:ext cx="73152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94505</xdr:rowOff>
    </xdr:from>
    <xdr:ext cx="405111" cy="259045"/>
    <xdr:sp macro="" textlink="">
      <xdr:nvSpPr>
        <xdr:cNvPr id="162" name="n_1aveValue【体育館・プール】&#10;有形固定資産減価償却率">
          <a:extLst>
            <a:ext uri="{FF2B5EF4-FFF2-40B4-BE49-F238E27FC236}">
              <a16:creationId xmlns:a16="http://schemas.microsoft.com/office/drawing/2014/main" id="{0B031FC0-72E9-4C78-951A-49DE3B460B60}"/>
            </a:ext>
          </a:extLst>
        </xdr:cNvPr>
        <xdr:cNvSpPr txBox="1"/>
      </xdr:nvSpPr>
      <xdr:spPr>
        <a:xfrm>
          <a:off x="3170564" y="10320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26179</xdr:rowOff>
    </xdr:from>
    <xdr:ext cx="405111" cy="259045"/>
    <xdr:sp macro="" textlink="">
      <xdr:nvSpPr>
        <xdr:cNvPr id="163" name="n_2aveValue【体育館・プール】&#10;有形固定資産減価償却率">
          <a:extLst>
            <a:ext uri="{FF2B5EF4-FFF2-40B4-BE49-F238E27FC236}">
              <a16:creationId xmlns:a16="http://schemas.microsoft.com/office/drawing/2014/main" id="{4F84C0F7-7529-4C89-B633-C38410CBD6BD}"/>
            </a:ext>
          </a:extLst>
        </xdr:cNvPr>
        <xdr:cNvSpPr txBox="1"/>
      </xdr:nvSpPr>
      <xdr:spPr>
        <a:xfrm>
          <a:off x="2385704" y="991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30751</xdr:rowOff>
    </xdr:from>
    <xdr:ext cx="405111" cy="259045"/>
    <xdr:sp macro="" textlink="">
      <xdr:nvSpPr>
        <xdr:cNvPr id="164" name="n_1mainValue【体育館・プール】&#10;有形固定資産減価償却率">
          <a:extLst>
            <a:ext uri="{FF2B5EF4-FFF2-40B4-BE49-F238E27FC236}">
              <a16:creationId xmlns:a16="http://schemas.microsoft.com/office/drawing/2014/main" id="{537DD2AC-2B02-4482-A854-F0B8A025AA49}"/>
            </a:ext>
          </a:extLst>
        </xdr:cNvPr>
        <xdr:cNvSpPr txBox="1"/>
      </xdr:nvSpPr>
      <xdr:spPr>
        <a:xfrm>
          <a:off x="3170564" y="992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a:extLst>
            <a:ext uri="{FF2B5EF4-FFF2-40B4-BE49-F238E27FC236}">
              <a16:creationId xmlns:a16="http://schemas.microsoft.com/office/drawing/2014/main" id="{96D0AC36-B872-4194-B29A-A03726B34BFB}"/>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a:extLst>
            <a:ext uri="{FF2B5EF4-FFF2-40B4-BE49-F238E27FC236}">
              <a16:creationId xmlns:a16="http://schemas.microsoft.com/office/drawing/2014/main" id="{9AF12B2F-008B-497F-BA3B-E23906349427}"/>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a:extLst>
            <a:ext uri="{FF2B5EF4-FFF2-40B4-BE49-F238E27FC236}">
              <a16:creationId xmlns:a16="http://schemas.microsoft.com/office/drawing/2014/main" id="{07484F7A-4A6C-44E1-803F-EE7334F5367A}"/>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a:extLst>
            <a:ext uri="{FF2B5EF4-FFF2-40B4-BE49-F238E27FC236}">
              <a16:creationId xmlns:a16="http://schemas.microsoft.com/office/drawing/2014/main" id="{88D11685-1832-4C6E-AEC4-6CAACD6D2E5A}"/>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a:extLst>
            <a:ext uri="{FF2B5EF4-FFF2-40B4-BE49-F238E27FC236}">
              <a16:creationId xmlns:a16="http://schemas.microsoft.com/office/drawing/2014/main" id="{E4C1FA6C-F45B-4639-879A-243C8F56C28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a:extLst>
            <a:ext uri="{FF2B5EF4-FFF2-40B4-BE49-F238E27FC236}">
              <a16:creationId xmlns:a16="http://schemas.microsoft.com/office/drawing/2014/main" id="{15CA203D-E270-430F-97B8-D5D962EAD76E}"/>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a:extLst>
            <a:ext uri="{FF2B5EF4-FFF2-40B4-BE49-F238E27FC236}">
              <a16:creationId xmlns:a16="http://schemas.microsoft.com/office/drawing/2014/main" id="{46532025-EA46-44E8-8275-141AC79B16D1}"/>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a:extLst>
            <a:ext uri="{FF2B5EF4-FFF2-40B4-BE49-F238E27FC236}">
              <a16:creationId xmlns:a16="http://schemas.microsoft.com/office/drawing/2014/main" id="{20684026-3F24-4ACC-A128-829224684B4F}"/>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a:extLst>
            <a:ext uri="{FF2B5EF4-FFF2-40B4-BE49-F238E27FC236}">
              <a16:creationId xmlns:a16="http://schemas.microsoft.com/office/drawing/2014/main" id="{00BDD5E1-2551-48AA-9182-DAF91F3A0F69}"/>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a:extLst>
            <a:ext uri="{FF2B5EF4-FFF2-40B4-BE49-F238E27FC236}">
              <a16:creationId xmlns:a16="http://schemas.microsoft.com/office/drawing/2014/main" id="{02D4BF79-528C-4DAC-BFCB-02B1CC25FC7C}"/>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a:extLst>
            <a:ext uri="{FF2B5EF4-FFF2-40B4-BE49-F238E27FC236}">
              <a16:creationId xmlns:a16="http://schemas.microsoft.com/office/drawing/2014/main" id="{C00B9587-10DE-4CF5-93E7-5BB6EC27F3B6}"/>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a:extLst>
            <a:ext uri="{FF2B5EF4-FFF2-40B4-BE49-F238E27FC236}">
              <a16:creationId xmlns:a16="http://schemas.microsoft.com/office/drawing/2014/main" id="{F3BEDAD3-A0CA-4479-80CD-F0D2027E5761}"/>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a:extLst>
            <a:ext uri="{FF2B5EF4-FFF2-40B4-BE49-F238E27FC236}">
              <a16:creationId xmlns:a16="http://schemas.microsoft.com/office/drawing/2014/main" id="{EB09F4E6-49CF-4AC7-AFC9-B3DC71043BF5}"/>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a:extLst>
            <a:ext uri="{FF2B5EF4-FFF2-40B4-BE49-F238E27FC236}">
              <a16:creationId xmlns:a16="http://schemas.microsoft.com/office/drawing/2014/main" id="{9602CCCA-DFCB-46C0-BB67-51E859D03934}"/>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a:extLst>
            <a:ext uri="{FF2B5EF4-FFF2-40B4-BE49-F238E27FC236}">
              <a16:creationId xmlns:a16="http://schemas.microsoft.com/office/drawing/2014/main" id="{326D406F-318B-4593-A587-E710CCF73001}"/>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a:extLst>
            <a:ext uri="{FF2B5EF4-FFF2-40B4-BE49-F238E27FC236}">
              <a16:creationId xmlns:a16="http://schemas.microsoft.com/office/drawing/2014/main" id="{7D50F89C-EF28-4CDE-A09A-1BED46234BE3}"/>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a:extLst>
            <a:ext uri="{FF2B5EF4-FFF2-40B4-BE49-F238E27FC236}">
              <a16:creationId xmlns:a16="http://schemas.microsoft.com/office/drawing/2014/main" id="{709CA99E-FA95-4EFF-8B55-3BD95A31E0F5}"/>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a:extLst>
            <a:ext uri="{FF2B5EF4-FFF2-40B4-BE49-F238E27FC236}">
              <a16:creationId xmlns:a16="http://schemas.microsoft.com/office/drawing/2014/main" id="{8221892E-0655-4F91-A155-11460BC6D77B}"/>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a:extLst>
            <a:ext uri="{FF2B5EF4-FFF2-40B4-BE49-F238E27FC236}">
              <a16:creationId xmlns:a16="http://schemas.microsoft.com/office/drawing/2014/main" id="{D4A01B72-74AC-4FC0-A5A0-6E200511ADBC}"/>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a:extLst>
            <a:ext uri="{FF2B5EF4-FFF2-40B4-BE49-F238E27FC236}">
              <a16:creationId xmlns:a16="http://schemas.microsoft.com/office/drawing/2014/main" id="{234FF35A-CECA-4478-9334-8C3A070A8A98}"/>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a:extLst>
            <a:ext uri="{FF2B5EF4-FFF2-40B4-BE49-F238E27FC236}">
              <a16:creationId xmlns:a16="http://schemas.microsoft.com/office/drawing/2014/main" id="{24A39FE3-6E76-43F0-BA21-CFD3B6F45874}"/>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a:extLst>
            <a:ext uri="{FF2B5EF4-FFF2-40B4-BE49-F238E27FC236}">
              <a16:creationId xmlns:a16="http://schemas.microsoft.com/office/drawing/2014/main" id="{63858FE6-0F55-4E3B-90AE-4C32F8E735BE}"/>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a:extLst>
            <a:ext uri="{FF2B5EF4-FFF2-40B4-BE49-F238E27FC236}">
              <a16:creationId xmlns:a16="http://schemas.microsoft.com/office/drawing/2014/main" id="{13F05269-CABF-400A-8C35-34E1DB83D194}"/>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88" name="直線コネクタ 187">
          <a:extLst>
            <a:ext uri="{FF2B5EF4-FFF2-40B4-BE49-F238E27FC236}">
              <a16:creationId xmlns:a16="http://schemas.microsoft.com/office/drawing/2014/main" id="{68276DAB-DA38-4877-B095-963B561B14A7}"/>
            </a:ext>
          </a:extLst>
        </xdr:cNvPr>
        <xdr:cNvCxnSpPr/>
      </xdr:nvCxnSpPr>
      <xdr:spPr>
        <a:xfrm flipV="1">
          <a:off x="9219565" y="9306560"/>
          <a:ext cx="0" cy="139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89" name="【体育館・プール】&#10;一人当たり面積最小値テキスト">
          <a:extLst>
            <a:ext uri="{FF2B5EF4-FFF2-40B4-BE49-F238E27FC236}">
              <a16:creationId xmlns:a16="http://schemas.microsoft.com/office/drawing/2014/main" id="{8C00740F-B928-4804-A2F0-312500D7991D}"/>
            </a:ext>
          </a:extLst>
        </xdr:cNvPr>
        <xdr:cNvSpPr txBox="1"/>
      </xdr:nvSpPr>
      <xdr:spPr>
        <a:xfrm>
          <a:off x="9258300" y="1070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90" name="直線コネクタ 189">
          <a:extLst>
            <a:ext uri="{FF2B5EF4-FFF2-40B4-BE49-F238E27FC236}">
              <a16:creationId xmlns:a16="http://schemas.microsoft.com/office/drawing/2014/main" id="{1AE1640A-7BE7-4E3C-80F9-A013754059BA}"/>
            </a:ext>
          </a:extLst>
        </xdr:cNvPr>
        <xdr:cNvCxnSpPr/>
      </xdr:nvCxnSpPr>
      <xdr:spPr>
        <a:xfrm>
          <a:off x="9154160" y="1069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191" name="【体育館・プール】&#10;一人当たり面積最大値テキスト">
          <a:extLst>
            <a:ext uri="{FF2B5EF4-FFF2-40B4-BE49-F238E27FC236}">
              <a16:creationId xmlns:a16="http://schemas.microsoft.com/office/drawing/2014/main" id="{4D7742DB-B97A-45AC-9671-7A555F1123AF}"/>
            </a:ext>
          </a:extLst>
        </xdr:cNvPr>
        <xdr:cNvSpPr txBox="1"/>
      </xdr:nvSpPr>
      <xdr:spPr>
        <a:xfrm>
          <a:off x="9258300" y="908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192" name="直線コネクタ 191">
          <a:extLst>
            <a:ext uri="{FF2B5EF4-FFF2-40B4-BE49-F238E27FC236}">
              <a16:creationId xmlns:a16="http://schemas.microsoft.com/office/drawing/2014/main" id="{B5C4173B-ED9C-4588-82F2-2BF4344E3C45}"/>
            </a:ext>
          </a:extLst>
        </xdr:cNvPr>
        <xdr:cNvCxnSpPr/>
      </xdr:nvCxnSpPr>
      <xdr:spPr>
        <a:xfrm>
          <a:off x="9154160" y="9306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193" name="【体育館・プール】&#10;一人当たり面積平均値テキスト">
          <a:extLst>
            <a:ext uri="{FF2B5EF4-FFF2-40B4-BE49-F238E27FC236}">
              <a16:creationId xmlns:a16="http://schemas.microsoft.com/office/drawing/2014/main" id="{03EA52AA-F4CB-472C-A532-74250A447DED}"/>
            </a:ext>
          </a:extLst>
        </xdr:cNvPr>
        <xdr:cNvSpPr txBox="1"/>
      </xdr:nvSpPr>
      <xdr:spPr>
        <a:xfrm>
          <a:off x="9258300" y="10191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194" name="フローチャート: 判断 193">
          <a:extLst>
            <a:ext uri="{FF2B5EF4-FFF2-40B4-BE49-F238E27FC236}">
              <a16:creationId xmlns:a16="http://schemas.microsoft.com/office/drawing/2014/main" id="{5FC6428F-6B48-4B09-96F9-AB23E6BD33FA}"/>
            </a:ext>
          </a:extLst>
        </xdr:cNvPr>
        <xdr:cNvSpPr/>
      </xdr:nvSpPr>
      <xdr:spPr>
        <a:xfrm>
          <a:off x="9192260" y="102133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195" name="フローチャート: 判断 194">
          <a:extLst>
            <a:ext uri="{FF2B5EF4-FFF2-40B4-BE49-F238E27FC236}">
              <a16:creationId xmlns:a16="http://schemas.microsoft.com/office/drawing/2014/main" id="{C8D720FF-39E5-45B4-B159-69DF62ABEF3D}"/>
            </a:ext>
          </a:extLst>
        </xdr:cNvPr>
        <xdr:cNvSpPr/>
      </xdr:nvSpPr>
      <xdr:spPr>
        <a:xfrm>
          <a:off x="8445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86360</xdr:rowOff>
    </xdr:from>
    <xdr:to>
      <xdr:col>46</xdr:col>
      <xdr:colOff>38100</xdr:colOff>
      <xdr:row>62</xdr:row>
      <xdr:rowOff>16510</xdr:rowOff>
    </xdr:to>
    <xdr:sp macro="" textlink="">
      <xdr:nvSpPr>
        <xdr:cNvPr id="196" name="フローチャート: 判断 195">
          <a:extLst>
            <a:ext uri="{FF2B5EF4-FFF2-40B4-BE49-F238E27FC236}">
              <a16:creationId xmlns:a16="http://schemas.microsoft.com/office/drawing/2014/main" id="{F6A793D8-2628-422E-AC14-ABA6E44B2F55}"/>
            </a:ext>
          </a:extLst>
        </xdr:cNvPr>
        <xdr:cNvSpPr/>
      </xdr:nvSpPr>
      <xdr:spPr>
        <a:xfrm>
          <a:off x="7670800" y="103124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D7FBF742-4A16-432C-8F4A-0A7BA20D7135}"/>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54460A27-A1B0-4E22-A021-1A640629108B}"/>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6FFC90CF-AB8C-4CAE-95D0-8EC2D7D7FE84}"/>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66E835E9-F309-43A3-91CE-E8EDDEDCB77D}"/>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E4D9644C-297E-41BF-AD71-835156D7D18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153670</xdr:rowOff>
    </xdr:from>
    <xdr:to>
      <xdr:col>55</xdr:col>
      <xdr:colOff>50800</xdr:colOff>
      <xdr:row>60</xdr:row>
      <xdr:rowOff>83820</xdr:rowOff>
    </xdr:to>
    <xdr:sp macro="" textlink="">
      <xdr:nvSpPr>
        <xdr:cNvPr id="202" name="楕円 201">
          <a:extLst>
            <a:ext uri="{FF2B5EF4-FFF2-40B4-BE49-F238E27FC236}">
              <a16:creationId xmlns:a16="http://schemas.microsoft.com/office/drawing/2014/main" id="{BE62367B-4402-486E-9403-163CD57D66CC}"/>
            </a:ext>
          </a:extLst>
        </xdr:cNvPr>
        <xdr:cNvSpPr/>
      </xdr:nvSpPr>
      <xdr:spPr>
        <a:xfrm>
          <a:off x="9192260" y="10044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5097</xdr:rowOff>
    </xdr:from>
    <xdr:ext cx="469744" cy="259045"/>
    <xdr:sp macro="" textlink="">
      <xdr:nvSpPr>
        <xdr:cNvPr id="203" name="【体育館・プール】&#10;一人当たり面積該当値テキスト">
          <a:extLst>
            <a:ext uri="{FF2B5EF4-FFF2-40B4-BE49-F238E27FC236}">
              <a16:creationId xmlns:a16="http://schemas.microsoft.com/office/drawing/2014/main" id="{7214A126-AB0A-4C5E-B874-6ED02570DA50}"/>
            </a:ext>
          </a:extLst>
        </xdr:cNvPr>
        <xdr:cNvSpPr txBox="1"/>
      </xdr:nvSpPr>
      <xdr:spPr>
        <a:xfrm>
          <a:off x="9258300" y="989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166370</xdr:rowOff>
    </xdr:from>
    <xdr:to>
      <xdr:col>50</xdr:col>
      <xdr:colOff>165100</xdr:colOff>
      <xdr:row>60</xdr:row>
      <xdr:rowOff>96520</xdr:rowOff>
    </xdr:to>
    <xdr:sp macro="" textlink="">
      <xdr:nvSpPr>
        <xdr:cNvPr id="204" name="楕円 203">
          <a:extLst>
            <a:ext uri="{FF2B5EF4-FFF2-40B4-BE49-F238E27FC236}">
              <a16:creationId xmlns:a16="http://schemas.microsoft.com/office/drawing/2014/main" id="{E75045AB-D712-4E21-BBBE-7CB46A473898}"/>
            </a:ext>
          </a:extLst>
        </xdr:cNvPr>
        <xdr:cNvSpPr/>
      </xdr:nvSpPr>
      <xdr:spPr>
        <a:xfrm>
          <a:off x="8445500" y="10057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33020</xdr:rowOff>
    </xdr:from>
    <xdr:to>
      <xdr:col>55</xdr:col>
      <xdr:colOff>0</xdr:colOff>
      <xdr:row>60</xdr:row>
      <xdr:rowOff>45720</xdr:rowOff>
    </xdr:to>
    <xdr:cxnSp macro="">
      <xdr:nvCxnSpPr>
        <xdr:cNvPr id="205" name="直線コネクタ 204">
          <a:extLst>
            <a:ext uri="{FF2B5EF4-FFF2-40B4-BE49-F238E27FC236}">
              <a16:creationId xmlns:a16="http://schemas.microsoft.com/office/drawing/2014/main" id="{7338746B-4CAC-4B6E-9E5F-8DD2121D1C47}"/>
            </a:ext>
          </a:extLst>
        </xdr:cNvPr>
        <xdr:cNvCxnSpPr/>
      </xdr:nvCxnSpPr>
      <xdr:spPr>
        <a:xfrm flipV="1">
          <a:off x="8496300" y="10091420"/>
          <a:ext cx="7239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125747</xdr:rowOff>
    </xdr:from>
    <xdr:ext cx="469744" cy="259045"/>
    <xdr:sp macro="" textlink="">
      <xdr:nvSpPr>
        <xdr:cNvPr id="206" name="n_1aveValue【体育館・プール】&#10;一人当たり面積">
          <a:extLst>
            <a:ext uri="{FF2B5EF4-FFF2-40B4-BE49-F238E27FC236}">
              <a16:creationId xmlns:a16="http://schemas.microsoft.com/office/drawing/2014/main" id="{A7FE842A-40F8-425C-8451-2E040A19C149}"/>
            </a:ext>
          </a:extLst>
        </xdr:cNvPr>
        <xdr:cNvSpPr txBox="1"/>
      </xdr:nvSpPr>
      <xdr:spPr>
        <a:xfrm>
          <a:off x="8271587" y="103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33037</xdr:rowOff>
    </xdr:from>
    <xdr:ext cx="469744" cy="259045"/>
    <xdr:sp macro="" textlink="">
      <xdr:nvSpPr>
        <xdr:cNvPr id="207" name="n_2aveValue【体育館・プール】&#10;一人当たり面積">
          <a:extLst>
            <a:ext uri="{FF2B5EF4-FFF2-40B4-BE49-F238E27FC236}">
              <a16:creationId xmlns:a16="http://schemas.microsoft.com/office/drawing/2014/main" id="{C98885D3-48FA-419C-A976-BABECEE59479}"/>
            </a:ext>
          </a:extLst>
        </xdr:cNvPr>
        <xdr:cNvSpPr txBox="1"/>
      </xdr:nvSpPr>
      <xdr:spPr>
        <a:xfrm>
          <a:off x="7509587"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113047</xdr:rowOff>
    </xdr:from>
    <xdr:ext cx="469744" cy="259045"/>
    <xdr:sp macro="" textlink="">
      <xdr:nvSpPr>
        <xdr:cNvPr id="208" name="n_1mainValue【体育館・プール】&#10;一人当たり面積">
          <a:extLst>
            <a:ext uri="{FF2B5EF4-FFF2-40B4-BE49-F238E27FC236}">
              <a16:creationId xmlns:a16="http://schemas.microsoft.com/office/drawing/2014/main" id="{083BB279-785D-4C8B-A21A-9929F9233ED7}"/>
            </a:ext>
          </a:extLst>
        </xdr:cNvPr>
        <xdr:cNvSpPr txBox="1"/>
      </xdr:nvSpPr>
      <xdr:spPr>
        <a:xfrm>
          <a:off x="827158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a:extLst>
            <a:ext uri="{FF2B5EF4-FFF2-40B4-BE49-F238E27FC236}">
              <a16:creationId xmlns:a16="http://schemas.microsoft.com/office/drawing/2014/main" id="{85E07C42-ECC1-4BD6-A753-C1842B97BCB6}"/>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a:extLst>
            <a:ext uri="{FF2B5EF4-FFF2-40B4-BE49-F238E27FC236}">
              <a16:creationId xmlns:a16="http://schemas.microsoft.com/office/drawing/2014/main" id="{B58307C4-25ED-4B61-8AC5-83123650B95E}"/>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a:extLst>
            <a:ext uri="{FF2B5EF4-FFF2-40B4-BE49-F238E27FC236}">
              <a16:creationId xmlns:a16="http://schemas.microsoft.com/office/drawing/2014/main" id="{DCA45FF7-61BC-4D83-A681-392178188B9D}"/>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a:extLst>
            <a:ext uri="{FF2B5EF4-FFF2-40B4-BE49-F238E27FC236}">
              <a16:creationId xmlns:a16="http://schemas.microsoft.com/office/drawing/2014/main" id="{A355C75B-210C-4991-8A3D-2825653014AA}"/>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a:extLst>
            <a:ext uri="{FF2B5EF4-FFF2-40B4-BE49-F238E27FC236}">
              <a16:creationId xmlns:a16="http://schemas.microsoft.com/office/drawing/2014/main" id="{9255C87B-8CB9-4503-A401-D357AF70654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a:extLst>
            <a:ext uri="{FF2B5EF4-FFF2-40B4-BE49-F238E27FC236}">
              <a16:creationId xmlns:a16="http://schemas.microsoft.com/office/drawing/2014/main" id="{CE28001D-54D0-4E30-B38E-D77202697963}"/>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a:extLst>
            <a:ext uri="{FF2B5EF4-FFF2-40B4-BE49-F238E27FC236}">
              <a16:creationId xmlns:a16="http://schemas.microsoft.com/office/drawing/2014/main" id="{E63D2229-EF33-4A60-BAA5-968A741FB71C}"/>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a:extLst>
            <a:ext uri="{FF2B5EF4-FFF2-40B4-BE49-F238E27FC236}">
              <a16:creationId xmlns:a16="http://schemas.microsoft.com/office/drawing/2014/main" id="{04D5E00B-C0DA-4133-9FC7-5EBCA800C9CC}"/>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a:extLst>
            <a:ext uri="{FF2B5EF4-FFF2-40B4-BE49-F238E27FC236}">
              <a16:creationId xmlns:a16="http://schemas.microsoft.com/office/drawing/2014/main" id="{E6573F74-5EC6-46F3-B3CA-CDB695DAD688}"/>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a:extLst>
            <a:ext uri="{FF2B5EF4-FFF2-40B4-BE49-F238E27FC236}">
              <a16:creationId xmlns:a16="http://schemas.microsoft.com/office/drawing/2014/main" id="{BC2F9471-79FF-413E-A116-B1484CEB21E1}"/>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a:extLst>
            <a:ext uri="{FF2B5EF4-FFF2-40B4-BE49-F238E27FC236}">
              <a16:creationId xmlns:a16="http://schemas.microsoft.com/office/drawing/2014/main" id="{45223F2E-390A-4496-925C-E8DE1E3EA907}"/>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a:extLst>
            <a:ext uri="{FF2B5EF4-FFF2-40B4-BE49-F238E27FC236}">
              <a16:creationId xmlns:a16="http://schemas.microsoft.com/office/drawing/2014/main" id="{D162C61E-BA5C-482F-AC2A-516A4523AAA5}"/>
            </a:ext>
          </a:extLst>
        </xdr:cNvPr>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a:extLst>
            <a:ext uri="{FF2B5EF4-FFF2-40B4-BE49-F238E27FC236}">
              <a16:creationId xmlns:a16="http://schemas.microsoft.com/office/drawing/2014/main" id="{DFB69F0B-2124-4BC1-879B-0F95E51C6F58}"/>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a:extLst>
            <a:ext uri="{FF2B5EF4-FFF2-40B4-BE49-F238E27FC236}">
              <a16:creationId xmlns:a16="http://schemas.microsoft.com/office/drawing/2014/main" id="{62AEAE5C-37A4-4355-9B8F-8D1F8E86227E}"/>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a:extLst>
            <a:ext uri="{FF2B5EF4-FFF2-40B4-BE49-F238E27FC236}">
              <a16:creationId xmlns:a16="http://schemas.microsoft.com/office/drawing/2014/main" id="{36952EC0-80B9-4B25-9780-847E7CA99E92}"/>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a:extLst>
            <a:ext uri="{FF2B5EF4-FFF2-40B4-BE49-F238E27FC236}">
              <a16:creationId xmlns:a16="http://schemas.microsoft.com/office/drawing/2014/main" id="{0B67D5BE-F45E-44B2-A59D-3FBE70D2F5D3}"/>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a:extLst>
            <a:ext uri="{FF2B5EF4-FFF2-40B4-BE49-F238E27FC236}">
              <a16:creationId xmlns:a16="http://schemas.microsoft.com/office/drawing/2014/main" id="{A4761E09-A9DD-4704-A5A0-0287A9E2C7FE}"/>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a:extLst>
            <a:ext uri="{FF2B5EF4-FFF2-40B4-BE49-F238E27FC236}">
              <a16:creationId xmlns:a16="http://schemas.microsoft.com/office/drawing/2014/main" id="{B737DEB2-47A9-4F2B-B5D9-ADCF2E24D8AC}"/>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a:extLst>
            <a:ext uri="{FF2B5EF4-FFF2-40B4-BE49-F238E27FC236}">
              <a16:creationId xmlns:a16="http://schemas.microsoft.com/office/drawing/2014/main" id="{00F28822-BA76-479F-BDFF-9DD67B2B7796}"/>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a:extLst>
            <a:ext uri="{FF2B5EF4-FFF2-40B4-BE49-F238E27FC236}">
              <a16:creationId xmlns:a16="http://schemas.microsoft.com/office/drawing/2014/main" id="{084E8062-61C0-4AF7-8162-8BC180CBFE72}"/>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a:extLst>
            <a:ext uri="{FF2B5EF4-FFF2-40B4-BE49-F238E27FC236}">
              <a16:creationId xmlns:a16="http://schemas.microsoft.com/office/drawing/2014/main" id="{39728E4F-F0E1-4529-BA71-946ECFE6EBF8}"/>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a:extLst>
            <a:ext uri="{FF2B5EF4-FFF2-40B4-BE49-F238E27FC236}">
              <a16:creationId xmlns:a16="http://schemas.microsoft.com/office/drawing/2014/main" id="{C3173D06-CDA2-4C98-81E0-06C85445D5E9}"/>
            </a:ext>
          </a:extLst>
        </xdr:cNvPr>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a:extLst>
            <a:ext uri="{FF2B5EF4-FFF2-40B4-BE49-F238E27FC236}">
              <a16:creationId xmlns:a16="http://schemas.microsoft.com/office/drawing/2014/main" id="{91D5C70F-2AFC-4EEB-B83D-76A7AB5865F5}"/>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a:extLst>
            <a:ext uri="{FF2B5EF4-FFF2-40B4-BE49-F238E27FC236}">
              <a16:creationId xmlns:a16="http://schemas.microsoft.com/office/drawing/2014/main" id="{93C92A95-D9B3-4EB0-AE42-473CD81F7E16}"/>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a:extLst>
            <a:ext uri="{FF2B5EF4-FFF2-40B4-BE49-F238E27FC236}">
              <a16:creationId xmlns:a16="http://schemas.microsoft.com/office/drawing/2014/main" id="{76CFC363-69E7-47BE-8C4E-E27C88B58D29}"/>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83820</xdr:rowOff>
    </xdr:to>
    <xdr:cxnSp macro="">
      <xdr:nvCxnSpPr>
        <xdr:cNvPr id="234" name="直線コネクタ 233">
          <a:extLst>
            <a:ext uri="{FF2B5EF4-FFF2-40B4-BE49-F238E27FC236}">
              <a16:creationId xmlns:a16="http://schemas.microsoft.com/office/drawing/2014/main" id="{03903206-D3A6-4432-985A-F06DA512F63C}"/>
            </a:ext>
          </a:extLst>
        </xdr:cNvPr>
        <xdr:cNvCxnSpPr/>
      </xdr:nvCxnSpPr>
      <xdr:spPr>
        <a:xfrm flipV="1">
          <a:off x="4086225" y="12987201"/>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340478" cy="259045"/>
    <xdr:sp macro="" textlink="">
      <xdr:nvSpPr>
        <xdr:cNvPr id="235" name="【福祉施設】&#10;有形固定資産減価償却率最小値テキスト">
          <a:extLst>
            <a:ext uri="{FF2B5EF4-FFF2-40B4-BE49-F238E27FC236}">
              <a16:creationId xmlns:a16="http://schemas.microsoft.com/office/drawing/2014/main" id="{E1984C9B-28A7-411F-908E-7A296A9F03BF}"/>
            </a:ext>
          </a:extLst>
        </xdr:cNvPr>
        <xdr:cNvSpPr txBox="1"/>
      </xdr:nvSpPr>
      <xdr:spPr>
        <a:xfrm>
          <a:off x="4124960" y="145046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36" name="直線コネクタ 235">
          <a:extLst>
            <a:ext uri="{FF2B5EF4-FFF2-40B4-BE49-F238E27FC236}">
              <a16:creationId xmlns:a16="http://schemas.microsoft.com/office/drawing/2014/main" id="{16B276E6-37D1-4AC9-A90F-F74E18B27B90}"/>
            </a:ext>
          </a:extLst>
        </xdr:cNvPr>
        <xdr:cNvCxnSpPr/>
      </xdr:nvCxnSpPr>
      <xdr:spPr>
        <a:xfrm>
          <a:off x="4020820" y="14500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7" name="【福祉施設】&#10;有形固定資産減価償却率最大値テキスト">
          <a:extLst>
            <a:ext uri="{FF2B5EF4-FFF2-40B4-BE49-F238E27FC236}">
              <a16:creationId xmlns:a16="http://schemas.microsoft.com/office/drawing/2014/main" id="{0842A69C-38C3-4EC4-9598-894E4ABBAAC6}"/>
            </a:ext>
          </a:extLst>
        </xdr:cNvPr>
        <xdr:cNvSpPr txBox="1"/>
      </xdr:nvSpPr>
      <xdr:spPr>
        <a:xfrm>
          <a:off x="412496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8" name="直線コネクタ 237">
          <a:extLst>
            <a:ext uri="{FF2B5EF4-FFF2-40B4-BE49-F238E27FC236}">
              <a16:creationId xmlns:a16="http://schemas.microsoft.com/office/drawing/2014/main" id="{E03889D9-4AF3-4F2E-B916-D1A0C53ED0E6}"/>
            </a:ext>
          </a:extLst>
        </xdr:cNvPr>
        <xdr:cNvCxnSpPr/>
      </xdr:nvCxnSpPr>
      <xdr:spPr>
        <a:xfrm>
          <a:off x="402082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84926</xdr:rowOff>
    </xdr:from>
    <xdr:ext cx="405111" cy="259045"/>
    <xdr:sp macro="" textlink="">
      <xdr:nvSpPr>
        <xdr:cNvPr id="239" name="【福祉施設】&#10;有形固定資産減価償却率平均値テキスト">
          <a:extLst>
            <a:ext uri="{FF2B5EF4-FFF2-40B4-BE49-F238E27FC236}">
              <a16:creationId xmlns:a16="http://schemas.microsoft.com/office/drawing/2014/main" id="{D11B5288-80EA-443E-AAB6-C6F5951574A5}"/>
            </a:ext>
          </a:extLst>
        </xdr:cNvPr>
        <xdr:cNvSpPr txBox="1"/>
      </xdr:nvSpPr>
      <xdr:spPr>
        <a:xfrm>
          <a:off x="4124960" y="13663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106499</xdr:rowOff>
    </xdr:from>
    <xdr:to>
      <xdr:col>24</xdr:col>
      <xdr:colOff>114300</xdr:colOff>
      <xdr:row>82</xdr:row>
      <xdr:rowOff>36649</xdr:rowOff>
    </xdr:to>
    <xdr:sp macro="" textlink="">
      <xdr:nvSpPr>
        <xdr:cNvPr id="240" name="フローチャート: 判断 239">
          <a:extLst>
            <a:ext uri="{FF2B5EF4-FFF2-40B4-BE49-F238E27FC236}">
              <a16:creationId xmlns:a16="http://schemas.microsoft.com/office/drawing/2014/main" id="{662C6542-5751-4E12-8373-CB6D380B9571}"/>
            </a:ext>
          </a:extLst>
        </xdr:cNvPr>
        <xdr:cNvSpPr/>
      </xdr:nvSpPr>
      <xdr:spPr>
        <a:xfrm>
          <a:off x="4036060" y="136853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241" name="フローチャート: 判断 240">
          <a:extLst>
            <a:ext uri="{FF2B5EF4-FFF2-40B4-BE49-F238E27FC236}">
              <a16:creationId xmlns:a16="http://schemas.microsoft.com/office/drawing/2014/main" id="{CC32F398-6488-4588-9112-4C493A6D417A}"/>
            </a:ext>
          </a:extLst>
        </xdr:cNvPr>
        <xdr:cNvSpPr/>
      </xdr:nvSpPr>
      <xdr:spPr>
        <a:xfrm>
          <a:off x="3312160" y="137392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122827</xdr:rowOff>
    </xdr:from>
    <xdr:to>
      <xdr:col>15</xdr:col>
      <xdr:colOff>101600</xdr:colOff>
      <xdr:row>82</xdr:row>
      <xdr:rowOff>52977</xdr:rowOff>
    </xdr:to>
    <xdr:sp macro="" textlink="">
      <xdr:nvSpPr>
        <xdr:cNvPr id="242" name="フローチャート: 判断 241">
          <a:extLst>
            <a:ext uri="{FF2B5EF4-FFF2-40B4-BE49-F238E27FC236}">
              <a16:creationId xmlns:a16="http://schemas.microsoft.com/office/drawing/2014/main" id="{D25DA0D4-6EF6-45ED-BE12-17C863E6E6FD}"/>
            </a:ext>
          </a:extLst>
        </xdr:cNvPr>
        <xdr:cNvSpPr/>
      </xdr:nvSpPr>
      <xdr:spPr>
        <a:xfrm>
          <a:off x="2514600" y="137016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27B29B85-E9AA-4A7C-9BF8-9389E4FF8A5E}"/>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7C22A2D7-45A0-4081-B19C-C29602C64FCF}"/>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21CA78EA-609D-4011-A11F-D41E5863789C}"/>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6D7BD93E-987A-4CBF-AB3C-E26C864C45C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263C71E4-4308-4ABA-BEBD-727CAB12E316}"/>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248" name="楕円 247">
          <a:extLst>
            <a:ext uri="{FF2B5EF4-FFF2-40B4-BE49-F238E27FC236}">
              <a16:creationId xmlns:a16="http://schemas.microsoft.com/office/drawing/2014/main" id="{5F223ECF-8F68-4E8D-846D-33F6B4E413D8}"/>
            </a:ext>
          </a:extLst>
        </xdr:cNvPr>
        <xdr:cNvSpPr/>
      </xdr:nvSpPr>
      <xdr:spPr>
        <a:xfrm>
          <a:off x="4036060" y="136673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111414</xdr:rowOff>
    </xdr:from>
    <xdr:ext cx="405111" cy="259045"/>
    <xdr:sp macro="" textlink="">
      <xdr:nvSpPr>
        <xdr:cNvPr id="249" name="【福祉施設】&#10;有形固定資産減価償却率該当値テキスト">
          <a:extLst>
            <a:ext uri="{FF2B5EF4-FFF2-40B4-BE49-F238E27FC236}">
              <a16:creationId xmlns:a16="http://schemas.microsoft.com/office/drawing/2014/main" id="{4FC9411E-C9AC-47E7-B710-D33916A522C9}"/>
            </a:ext>
          </a:extLst>
        </xdr:cNvPr>
        <xdr:cNvSpPr txBox="1"/>
      </xdr:nvSpPr>
      <xdr:spPr>
        <a:xfrm>
          <a:off x="4124960" y="1352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119562</xdr:rowOff>
    </xdr:from>
    <xdr:to>
      <xdr:col>20</xdr:col>
      <xdr:colOff>38100</xdr:colOff>
      <xdr:row>82</xdr:row>
      <xdr:rowOff>49712</xdr:rowOff>
    </xdr:to>
    <xdr:sp macro="" textlink="">
      <xdr:nvSpPr>
        <xdr:cNvPr id="250" name="楕円 249">
          <a:extLst>
            <a:ext uri="{FF2B5EF4-FFF2-40B4-BE49-F238E27FC236}">
              <a16:creationId xmlns:a16="http://schemas.microsoft.com/office/drawing/2014/main" id="{39FCD8DD-C745-4723-9568-D4B80EA3AE75}"/>
            </a:ext>
          </a:extLst>
        </xdr:cNvPr>
        <xdr:cNvSpPr/>
      </xdr:nvSpPr>
      <xdr:spPr>
        <a:xfrm>
          <a:off x="3312160" y="136984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139337</xdr:rowOff>
    </xdr:from>
    <xdr:to>
      <xdr:col>24</xdr:col>
      <xdr:colOff>63500</xdr:colOff>
      <xdr:row>81</xdr:row>
      <xdr:rowOff>170362</xdr:rowOff>
    </xdr:to>
    <xdr:cxnSp macro="">
      <xdr:nvCxnSpPr>
        <xdr:cNvPr id="251" name="直線コネクタ 250">
          <a:extLst>
            <a:ext uri="{FF2B5EF4-FFF2-40B4-BE49-F238E27FC236}">
              <a16:creationId xmlns:a16="http://schemas.microsoft.com/office/drawing/2014/main" id="{B07225F0-9918-4B59-8DBE-AD0EB0633500}"/>
            </a:ext>
          </a:extLst>
        </xdr:cNvPr>
        <xdr:cNvCxnSpPr/>
      </xdr:nvCxnSpPr>
      <xdr:spPr>
        <a:xfrm flipV="1">
          <a:off x="3355340" y="13718177"/>
          <a:ext cx="73152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81659</xdr:rowOff>
    </xdr:from>
    <xdr:ext cx="405111" cy="259045"/>
    <xdr:sp macro="" textlink="">
      <xdr:nvSpPr>
        <xdr:cNvPr id="252" name="n_1aveValue【福祉施設】&#10;有形固定資産減価償却率">
          <a:extLst>
            <a:ext uri="{FF2B5EF4-FFF2-40B4-BE49-F238E27FC236}">
              <a16:creationId xmlns:a16="http://schemas.microsoft.com/office/drawing/2014/main" id="{B0FA2E51-6260-4030-9F7F-535CC4A91E71}"/>
            </a:ext>
          </a:extLst>
        </xdr:cNvPr>
        <xdr:cNvSpPr txBox="1"/>
      </xdr:nvSpPr>
      <xdr:spPr>
        <a:xfrm>
          <a:off x="3170564" y="1382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69504</xdr:rowOff>
    </xdr:from>
    <xdr:ext cx="405111" cy="259045"/>
    <xdr:sp macro="" textlink="">
      <xdr:nvSpPr>
        <xdr:cNvPr id="253" name="n_2aveValue【福祉施設】&#10;有形固定資産減価償却率">
          <a:extLst>
            <a:ext uri="{FF2B5EF4-FFF2-40B4-BE49-F238E27FC236}">
              <a16:creationId xmlns:a16="http://schemas.microsoft.com/office/drawing/2014/main" id="{D97A4F0F-EB12-41B7-AAD6-3F0C1DF420E9}"/>
            </a:ext>
          </a:extLst>
        </xdr:cNvPr>
        <xdr:cNvSpPr txBox="1"/>
      </xdr:nvSpPr>
      <xdr:spPr>
        <a:xfrm>
          <a:off x="2385704" y="1348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66239</xdr:rowOff>
    </xdr:from>
    <xdr:ext cx="405111" cy="259045"/>
    <xdr:sp macro="" textlink="">
      <xdr:nvSpPr>
        <xdr:cNvPr id="254" name="n_1mainValue【福祉施設】&#10;有形固定資産減価償却率">
          <a:extLst>
            <a:ext uri="{FF2B5EF4-FFF2-40B4-BE49-F238E27FC236}">
              <a16:creationId xmlns:a16="http://schemas.microsoft.com/office/drawing/2014/main" id="{55BFFA93-621D-4886-9A55-D73B02CB3753}"/>
            </a:ext>
          </a:extLst>
        </xdr:cNvPr>
        <xdr:cNvSpPr txBox="1"/>
      </xdr:nvSpPr>
      <xdr:spPr>
        <a:xfrm>
          <a:off x="3170564" y="1347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a:extLst>
            <a:ext uri="{FF2B5EF4-FFF2-40B4-BE49-F238E27FC236}">
              <a16:creationId xmlns:a16="http://schemas.microsoft.com/office/drawing/2014/main" id="{1A58CAFB-2088-4D67-AF51-E129D196CC1D}"/>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a:extLst>
            <a:ext uri="{FF2B5EF4-FFF2-40B4-BE49-F238E27FC236}">
              <a16:creationId xmlns:a16="http://schemas.microsoft.com/office/drawing/2014/main" id="{769E32DA-12CD-4C11-98C4-AA657BC2F02C}"/>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a:extLst>
            <a:ext uri="{FF2B5EF4-FFF2-40B4-BE49-F238E27FC236}">
              <a16:creationId xmlns:a16="http://schemas.microsoft.com/office/drawing/2014/main" id="{0A5F08A8-20CF-4010-BA38-4016AC6BA1DF}"/>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a:extLst>
            <a:ext uri="{FF2B5EF4-FFF2-40B4-BE49-F238E27FC236}">
              <a16:creationId xmlns:a16="http://schemas.microsoft.com/office/drawing/2014/main" id="{663E82B6-30D9-482E-9211-7166D10CE5E2}"/>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a:extLst>
            <a:ext uri="{FF2B5EF4-FFF2-40B4-BE49-F238E27FC236}">
              <a16:creationId xmlns:a16="http://schemas.microsoft.com/office/drawing/2014/main" id="{5FABECAC-8335-4D40-9DB1-E5AFF5CEA916}"/>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a:extLst>
            <a:ext uri="{FF2B5EF4-FFF2-40B4-BE49-F238E27FC236}">
              <a16:creationId xmlns:a16="http://schemas.microsoft.com/office/drawing/2014/main" id="{A52EEEB9-6E2D-4F0A-9169-0AD2D6C3D153}"/>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a:extLst>
            <a:ext uri="{FF2B5EF4-FFF2-40B4-BE49-F238E27FC236}">
              <a16:creationId xmlns:a16="http://schemas.microsoft.com/office/drawing/2014/main" id="{9F18C9C2-E31F-490F-9FC8-95701894C494}"/>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a:extLst>
            <a:ext uri="{FF2B5EF4-FFF2-40B4-BE49-F238E27FC236}">
              <a16:creationId xmlns:a16="http://schemas.microsoft.com/office/drawing/2014/main" id="{472116E9-1948-4B01-AA33-5C8BA07CDCE6}"/>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a:extLst>
            <a:ext uri="{FF2B5EF4-FFF2-40B4-BE49-F238E27FC236}">
              <a16:creationId xmlns:a16="http://schemas.microsoft.com/office/drawing/2014/main" id="{F7FDD951-CD88-4236-A55C-8AE083F0F06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a:extLst>
            <a:ext uri="{FF2B5EF4-FFF2-40B4-BE49-F238E27FC236}">
              <a16:creationId xmlns:a16="http://schemas.microsoft.com/office/drawing/2014/main" id="{088C980C-914F-4397-8BE2-839484012BDF}"/>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a:extLst>
            <a:ext uri="{FF2B5EF4-FFF2-40B4-BE49-F238E27FC236}">
              <a16:creationId xmlns:a16="http://schemas.microsoft.com/office/drawing/2014/main" id="{93F08B07-6951-4578-ABA5-183C663F231D}"/>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a:extLst>
            <a:ext uri="{FF2B5EF4-FFF2-40B4-BE49-F238E27FC236}">
              <a16:creationId xmlns:a16="http://schemas.microsoft.com/office/drawing/2014/main" id="{93362045-DA80-4F35-8BA7-516A3C909CB1}"/>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a:extLst>
            <a:ext uri="{FF2B5EF4-FFF2-40B4-BE49-F238E27FC236}">
              <a16:creationId xmlns:a16="http://schemas.microsoft.com/office/drawing/2014/main" id="{60E1DAB6-B597-4552-967E-EAC4B6824A16}"/>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a:extLst>
            <a:ext uri="{FF2B5EF4-FFF2-40B4-BE49-F238E27FC236}">
              <a16:creationId xmlns:a16="http://schemas.microsoft.com/office/drawing/2014/main" id="{C3867944-4CBF-4138-BE76-F14F48FE55C7}"/>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a:extLst>
            <a:ext uri="{FF2B5EF4-FFF2-40B4-BE49-F238E27FC236}">
              <a16:creationId xmlns:a16="http://schemas.microsoft.com/office/drawing/2014/main" id="{64FE51DB-86CA-4376-937A-59FE7F36B704}"/>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a:extLst>
            <a:ext uri="{FF2B5EF4-FFF2-40B4-BE49-F238E27FC236}">
              <a16:creationId xmlns:a16="http://schemas.microsoft.com/office/drawing/2014/main" id="{0F0BC948-06F7-48DF-93CA-5A43C1B5FE09}"/>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a:extLst>
            <a:ext uri="{FF2B5EF4-FFF2-40B4-BE49-F238E27FC236}">
              <a16:creationId xmlns:a16="http://schemas.microsoft.com/office/drawing/2014/main" id="{B2E032AB-0032-4ACB-A82B-B4B71C94D4EA}"/>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a:extLst>
            <a:ext uri="{FF2B5EF4-FFF2-40B4-BE49-F238E27FC236}">
              <a16:creationId xmlns:a16="http://schemas.microsoft.com/office/drawing/2014/main" id="{94E724A9-36D7-4B5E-ACAE-EA1403F54B6E}"/>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a:extLst>
            <a:ext uri="{FF2B5EF4-FFF2-40B4-BE49-F238E27FC236}">
              <a16:creationId xmlns:a16="http://schemas.microsoft.com/office/drawing/2014/main" id="{A40AC2DA-EEB5-4A5A-8D20-C51027902AD2}"/>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a:extLst>
            <a:ext uri="{FF2B5EF4-FFF2-40B4-BE49-F238E27FC236}">
              <a16:creationId xmlns:a16="http://schemas.microsoft.com/office/drawing/2014/main" id="{5382E2D7-BAC3-4977-9661-294A6A09821B}"/>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a:extLst>
            <a:ext uri="{FF2B5EF4-FFF2-40B4-BE49-F238E27FC236}">
              <a16:creationId xmlns:a16="http://schemas.microsoft.com/office/drawing/2014/main" id="{28D06DAC-21DE-4A4A-98F2-CB4B856BC428}"/>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6" name="テキスト ボックス 275">
          <a:extLst>
            <a:ext uri="{FF2B5EF4-FFF2-40B4-BE49-F238E27FC236}">
              <a16:creationId xmlns:a16="http://schemas.microsoft.com/office/drawing/2014/main" id="{7B09C07E-BB42-4739-BAD2-29220429B2FC}"/>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a:extLst>
            <a:ext uri="{FF2B5EF4-FFF2-40B4-BE49-F238E27FC236}">
              <a16:creationId xmlns:a16="http://schemas.microsoft.com/office/drawing/2014/main" id="{1E197F9B-E85D-4484-8D30-C759F986D416}"/>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a:extLst>
            <a:ext uri="{FF2B5EF4-FFF2-40B4-BE49-F238E27FC236}">
              <a16:creationId xmlns:a16="http://schemas.microsoft.com/office/drawing/2014/main" id="{D8771FB2-96D4-4281-8CB5-04B3A8371C7E}"/>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a:extLst>
            <a:ext uri="{FF2B5EF4-FFF2-40B4-BE49-F238E27FC236}">
              <a16:creationId xmlns:a16="http://schemas.microsoft.com/office/drawing/2014/main" id="{2C08B90B-7373-4FDD-8095-C2BD064F055A}"/>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52795</xdr:rowOff>
    </xdr:from>
    <xdr:to>
      <xdr:col>54</xdr:col>
      <xdr:colOff>189865</xdr:colOff>
      <xdr:row>86</xdr:row>
      <xdr:rowOff>96882</xdr:rowOff>
    </xdr:to>
    <xdr:cxnSp macro="">
      <xdr:nvCxnSpPr>
        <xdr:cNvPr id="280" name="直線コネクタ 279">
          <a:extLst>
            <a:ext uri="{FF2B5EF4-FFF2-40B4-BE49-F238E27FC236}">
              <a16:creationId xmlns:a16="http://schemas.microsoft.com/office/drawing/2014/main" id="{990345D6-424D-411E-9588-B31B79D7C4DD}"/>
            </a:ext>
          </a:extLst>
        </xdr:cNvPr>
        <xdr:cNvCxnSpPr/>
      </xdr:nvCxnSpPr>
      <xdr:spPr>
        <a:xfrm flipV="1">
          <a:off x="9219565" y="12961075"/>
          <a:ext cx="0" cy="1552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100709</xdr:rowOff>
    </xdr:from>
    <xdr:ext cx="469744" cy="259045"/>
    <xdr:sp macro="" textlink="">
      <xdr:nvSpPr>
        <xdr:cNvPr id="281" name="【福祉施設】&#10;一人当たり面積最小値テキスト">
          <a:extLst>
            <a:ext uri="{FF2B5EF4-FFF2-40B4-BE49-F238E27FC236}">
              <a16:creationId xmlns:a16="http://schemas.microsoft.com/office/drawing/2014/main" id="{35089A7A-6D23-41D7-98BE-BF670153E732}"/>
            </a:ext>
          </a:extLst>
        </xdr:cNvPr>
        <xdr:cNvSpPr txBox="1"/>
      </xdr:nvSpPr>
      <xdr:spPr>
        <a:xfrm>
          <a:off x="9258300" y="1451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96882</xdr:rowOff>
    </xdr:from>
    <xdr:to>
      <xdr:col>55</xdr:col>
      <xdr:colOff>88900</xdr:colOff>
      <xdr:row>86</xdr:row>
      <xdr:rowOff>96882</xdr:rowOff>
    </xdr:to>
    <xdr:cxnSp macro="">
      <xdr:nvCxnSpPr>
        <xdr:cNvPr id="282" name="直線コネクタ 281">
          <a:extLst>
            <a:ext uri="{FF2B5EF4-FFF2-40B4-BE49-F238E27FC236}">
              <a16:creationId xmlns:a16="http://schemas.microsoft.com/office/drawing/2014/main" id="{871E0BC8-BA5D-41EB-9036-4DD4DC6A3135}"/>
            </a:ext>
          </a:extLst>
        </xdr:cNvPr>
        <xdr:cNvCxnSpPr/>
      </xdr:nvCxnSpPr>
      <xdr:spPr>
        <a:xfrm>
          <a:off x="9154160" y="145139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170922</xdr:rowOff>
    </xdr:from>
    <xdr:ext cx="469744" cy="259045"/>
    <xdr:sp macro="" textlink="">
      <xdr:nvSpPr>
        <xdr:cNvPr id="283" name="【福祉施設】&#10;一人当たり面積最大値テキスト">
          <a:extLst>
            <a:ext uri="{FF2B5EF4-FFF2-40B4-BE49-F238E27FC236}">
              <a16:creationId xmlns:a16="http://schemas.microsoft.com/office/drawing/2014/main" id="{86A8D148-0018-4DF6-9F2E-5ADD08AE1CD9}"/>
            </a:ext>
          </a:extLst>
        </xdr:cNvPr>
        <xdr:cNvSpPr txBox="1"/>
      </xdr:nvSpPr>
      <xdr:spPr>
        <a:xfrm>
          <a:off x="9258300" y="1274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52795</xdr:rowOff>
    </xdr:from>
    <xdr:to>
      <xdr:col>55</xdr:col>
      <xdr:colOff>88900</xdr:colOff>
      <xdr:row>77</xdr:row>
      <xdr:rowOff>52795</xdr:rowOff>
    </xdr:to>
    <xdr:cxnSp macro="">
      <xdr:nvCxnSpPr>
        <xdr:cNvPr id="284" name="直線コネクタ 283">
          <a:extLst>
            <a:ext uri="{FF2B5EF4-FFF2-40B4-BE49-F238E27FC236}">
              <a16:creationId xmlns:a16="http://schemas.microsoft.com/office/drawing/2014/main" id="{6FDFD43A-E2A7-4992-A1A9-B94A983A16F6}"/>
            </a:ext>
          </a:extLst>
        </xdr:cNvPr>
        <xdr:cNvCxnSpPr/>
      </xdr:nvCxnSpPr>
      <xdr:spPr>
        <a:xfrm>
          <a:off x="9154160" y="129610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1650</xdr:rowOff>
    </xdr:from>
    <xdr:ext cx="469744" cy="259045"/>
    <xdr:sp macro="" textlink="">
      <xdr:nvSpPr>
        <xdr:cNvPr id="285" name="【福祉施設】&#10;一人当たり面積平均値テキスト">
          <a:extLst>
            <a:ext uri="{FF2B5EF4-FFF2-40B4-BE49-F238E27FC236}">
              <a16:creationId xmlns:a16="http://schemas.microsoft.com/office/drawing/2014/main" id="{B157FE44-0841-4955-A8C3-3638C3F2A2E2}"/>
            </a:ext>
          </a:extLst>
        </xdr:cNvPr>
        <xdr:cNvSpPr txBox="1"/>
      </xdr:nvSpPr>
      <xdr:spPr>
        <a:xfrm>
          <a:off x="9258300" y="13748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23223</xdr:rowOff>
    </xdr:from>
    <xdr:to>
      <xdr:col>55</xdr:col>
      <xdr:colOff>50800</xdr:colOff>
      <xdr:row>82</xdr:row>
      <xdr:rowOff>124823</xdr:rowOff>
    </xdr:to>
    <xdr:sp macro="" textlink="">
      <xdr:nvSpPr>
        <xdr:cNvPr id="286" name="フローチャート: 判断 285">
          <a:extLst>
            <a:ext uri="{FF2B5EF4-FFF2-40B4-BE49-F238E27FC236}">
              <a16:creationId xmlns:a16="http://schemas.microsoft.com/office/drawing/2014/main" id="{4834564D-2BD8-4B3F-B372-11795574EFEB}"/>
            </a:ext>
          </a:extLst>
        </xdr:cNvPr>
        <xdr:cNvSpPr/>
      </xdr:nvSpPr>
      <xdr:spPr>
        <a:xfrm>
          <a:off x="9192260" y="137697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134257</xdr:rowOff>
    </xdr:from>
    <xdr:to>
      <xdr:col>50</xdr:col>
      <xdr:colOff>165100</xdr:colOff>
      <xdr:row>81</xdr:row>
      <xdr:rowOff>64407</xdr:rowOff>
    </xdr:to>
    <xdr:sp macro="" textlink="">
      <xdr:nvSpPr>
        <xdr:cNvPr id="287" name="フローチャート: 判断 286">
          <a:extLst>
            <a:ext uri="{FF2B5EF4-FFF2-40B4-BE49-F238E27FC236}">
              <a16:creationId xmlns:a16="http://schemas.microsoft.com/office/drawing/2014/main" id="{B579A2FC-6974-46CD-9973-B6DF9D788463}"/>
            </a:ext>
          </a:extLst>
        </xdr:cNvPr>
        <xdr:cNvSpPr/>
      </xdr:nvSpPr>
      <xdr:spPr>
        <a:xfrm>
          <a:off x="8445500" y="135454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140788</xdr:rowOff>
    </xdr:from>
    <xdr:to>
      <xdr:col>46</xdr:col>
      <xdr:colOff>38100</xdr:colOff>
      <xdr:row>83</xdr:row>
      <xdr:rowOff>70938</xdr:rowOff>
    </xdr:to>
    <xdr:sp macro="" textlink="">
      <xdr:nvSpPr>
        <xdr:cNvPr id="288" name="フローチャート: 判断 287">
          <a:extLst>
            <a:ext uri="{FF2B5EF4-FFF2-40B4-BE49-F238E27FC236}">
              <a16:creationId xmlns:a16="http://schemas.microsoft.com/office/drawing/2014/main" id="{CEAF6824-C495-437D-BECA-13E265C0B77E}"/>
            </a:ext>
          </a:extLst>
        </xdr:cNvPr>
        <xdr:cNvSpPr/>
      </xdr:nvSpPr>
      <xdr:spPr>
        <a:xfrm>
          <a:off x="7670800" y="138872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15E7685-69F8-41FD-AA9F-F51F61F5A5CB}"/>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5DCCE638-DB97-4106-B719-7224852A191E}"/>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BF7AB0C0-F9BA-4396-9AAF-8089E6A4879D}"/>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FF9C3FE7-9425-42B6-8F64-CAA00E30B671}"/>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8C811D44-2A5A-4A62-BF9A-1318862B4622}"/>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21589</xdr:rowOff>
    </xdr:from>
    <xdr:to>
      <xdr:col>55</xdr:col>
      <xdr:colOff>50800</xdr:colOff>
      <xdr:row>77</xdr:row>
      <xdr:rowOff>123189</xdr:rowOff>
    </xdr:to>
    <xdr:sp macro="" textlink="">
      <xdr:nvSpPr>
        <xdr:cNvPr id="294" name="楕円 293">
          <a:extLst>
            <a:ext uri="{FF2B5EF4-FFF2-40B4-BE49-F238E27FC236}">
              <a16:creationId xmlns:a16="http://schemas.microsoft.com/office/drawing/2014/main" id="{544BED56-1F48-4785-8651-9D7ED78566FD}"/>
            </a:ext>
          </a:extLst>
        </xdr:cNvPr>
        <xdr:cNvSpPr/>
      </xdr:nvSpPr>
      <xdr:spPr>
        <a:xfrm>
          <a:off x="9192260" y="129298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76</xdr:row>
      <xdr:rowOff>126472</xdr:rowOff>
    </xdr:from>
    <xdr:ext cx="469744" cy="259045"/>
    <xdr:sp macro="" textlink="">
      <xdr:nvSpPr>
        <xdr:cNvPr id="295" name="【福祉施設】&#10;一人当たり面積該当値テキスト">
          <a:extLst>
            <a:ext uri="{FF2B5EF4-FFF2-40B4-BE49-F238E27FC236}">
              <a16:creationId xmlns:a16="http://schemas.microsoft.com/office/drawing/2014/main" id="{9C36AC7C-1F33-46D7-AEEC-942DBF074FF2}"/>
            </a:ext>
          </a:extLst>
        </xdr:cNvPr>
        <xdr:cNvSpPr txBox="1"/>
      </xdr:nvSpPr>
      <xdr:spPr>
        <a:xfrm>
          <a:off x="9258300" y="1286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50981</xdr:rowOff>
    </xdr:from>
    <xdr:to>
      <xdr:col>50</xdr:col>
      <xdr:colOff>165100</xdr:colOff>
      <xdr:row>77</xdr:row>
      <xdr:rowOff>152581</xdr:rowOff>
    </xdr:to>
    <xdr:sp macro="" textlink="">
      <xdr:nvSpPr>
        <xdr:cNvPr id="296" name="楕円 295">
          <a:extLst>
            <a:ext uri="{FF2B5EF4-FFF2-40B4-BE49-F238E27FC236}">
              <a16:creationId xmlns:a16="http://schemas.microsoft.com/office/drawing/2014/main" id="{BB83F696-454A-4821-8461-A4CB5EB14945}"/>
            </a:ext>
          </a:extLst>
        </xdr:cNvPr>
        <xdr:cNvSpPr/>
      </xdr:nvSpPr>
      <xdr:spPr>
        <a:xfrm>
          <a:off x="8445500" y="1295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72389</xdr:rowOff>
    </xdr:from>
    <xdr:to>
      <xdr:col>55</xdr:col>
      <xdr:colOff>0</xdr:colOff>
      <xdr:row>77</xdr:row>
      <xdr:rowOff>101781</xdr:rowOff>
    </xdr:to>
    <xdr:cxnSp macro="">
      <xdr:nvCxnSpPr>
        <xdr:cNvPr id="297" name="直線コネクタ 296">
          <a:extLst>
            <a:ext uri="{FF2B5EF4-FFF2-40B4-BE49-F238E27FC236}">
              <a16:creationId xmlns:a16="http://schemas.microsoft.com/office/drawing/2014/main" id="{A89622CE-15EF-45CF-AA50-7F6DF5B9E727}"/>
            </a:ext>
          </a:extLst>
        </xdr:cNvPr>
        <xdr:cNvCxnSpPr/>
      </xdr:nvCxnSpPr>
      <xdr:spPr>
        <a:xfrm flipV="1">
          <a:off x="8496300" y="12980669"/>
          <a:ext cx="7239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55534</xdr:rowOff>
    </xdr:from>
    <xdr:ext cx="469744" cy="259045"/>
    <xdr:sp macro="" textlink="">
      <xdr:nvSpPr>
        <xdr:cNvPr id="298" name="n_1aveValue【福祉施設】&#10;一人当たり面積">
          <a:extLst>
            <a:ext uri="{FF2B5EF4-FFF2-40B4-BE49-F238E27FC236}">
              <a16:creationId xmlns:a16="http://schemas.microsoft.com/office/drawing/2014/main" id="{225BFA68-2FFE-4795-ABD8-B5C0A9AF1B54}"/>
            </a:ext>
          </a:extLst>
        </xdr:cNvPr>
        <xdr:cNvSpPr txBox="1"/>
      </xdr:nvSpPr>
      <xdr:spPr>
        <a:xfrm>
          <a:off x="8271587" y="1363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87465</xdr:rowOff>
    </xdr:from>
    <xdr:ext cx="469744" cy="259045"/>
    <xdr:sp macro="" textlink="">
      <xdr:nvSpPr>
        <xdr:cNvPr id="299" name="n_2aveValue【福祉施設】&#10;一人当たり面積">
          <a:extLst>
            <a:ext uri="{FF2B5EF4-FFF2-40B4-BE49-F238E27FC236}">
              <a16:creationId xmlns:a16="http://schemas.microsoft.com/office/drawing/2014/main" id="{F7C08181-5754-4522-AF93-9B8BB69F806C}"/>
            </a:ext>
          </a:extLst>
        </xdr:cNvPr>
        <xdr:cNvSpPr txBox="1"/>
      </xdr:nvSpPr>
      <xdr:spPr>
        <a:xfrm>
          <a:off x="7509587" y="1366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75</xdr:row>
      <xdr:rowOff>169108</xdr:rowOff>
    </xdr:from>
    <xdr:ext cx="469744" cy="259045"/>
    <xdr:sp macro="" textlink="">
      <xdr:nvSpPr>
        <xdr:cNvPr id="300" name="n_1mainValue【福祉施設】&#10;一人当たり面積">
          <a:extLst>
            <a:ext uri="{FF2B5EF4-FFF2-40B4-BE49-F238E27FC236}">
              <a16:creationId xmlns:a16="http://schemas.microsoft.com/office/drawing/2014/main" id="{5E54946E-4462-4F46-AAAC-5C20F2D1AE65}"/>
            </a:ext>
          </a:extLst>
        </xdr:cNvPr>
        <xdr:cNvSpPr txBox="1"/>
      </xdr:nvSpPr>
      <xdr:spPr>
        <a:xfrm>
          <a:off x="8271587" y="1274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a:extLst>
            <a:ext uri="{FF2B5EF4-FFF2-40B4-BE49-F238E27FC236}">
              <a16:creationId xmlns:a16="http://schemas.microsoft.com/office/drawing/2014/main" id="{E9DC8437-8D0E-4846-BA5A-6842BC1DAC53}"/>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a:extLst>
            <a:ext uri="{FF2B5EF4-FFF2-40B4-BE49-F238E27FC236}">
              <a16:creationId xmlns:a16="http://schemas.microsoft.com/office/drawing/2014/main" id="{06123D40-97E3-4393-B12B-80BEDF53B512}"/>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a:extLst>
            <a:ext uri="{FF2B5EF4-FFF2-40B4-BE49-F238E27FC236}">
              <a16:creationId xmlns:a16="http://schemas.microsoft.com/office/drawing/2014/main" id="{36B3E114-B263-4BBA-8F76-4D346615BF0C}"/>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a:extLst>
            <a:ext uri="{FF2B5EF4-FFF2-40B4-BE49-F238E27FC236}">
              <a16:creationId xmlns:a16="http://schemas.microsoft.com/office/drawing/2014/main" id="{DE468F71-292A-449B-9818-E06BA6CD8A4B}"/>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a:extLst>
            <a:ext uri="{FF2B5EF4-FFF2-40B4-BE49-F238E27FC236}">
              <a16:creationId xmlns:a16="http://schemas.microsoft.com/office/drawing/2014/main" id="{EBC2FD73-603A-4621-A9A1-439890FC41B6}"/>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a:extLst>
            <a:ext uri="{FF2B5EF4-FFF2-40B4-BE49-F238E27FC236}">
              <a16:creationId xmlns:a16="http://schemas.microsoft.com/office/drawing/2014/main" id="{12104DB0-FC66-4ACB-9AE9-2761DDBC4CAC}"/>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a:extLst>
            <a:ext uri="{FF2B5EF4-FFF2-40B4-BE49-F238E27FC236}">
              <a16:creationId xmlns:a16="http://schemas.microsoft.com/office/drawing/2014/main" id="{5095235A-E4A2-434D-AE6C-5F23EC4015E5}"/>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a:extLst>
            <a:ext uri="{FF2B5EF4-FFF2-40B4-BE49-F238E27FC236}">
              <a16:creationId xmlns:a16="http://schemas.microsoft.com/office/drawing/2014/main" id="{20657562-9293-46BA-8040-36DC828DB29B}"/>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a:extLst>
            <a:ext uri="{FF2B5EF4-FFF2-40B4-BE49-F238E27FC236}">
              <a16:creationId xmlns:a16="http://schemas.microsoft.com/office/drawing/2014/main" id="{EB30B3B5-1A5C-42E8-86A0-6685F1A690B9}"/>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a:extLst>
            <a:ext uri="{FF2B5EF4-FFF2-40B4-BE49-F238E27FC236}">
              <a16:creationId xmlns:a16="http://schemas.microsoft.com/office/drawing/2014/main" id="{036C9CEF-F512-4AFD-9747-36EEE977EBDB}"/>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1" name="テキスト ボックス 310">
          <a:extLst>
            <a:ext uri="{FF2B5EF4-FFF2-40B4-BE49-F238E27FC236}">
              <a16:creationId xmlns:a16="http://schemas.microsoft.com/office/drawing/2014/main" id="{364162F0-7D63-4304-BC2F-B25149408FFE}"/>
            </a:ext>
          </a:extLst>
        </xdr:cNvPr>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2" name="直線コネクタ 311">
          <a:extLst>
            <a:ext uri="{FF2B5EF4-FFF2-40B4-BE49-F238E27FC236}">
              <a16:creationId xmlns:a16="http://schemas.microsoft.com/office/drawing/2014/main" id="{000AFA38-6E50-4E34-B0BE-68278F4D5C42}"/>
            </a:ext>
          </a:extLst>
        </xdr:cNvPr>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3" name="テキスト ボックス 312">
          <a:extLst>
            <a:ext uri="{FF2B5EF4-FFF2-40B4-BE49-F238E27FC236}">
              <a16:creationId xmlns:a16="http://schemas.microsoft.com/office/drawing/2014/main" id="{D2218AB6-FC4E-4245-9692-28C9CAF24919}"/>
            </a:ext>
          </a:extLst>
        </xdr:cNvPr>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4" name="直線コネクタ 313">
          <a:extLst>
            <a:ext uri="{FF2B5EF4-FFF2-40B4-BE49-F238E27FC236}">
              <a16:creationId xmlns:a16="http://schemas.microsoft.com/office/drawing/2014/main" id="{8AD27A1B-BC03-4A2F-8E89-3E727759E4B4}"/>
            </a:ext>
          </a:extLst>
        </xdr:cNvPr>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5" name="テキスト ボックス 314">
          <a:extLst>
            <a:ext uri="{FF2B5EF4-FFF2-40B4-BE49-F238E27FC236}">
              <a16:creationId xmlns:a16="http://schemas.microsoft.com/office/drawing/2014/main" id="{E756DF6E-4A52-432B-BEFC-054ED412A664}"/>
            </a:ext>
          </a:extLst>
        </xdr:cNvPr>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6" name="直線コネクタ 315">
          <a:extLst>
            <a:ext uri="{FF2B5EF4-FFF2-40B4-BE49-F238E27FC236}">
              <a16:creationId xmlns:a16="http://schemas.microsoft.com/office/drawing/2014/main" id="{B7EC6B1A-B3B7-4AE0-89CB-7106A59DAC10}"/>
            </a:ext>
          </a:extLst>
        </xdr:cNvPr>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7" name="テキスト ボックス 316">
          <a:extLst>
            <a:ext uri="{FF2B5EF4-FFF2-40B4-BE49-F238E27FC236}">
              <a16:creationId xmlns:a16="http://schemas.microsoft.com/office/drawing/2014/main" id="{3B0AA2A5-9082-415C-8D60-F140F4A9297D}"/>
            </a:ext>
          </a:extLst>
        </xdr:cNvPr>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8" name="直線コネクタ 317">
          <a:extLst>
            <a:ext uri="{FF2B5EF4-FFF2-40B4-BE49-F238E27FC236}">
              <a16:creationId xmlns:a16="http://schemas.microsoft.com/office/drawing/2014/main" id="{E36D8303-4E77-4BEE-915B-7999FF988192}"/>
            </a:ext>
          </a:extLst>
        </xdr:cNvPr>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19" name="テキスト ボックス 318">
          <a:extLst>
            <a:ext uri="{FF2B5EF4-FFF2-40B4-BE49-F238E27FC236}">
              <a16:creationId xmlns:a16="http://schemas.microsoft.com/office/drawing/2014/main" id="{1A568654-3198-4FE0-8CD3-44EACF2643B2}"/>
            </a:ext>
          </a:extLst>
        </xdr:cNvPr>
        <xdr:cNvSpPr txBox="1"/>
      </xdr:nvSpPr>
      <xdr:spPr>
        <a:xfrm>
          <a:off x="33608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a:extLst>
            <a:ext uri="{FF2B5EF4-FFF2-40B4-BE49-F238E27FC236}">
              <a16:creationId xmlns:a16="http://schemas.microsoft.com/office/drawing/2014/main" id="{882983D5-1955-47E5-9E18-8810C956E858}"/>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a:extLst>
            <a:ext uri="{FF2B5EF4-FFF2-40B4-BE49-F238E27FC236}">
              <a16:creationId xmlns:a16="http://schemas.microsoft.com/office/drawing/2014/main" id="{A8C18E48-1185-4244-8DF3-A123D37C19AC}"/>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a:extLst>
            <a:ext uri="{FF2B5EF4-FFF2-40B4-BE49-F238E27FC236}">
              <a16:creationId xmlns:a16="http://schemas.microsoft.com/office/drawing/2014/main" id="{B0AAA82E-E60D-4B33-B7FD-8C716F7F7432}"/>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7620</xdr:rowOff>
    </xdr:to>
    <xdr:cxnSp macro="">
      <xdr:nvCxnSpPr>
        <xdr:cNvPr id="323" name="直線コネクタ 322">
          <a:extLst>
            <a:ext uri="{FF2B5EF4-FFF2-40B4-BE49-F238E27FC236}">
              <a16:creationId xmlns:a16="http://schemas.microsoft.com/office/drawing/2014/main" id="{7A8553A5-92B5-4472-83B0-09B9F7FA6EB6}"/>
            </a:ext>
          </a:extLst>
        </xdr:cNvPr>
        <xdr:cNvCxnSpPr/>
      </xdr:nvCxnSpPr>
      <xdr:spPr>
        <a:xfrm flipV="1">
          <a:off x="4086225" y="1685163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11447</xdr:rowOff>
    </xdr:from>
    <xdr:ext cx="405111" cy="259045"/>
    <xdr:sp macro="" textlink="">
      <xdr:nvSpPr>
        <xdr:cNvPr id="324" name="【市民会館】&#10;有形固定資産減価償却率最小値テキスト">
          <a:extLst>
            <a:ext uri="{FF2B5EF4-FFF2-40B4-BE49-F238E27FC236}">
              <a16:creationId xmlns:a16="http://schemas.microsoft.com/office/drawing/2014/main" id="{E15AB69E-E066-41FB-8059-2C5565EB43DE}"/>
            </a:ext>
          </a:extLst>
        </xdr:cNvPr>
        <xdr:cNvSpPr txBox="1"/>
      </xdr:nvSpPr>
      <xdr:spPr>
        <a:xfrm>
          <a:off x="4124960" y="1811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xdr:rowOff>
    </xdr:from>
    <xdr:to>
      <xdr:col>24</xdr:col>
      <xdr:colOff>152400</xdr:colOff>
      <xdr:row>108</xdr:row>
      <xdr:rowOff>7620</xdr:rowOff>
    </xdr:to>
    <xdr:cxnSp macro="">
      <xdr:nvCxnSpPr>
        <xdr:cNvPr id="325" name="直線コネクタ 324">
          <a:extLst>
            <a:ext uri="{FF2B5EF4-FFF2-40B4-BE49-F238E27FC236}">
              <a16:creationId xmlns:a16="http://schemas.microsoft.com/office/drawing/2014/main" id="{642A3829-18FB-4463-A9E3-0C810FC89847}"/>
            </a:ext>
          </a:extLst>
        </xdr:cNvPr>
        <xdr:cNvCxnSpPr/>
      </xdr:nvCxnSpPr>
      <xdr:spPr>
        <a:xfrm>
          <a:off x="4020820" y="18112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405111" cy="259045"/>
    <xdr:sp macro="" textlink="">
      <xdr:nvSpPr>
        <xdr:cNvPr id="326" name="【市民会館】&#10;有形固定資産減価償却率最大値テキスト">
          <a:extLst>
            <a:ext uri="{FF2B5EF4-FFF2-40B4-BE49-F238E27FC236}">
              <a16:creationId xmlns:a16="http://schemas.microsoft.com/office/drawing/2014/main" id="{673487CA-7FF7-4BBB-A1FC-140622433F66}"/>
            </a:ext>
          </a:extLst>
        </xdr:cNvPr>
        <xdr:cNvSpPr txBox="1"/>
      </xdr:nvSpPr>
      <xdr:spPr>
        <a:xfrm>
          <a:off x="4124960" y="1663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327" name="直線コネクタ 326">
          <a:extLst>
            <a:ext uri="{FF2B5EF4-FFF2-40B4-BE49-F238E27FC236}">
              <a16:creationId xmlns:a16="http://schemas.microsoft.com/office/drawing/2014/main" id="{4CC8D0B0-BA64-41A0-87A8-E0E4101A3A34}"/>
            </a:ext>
          </a:extLst>
        </xdr:cNvPr>
        <xdr:cNvCxnSpPr/>
      </xdr:nvCxnSpPr>
      <xdr:spPr>
        <a:xfrm>
          <a:off x="4020820" y="1685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155719</xdr:rowOff>
    </xdr:from>
    <xdr:ext cx="405111" cy="259045"/>
    <xdr:sp macro="" textlink="">
      <xdr:nvSpPr>
        <xdr:cNvPr id="328" name="【市民会館】&#10;有形固定資産減価償却率平均値テキスト">
          <a:extLst>
            <a:ext uri="{FF2B5EF4-FFF2-40B4-BE49-F238E27FC236}">
              <a16:creationId xmlns:a16="http://schemas.microsoft.com/office/drawing/2014/main" id="{5D88D170-3F18-4C33-A51D-DCCD225F780A}"/>
            </a:ext>
          </a:extLst>
        </xdr:cNvPr>
        <xdr:cNvSpPr txBox="1"/>
      </xdr:nvSpPr>
      <xdr:spPr>
        <a:xfrm>
          <a:off x="4124960" y="17254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132842</xdr:rowOff>
    </xdr:from>
    <xdr:to>
      <xdr:col>24</xdr:col>
      <xdr:colOff>114300</xdr:colOff>
      <xdr:row>104</xdr:row>
      <xdr:rowOff>62992</xdr:rowOff>
    </xdr:to>
    <xdr:sp macro="" textlink="">
      <xdr:nvSpPr>
        <xdr:cNvPr id="329" name="フローチャート: 判断 328">
          <a:extLst>
            <a:ext uri="{FF2B5EF4-FFF2-40B4-BE49-F238E27FC236}">
              <a16:creationId xmlns:a16="http://schemas.microsoft.com/office/drawing/2014/main" id="{1AC61BE0-3952-476B-B164-2D058DD95FBA}"/>
            </a:ext>
          </a:extLst>
        </xdr:cNvPr>
        <xdr:cNvSpPr/>
      </xdr:nvSpPr>
      <xdr:spPr>
        <a:xfrm>
          <a:off x="4036060" y="173997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50546</xdr:rowOff>
    </xdr:from>
    <xdr:to>
      <xdr:col>20</xdr:col>
      <xdr:colOff>38100</xdr:colOff>
      <xdr:row>104</xdr:row>
      <xdr:rowOff>152146</xdr:rowOff>
    </xdr:to>
    <xdr:sp macro="" textlink="">
      <xdr:nvSpPr>
        <xdr:cNvPr id="330" name="フローチャート: 判断 329">
          <a:extLst>
            <a:ext uri="{FF2B5EF4-FFF2-40B4-BE49-F238E27FC236}">
              <a16:creationId xmlns:a16="http://schemas.microsoft.com/office/drawing/2014/main" id="{3A010E12-C5A3-4316-B9F6-A30BDA141D62}"/>
            </a:ext>
          </a:extLst>
        </xdr:cNvPr>
        <xdr:cNvSpPr/>
      </xdr:nvSpPr>
      <xdr:spPr>
        <a:xfrm>
          <a:off x="3312160" y="174851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125985</xdr:rowOff>
    </xdr:from>
    <xdr:to>
      <xdr:col>15</xdr:col>
      <xdr:colOff>101600</xdr:colOff>
      <xdr:row>105</xdr:row>
      <xdr:rowOff>56135</xdr:rowOff>
    </xdr:to>
    <xdr:sp macro="" textlink="">
      <xdr:nvSpPr>
        <xdr:cNvPr id="331" name="フローチャート: 判断 330">
          <a:extLst>
            <a:ext uri="{FF2B5EF4-FFF2-40B4-BE49-F238E27FC236}">
              <a16:creationId xmlns:a16="http://schemas.microsoft.com/office/drawing/2014/main" id="{27A029A0-5AEF-4FB0-AA2A-7B2C8D173738}"/>
            </a:ext>
          </a:extLst>
        </xdr:cNvPr>
        <xdr:cNvSpPr/>
      </xdr:nvSpPr>
      <xdr:spPr>
        <a:xfrm>
          <a:off x="2514600" y="17560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60EFE108-3842-4ADE-82B8-32D72BDC8D8A}"/>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32D678CC-0134-4A26-9588-F6B78CD2B468}"/>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8E23CC14-761B-4577-8542-EB7A392E1167}"/>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75EFE95D-9818-4CAA-A057-2C130ACB4A9C}"/>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98830B99-CC0F-417C-94D8-918D532C028F}"/>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121413</xdr:rowOff>
    </xdr:from>
    <xdr:to>
      <xdr:col>24</xdr:col>
      <xdr:colOff>114300</xdr:colOff>
      <xdr:row>107</xdr:row>
      <xdr:rowOff>51563</xdr:rowOff>
    </xdr:to>
    <xdr:sp macro="" textlink="">
      <xdr:nvSpPr>
        <xdr:cNvPr id="337" name="楕円 336">
          <a:extLst>
            <a:ext uri="{FF2B5EF4-FFF2-40B4-BE49-F238E27FC236}">
              <a16:creationId xmlns:a16="http://schemas.microsoft.com/office/drawing/2014/main" id="{2E5A716D-575B-4EF5-9B45-E02B38C73206}"/>
            </a:ext>
          </a:extLst>
        </xdr:cNvPr>
        <xdr:cNvSpPr/>
      </xdr:nvSpPr>
      <xdr:spPr>
        <a:xfrm>
          <a:off x="4036060" y="178912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99840</xdr:rowOff>
    </xdr:from>
    <xdr:ext cx="405111" cy="259045"/>
    <xdr:sp macro="" textlink="">
      <xdr:nvSpPr>
        <xdr:cNvPr id="338" name="【市民会館】&#10;有形固定資産減価償却率該当値テキスト">
          <a:extLst>
            <a:ext uri="{FF2B5EF4-FFF2-40B4-BE49-F238E27FC236}">
              <a16:creationId xmlns:a16="http://schemas.microsoft.com/office/drawing/2014/main" id="{21A64343-1B06-432E-AA7E-B3C038EE7233}"/>
            </a:ext>
          </a:extLst>
        </xdr:cNvPr>
        <xdr:cNvSpPr txBox="1"/>
      </xdr:nvSpPr>
      <xdr:spPr>
        <a:xfrm>
          <a:off x="4124960" y="17869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254</xdr:rowOff>
    </xdr:from>
    <xdr:to>
      <xdr:col>20</xdr:col>
      <xdr:colOff>38100</xdr:colOff>
      <xdr:row>107</xdr:row>
      <xdr:rowOff>101854</xdr:rowOff>
    </xdr:to>
    <xdr:sp macro="" textlink="">
      <xdr:nvSpPr>
        <xdr:cNvPr id="339" name="楕円 338">
          <a:extLst>
            <a:ext uri="{FF2B5EF4-FFF2-40B4-BE49-F238E27FC236}">
              <a16:creationId xmlns:a16="http://schemas.microsoft.com/office/drawing/2014/main" id="{23EE1FED-C9FA-4318-8690-0F27DE9D0A3D}"/>
            </a:ext>
          </a:extLst>
        </xdr:cNvPr>
        <xdr:cNvSpPr/>
      </xdr:nvSpPr>
      <xdr:spPr>
        <a:xfrm>
          <a:off x="3312160" y="179377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763</xdr:rowOff>
    </xdr:from>
    <xdr:to>
      <xdr:col>24</xdr:col>
      <xdr:colOff>63500</xdr:colOff>
      <xdr:row>107</xdr:row>
      <xdr:rowOff>51054</xdr:rowOff>
    </xdr:to>
    <xdr:cxnSp macro="">
      <xdr:nvCxnSpPr>
        <xdr:cNvPr id="340" name="直線コネクタ 339">
          <a:extLst>
            <a:ext uri="{FF2B5EF4-FFF2-40B4-BE49-F238E27FC236}">
              <a16:creationId xmlns:a16="http://schemas.microsoft.com/office/drawing/2014/main" id="{4395C9B4-FD98-4454-A1F9-8211208CB14E}"/>
            </a:ext>
          </a:extLst>
        </xdr:cNvPr>
        <xdr:cNvCxnSpPr/>
      </xdr:nvCxnSpPr>
      <xdr:spPr>
        <a:xfrm flipV="1">
          <a:off x="3355340" y="17938243"/>
          <a:ext cx="73152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168673</xdr:rowOff>
    </xdr:from>
    <xdr:ext cx="405111" cy="259045"/>
    <xdr:sp macro="" textlink="">
      <xdr:nvSpPr>
        <xdr:cNvPr id="341" name="n_1aveValue【市民会館】&#10;有形固定資産減価償却率">
          <a:extLst>
            <a:ext uri="{FF2B5EF4-FFF2-40B4-BE49-F238E27FC236}">
              <a16:creationId xmlns:a16="http://schemas.microsoft.com/office/drawing/2014/main" id="{8C1B7D3B-D8D4-4411-A709-2232E520E5AB}"/>
            </a:ext>
          </a:extLst>
        </xdr:cNvPr>
        <xdr:cNvSpPr txBox="1"/>
      </xdr:nvSpPr>
      <xdr:spPr>
        <a:xfrm>
          <a:off x="3170564" y="1726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72662</xdr:rowOff>
    </xdr:from>
    <xdr:ext cx="405111" cy="259045"/>
    <xdr:sp macro="" textlink="">
      <xdr:nvSpPr>
        <xdr:cNvPr id="342" name="n_2aveValue【市民会館】&#10;有形固定資産減価償却率">
          <a:extLst>
            <a:ext uri="{FF2B5EF4-FFF2-40B4-BE49-F238E27FC236}">
              <a16:creationId xmlns:a16="http://schemas.microsoft.com/office/drawing/2014/main" id="{DDD441F7-BF85-4FBA-A35B-439F9D57377E}"/>
            </a:ext>
          </a:extLst>
        </xdr:cNvPr>
        <xdr:cNvSpPr txBox="1"/>
      </xdr:nvSpPr>
      <xdr:spPr>
        <a:xfrm>
          <a:off x="2385704" y="1733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92981</xdr:rowOff>
    </xdr:from>
    <xdr:ext cx="405111" cy="259045"/>
    <xdr:sp macro="" textlink="">
      <xdr:nvSpPr>
        <xdr:cNvPr id="343" name="n_1mainValue【市民会館】&#10;有形固定資産減価償却率">
          <a:extLst>
            <a:ext uri="{FF2B5EF4-FFF2-40B4-BE49-F238E27FC236}">
              <a16:creationId xmlns:a16="http://schemas.microsoft.com/office/drawing/2014/main" id="{F4334855-3FCD-4999-A3AF-A91759453A48}"/>
            </a:ext>
          </a:extLst>
        </xdr:cNvPr>
        <xdr:cNvSpPr txBox="1"/>
      </xdr:nvSpPr>
      <xdr:spPr>
        <a:xfrm>
          <a:off x="3170564" y="18030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a:extLst>
            <a:ext uri="{FF2B5EF4-FFF2-40B4-BE49-F238E27FC236}">
              <a16:creationId xmlns:a16="http://schemas.microsoft.com/office/drawing/2014/main" id="{4D6225F4-2400-48D0-86C4-9769B430A2B3}"/>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a:extLst>
            <a:ext uri="{FF2B5EF4-FFF2-40B4-BE49-F238E27FC236}">
              <a16:creationId xmlns:a16="http://schemas.microsoft.com/office/drawing/2014/main" id="{F49486B5-B120-4690-BBA5-C61FF8E4BFD9}"/>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a:extLst>
            <a:ext uri="{FF2B5EF4-FFF2-40B4-BE49-F238E27FC236}">
              <a16:creationId xmlns:a16="http://schemas.microsoft.com/office/drawing/2014/main" id="{5E47DED4-252E-40E8-B2FA-591B5C6A7F67}"/>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a:extLst>
            <a:ext uri="{FF2B5EF4-FFF2-40B4-BE49-F238E27FC236}">
              <a16:creationId xmlns:a16="http://schemas.microsoft.com/office/drawing/2014/main" id="{35110118-9068-40E3-977A-088943EC6C88}"/>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a:extLst>
            <a:ext uri="{FF2B5EF4-FFF2-40B4-BE49-F238E27FC236}">
              <a16:creationId xmlns:a16="http://schemas.microsoft.com/office/drawing/2014/main" id="{FBB31414-6CA2-4CA5-B0B5-70D69507589A}"/>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a:extLst>
            <a:ext uri="{FF2B5EF4-FFF2-40B4-BE49-F238E27FC236}">
              <a16:creationId xmlns:a16="http://schemas.microsoft.com/office/drawing/2014/main" id="{3D11021A-B749-4E76-9EB5-B4ED8035C275}"/>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a:extLst>
            <a:ext uri="{FF2B5EF4-FFF2-40B4-BE49-F238E27FC236}">
              <a16:creationId xmlns:a16="http://schemas.microsoft.com/office/drawing/2014/main" id="{94794A80-19B3-42A7-98D7-337FDB1509A9}"/>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a:extLst>
            <a:ext uri="{FF2B5EF4-FFF2-40B4-BE49-F238E27FC236}">
              <a16:creationId xmlns:a16="http://schemas.microsoft.com/office/drawing/2014/main" id="{E3ABD029-A5F2-422B-9B9E-808407CD98AC}"/>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a:extLst>
            <a:ext uri="{FF2B5EF4-FFF2-40B4-BE49-F238E27FC236}">
              <a16:creationId xmlns:a16="http://schemas.microsoft.com/office/drawing/2014/main" id="{5F75C2FA-4759-4E40-A3C7-6C6A8B561D78}"/>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a:extLst>
            <a:ext uri="{FF2B5EF4-FFF2-40B4-BE49-F238E27FC236}">
              <a16:creationId xmlns:a16="http://schemas.microsoft.com/office/drawing/2014/main" id="{F0D75079-1691-40CA-92D7-DA7869C296F2}"/>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a:extLst>
            <a:ext uri="{FF2B5EF4-FFF2-40B4-BE49-F238E27FC236}">
              <a16:creationId xmlns:a16="http://schemas.microsoft.com/office/drawing/2014/main" id="{C6B2A3FB-2CB7-4C64-89CD-F925F79BD770}"/>
            </a:ext>
          </a:extLst>
        </xdr:cNvPr>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a:extLst>
            <a:ext uri="{FF2B5EF4-FFF2-40B4-BE49-F238E27FC236}">
              <a16:creationId xmlns:a16="http://schemas.microsoft.com/office/drawing/2014/main" id="{79F31667-BF7D-4D64-8122-024C07DC52CB}"/>
            </a:ext>
          </a:extLst>
        </xdr:cNvPr>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a:extLst>
            <a:ext uri="{FF2B5EF4-FFF2-40B4-BE49-F238E27FC236}">
              <a16:creationId xmlns:a16="http://schemas.microsoft.com/office/drawing/2014/main" id="{F1AB5572-F6BA-4B8D-88EC-A5B1C18DAE24}"/>
            </a:ext>
          </a:extLst>
        </xdr:cNvPr>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a:extLst>
            <a:ext uri="{FF2B5EF4-FFF2-40B4-BE49-F238E27FC236}">
              <a16:creationId xmlns:a16="http://schemas.microsoft.com/office/drawing/2014/main" id="{90ECB391-DCB4-46B5-B96A-7606987847AA}"/>
            </a:ext>
          </a:extLst>
        </xdr:cNvPr>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a:extLst>
            <a:ext uri="{FF2B5EF4-FFF2-40B4-BE49-F238E27FC236}">
              <a16:creationId xmlns:a16="http://schemas.microsoft.com/office/drawing/2014/main" id="{44B0D769-F7B2-4395-BB63-E2615D4D73E2}"/>
            </a:ext>
          </a:extLst>
        </xdr:cNvPr>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a:extLst>
            <a:ext uri="{FF2B5EF4-FFF2-40B4-BE49-F238E27FC236}">
              <a16:creationId xmlns:a16="http://schemas.microsoft.com/office/drawing/2014/main" id="{99B9B28D-BFAF-4B4B-8F5A-20807FACC3A4}"/>
            </a:ext>
          </a:extLst>
        </xdr:cNvPr>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a:extLst>
            <a:ext uri="{FF2B5EF4-FFF2-40B4-BE49-F238E27FC236}">
              <a16:creationId xmlns:a16="http://schemas.microsoft.com/office/drawing/2014/main" id="{AA11043C-6A48-402A-8905-57262AB9BEE9}"/>
            </a:ext>
          </a:extLst>
        </xdr:cNvPr>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a:extLst>
            <a:ext uri="{FF2B5EF4-FFF2-40B4-BE49-F238E27FC236}">
              <a16:creationId xmlns:a16="http://schemas.microsoft.com/office/drawing/2014/main" id="{D3AACEB4-0655-436D-B22D-9CE91FDF6669}"/>
            </a:ext>
          </a:extLst>
        </xdr:cNvPr>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a:extLst>
            <a:ext uri="{FF2B5EF4-FFF2-40B4-BE49-F238E27FC236}">
              <a16:creationId xmlns:a16="http://schemas.microsoft.com/office/drawing/2014/main" id="{D9B2366D-45A6-46DB-AB47-2061D8173864}"/>
            </a:ext>
          </a:extLst>
        </xdr:cNvPr>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a:extLst>
            <a:ext uri="{FF2B5EF4-FFF2-40B4-BE49-F238E27FC236}">
              <a16:creationId xmlns:a16="http://schemas.microsoft.com/office/drawing/2014/main" id="{3A9805FD-482E-4674-A90F-046E7E1EF0E0}"/>
            </a:ext>
          </a:extLst>
        </xdr:cNvPr>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a:extLst>
            <a:ext uri="{FF2B5EF4-FFF2-40B4-BE49-F238E27FC236}">
              <a16:creationId xmlns:a16="http://schemas.microsoft.com/office/drawing/2014/main" id="{5D65B673-AEEF-4875-96B7-53FF363E3AD6}"/>
            </a:ext>
          </a:extLst>
        </xdr:cNvPr>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a:extLst>
            <a:ext uri="{FF2B5EF4-FFF2-40B4-BE49-F238E27FC236}">
              <a16:creationId xmlns:a16="http://schemas.microsoft.com/office/drawing/2014/main" id="{2C6C4290-3FA7-46FA-AD66-BD4C0DAF5BB4}"/>
            </a:ext>
          </a:extLst>
        </xdr:cNvPr>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a:extLst>
            <a:ext uri="{FF2B5EF4-FFF2-40B4-BE49-F238E27FC236}">
              <a16:creationId xmlns:a16="http://schemas.microsoft.com/office/drawing/2014/main" id="{7BC8C4AF-1F8A-4FEB-9F12-03FA0E35E48A}"/>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a:extLst>
            <a:ext uri="{FF2B5EF4-FFF2-40B4-BE49-F238E27FC236}">
              <a16:creationId xmlns:a16="http://schemas.microsoft.com/office/drawing/2014/main" id="{019748E8-9B90-44F8-A2FD-A68BFD559437}"/>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a:extLst>
            <a:ext uri="{FF2B5EF4-FFF2-40B4-BE49-F238E27FC236}">
              <a16:creationId xmlns:a16="http://schemas.microsoft.com/office/drawing/2014/main" id="{3C3AA682-5A17-435E-B677-CEE06E4C31B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54429</xdr:rowOff>
    </xdr:from>
    <xdr:to>
      <xdr:col>54</xdr:col>
      <xdr:colOff>189865</xdr:colOff>
      <xdr:row>108</xdr:row>
      <xdr:rowOff>160020</xdr:rowOff>
    </xdr:to>
    <xdr:cxnSp macro="">
      <xdr:nvCxnSpPr>
        <xdr:cNvPr id="369" name="直線コネクタ 368">
          <a:extLst>
            <a:ext uri="{FF2B5EF4-FFF2-40B4-BE49-F238E27FC236}">
              <a16:creationId xmlns:a16="http://schemas.microsoft.com/office/drawing/2014/main" id="{D074982A-87DE-4BC6-912B-D08E082C4490}"/>
            </a:ext>
          </a:extLst>
        </xdr:cNvPr>
        <xdr:cNvCxnSpPr/>
      </xdr:nvCxnSpPr>
      <xdr:spPr>
        <a:xfrm flipV="1">
          <a:off x="9219565" y="16818429"/>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163847</xdr:rowOff>
    </xdr:from>
    <xdr:ext cx="469744" cy="259045"/>
    <xdr:sp macro="" textlink="">
      <xdr:nvSpPr>
        <xdr:cNvPr id="370" name="【市民会館】&#10;一人当たり面積最小値テキスト">
          <a:extLst>
            <a:ext uri="{FF2B5EF4-FFF2-40B4-BE49-F238E27FC236}">
              <a16:creationId xmlns:a16="http://schemas.microsoft.com/office/drawing/2014/main" id="{E26F2253-F024-4CED-BE08-63D2EDE25485}"/>
            </a:ext>
          </a:extLst>
        </xdr:cNvPr>
        <xdr:cNvSpPr txBox="1"/>
      </xdr:nvSpPr>
      <xdr:spPr>
        <a:xfrm>
          <a:off x="9258300" y="1826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160020</xdr:rowOff>
    </xdr:from>
    <xdr:to>
      <xdr:col>55</xdr:col>
      <xdr:colOff>88900</xdr:colOff>
      <xdr:row>108</xdr:row>
      <xdr:rowOff>160020</xdr:rowOff>
    </xdr:to>
    <xdr:cxnSp macro="">
      <xdr:nvCxnSpPr>
        <xdr:cNvPr id="371" name="直線コネクタ 370">
          <a:extLst>
            <a:ext uri="{FF2B5EF4-FFF2-40B4-BE49-F238E27FC236}">
              <a16:creationId xmlns:a16="http://schemas.microsoft.com/office/drawing/2014/main" id="{119C83CD-B1D2-499C-BF18-5AA3FE566873}"/>
            </a:ext>
          </a:extLst>
        </xdr:cNvPr>
        <xdr:cNvCxnSpPr/>
      </xdr:nvCxnSpPr>
      <xdr:spPr>
        <a:xfrm>
          <a:off x="9154160" y="1826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1106</xdr:rowOff>
    </xdr:from>
    <xdr:ext cx="469744" cy="259045"/>
    <xdr:sp macro="" textlink="">
      <xdr:nvSpPr>
        <xdr:cNvPr id="372" name="【市民会館】&#10;一人当たり面積最大値テキスト">
          <a:extLst>
            <a:ext uri="{FF2B5EF4-FFF2-40B4-BE49-F238E27FC236}">
              <a16:creationId xmlns:a16="http://schemas.microsoft.com/office/drawing/2014/main" id="{EFA84E91-8AF5-4544-BFF3-2A550F7D9303}"/>
            </a:ext>
          </a:extLst>
        </xdr:cNvPr>
        <xdr:cNvSpPr txBox="1"/>
      </xdr:nvSpPr>
      <xdr:spPr>
        <a:xfrm>
          <a:off x="9258300" y="1659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54429</xdr:rowOff>
    </xdr:from>
    <xdr:to>
      <xdr:col>55</xdr:col>
      <xdr:colOff>88900</xdr:colOff>
      <xdr:row>100</xdr:row>
      <xdr:rowOff>54429</xdr:rowOff>
    </xdr:to>
    <xdr:cxnSp macro="">
      <xdr:nvCxnSpPr>
        <xdr:cNvPr id="373" name="直線コネクタ 372">
          <a:extLst>
            <a:ext uri="{FF2B5EF4-FFF2-40B4-BE49-F238E27FC236}">
              <a16:creationId xmlns:a16="http://schemas.microsoft.com/office/drawing/2014/main" id="{3F9CF643-EEA9-4CD2-936C-21D93056AC76}"/>
            </a:ext>
          </a:extLst>
        </xdr:cNvPr>
        <xdr:cNvCxnSpPr/>
      </xdr:nvCxnSpPr>
      <xdr:spPr>
        <a:xfrm>
          <a:off x="9154160" y="16818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9633</xdr:rowOff>
    </xdr:from>
    <xdr:ext cx="469744" cy="259045"/>
    <xdr:sp macro="" textlink="">
      <xdr:nvSpPr>
        <xdr:cNvPr id="374" name="【市民会館】&#10;一人当たり面積平均値テキスト">
          <a:extLst>
            <a:ext uri="{FF2B5EF4-FFF2-40B4-BE49-F238E27FC236}">
              <a16:creationId xmlns:a16="http://schemas.microsoft.com/office/drawing/2014/main" id="{14012015-00E3-4FCB-B679-E864BA747AB4}"/>
            </a:ext>
          </a:extLst>
        </xdr:cNvPr>
        <xdr:cNvSpPr txBox="1"/>
      </xdr:nvSpPr>
      <xdr:spPr>
        <a:xfrm>
          <a:off x="9258300" y="17779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158206</xdr:rowOff>
    </xdr:from>
    <xdr:to>
      <xdr:col>55</xdr:col>
      <xdr:colOff>50800</xdr:colOff>
      <xdr:row>107</xdr:row>
      <xdr:rowOff>88356</xdr:rowOff>
    </xdr:to>
    <xdr:sp macro="" textlink="">
      <xdr:nvSpPr>
        <xdr:cNvPr id="375" name="フローチャート: 判断 374">
          <a:extLst>
            <a:ext uri="{FF2B5EF4-FFF2-40B4-BE49-F238E27FC236}">
              <a16:creationId xmlns:a16="http://schemas.microsoft.com/office/drawing/2014/main" id="{5B0DF9C2-68ED-47C4-B88E-9FD3FB20DDC7}"/>
            </a:ext>
          </a:extLst>
        </xdr:cNvPr>
        <xdr:cNvSpPr/>
      </xdr:nvSpPr>
      <xdr:spPr>
        <a:xfrm>
          <a:off x="9192260" y="179280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138612</xdr:rowOff>
    </xdr:from>
    <xdr:to>
      <xdr:col>50</xdr:col>
      <xdr:colOff>165100</xdr:colOff>
      <xdr:row>107</xdr:row>
      <xdr:rowOff>68762</xdr:rowOff>
    </xdr:to>
    <xdr:sp macro="" textlink="">
      <xdr:nvSpPr>
        <xdr:cNvPr id="376" name="フローチャート: 判断 375">
          <a:extLst>
            <a:ext uri="{FF2B5EF4-FFF2-40B4-BE49-F238E27FC236}">
              <a16:creationId xmlns:a16="http://schemas.microsoft.com/office/drawing/2014/main" id="{ABD2F6A8-F649-48DA-B27F-D23E01E3CF5B}"/>
            </a:ext>
          </a:extLst>
        </xdr:cNvPr>
        <xdr:cNvSpPr/>
      </xdr:nvSpPr>
      <xdr:spPr>
        <a:xfrm>
          <a:off x="8445500" y="179084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62956</xdr:rowOff>
    </xdr:from>
    <xdr:to>
      <xdr:col>46</xdr:col>
      <xdr:colOff>38100</xdr:colOff>
      <xdr:row>107</xdr:row>
      <xdr:rowOff>164556</xdr:rowOff>
    </xdr:to>
    <xdr:sp macro="" textlink="">
      <xdr:nvSpPr>
        <xdr:cNvPr id="377" name="フローチャート: 判断 376">
          <a:extLst>
            <a:ext uri="{FF2B5EF4-FFF2-40B4-BE49-F238E27FC236}">
              <a16:creationId xmlns:a16="http://schemas.microsoft.com/office/drawing/2014/main" id="{FE2BB8D2-089E-4D95-AC93-C65021548218}"/>
            </a:ext>
          </a:extLst>
        </xdr:cNvPr>
        <xdr:cNvSpPr/>
      </xdr:nvSpPr>
      <xdr:spPr>
        <a:xfrm>
          <a:off x="7670800" y="180004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592D6311-9502-4D7E-BFE1-A04F0672707B}"/>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5DE829C6-A52D-47AD-A4CA-5AE1E25A6CD8}"/>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89CF291B-E28B-4F04-843B-57340ECEFD81}"/>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C2B5BF23-ED04-430D-A410-841CC87AC941}"/>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F69EE7C0-B7C2-4E39-ADA9-2A4A02E4E651}"/>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145687</xdr:rowOff>
    </xdr:from>
    <xdr:to>
      <xdr:col>55</xdr:col>
      <xdr:colOff>50800</xdr:colOff>
      <xdr:row>108</xdr:row>
      <xdr:rowOff>75837</xdr:rowOff>
    </xdr:to>
    <xdr:sp macro="" textlink="">
      <xdr:nvSpPr>
        <xdr:cNvPr id="383" name="楕円 382">
          <a:extLst>
            <a:ext uri="{FF2B5EF4-FFF2-40B4-BE49-F238E27FC236}">
              <a16:creationId xmlns:a16="http://schemas.microsoft.com/office/drawing/2014/main" id="{6D95C71C-CDB6-4388-AAF3-7A9607155363}"/>
            </a:ext>
          </a:extLst>
        </xdr:cNvPr>
        <xdr:cNvSpPr/>
      </xdr:nvSpPr>
      <xdr:spPr>
        <a:xfrm>
          <a:off x="9192260" y="180831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124114</xdr:rowOff>
    </xdr:from>
    <xdr:ext cx="469744" cy="259045"/>
    <xdr:sp macro="" textlink="">
      <xdr:nvSpPr>
        <xdr:cNvPr id="384" name="【市民会館】&#10;一人当たり面積該当値テキスト">
          <a:extLst>
            <a:ext uri="{FF2B5EF4-FFF2-40B4-BE49-F238E27FC236}">
              <a16:creationId xmlns:a16="http://schemas.microsoft.com/office/drawing/2014/main" id="{BCD8831B-9A1A-465C-A1E1-4F60BEF62D22}"/>
            </a:ext>
          </a:extLst>
        </xdr:cNvPr>
        <xdr:cNvSpPr txBox="1"/>
      </xdr:nvSpPr>
      <xdr:spPr>
        <a:xfrm>
          <a:off x="9258300" y="1806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148952</xdr:rowOff>
    </xdr:from>
    <xdr:to>
      <xdr:col>50</xdr:col>
      <xdr:colOff>165100</xdr:colOff>
      <xdr:row>108</xdr:row>
      <xdr:rowOff>79102</xdr:rowOff>
    </xdr:to>
    <xdr:sp macro="" textlink="">
      <xdr:nvSpPr>
        <xdr:cNvPr id="385" name="楕円 384">
          <a:extLst>
            <a:ext uri="{FF2B5EF4-FFF2-40B4-BE49-F238E27FC236}">
              <a16:creationId xmlns:a16="http://schemas.microsoft.com/office/drawing/2014/main" id="{A0430D44-031C-4031-B6E2-267C1B8F716C}"/>
            </a:ext>
          </a:extLst>
        </xdr:cNvPr>
        <xdr:cNvSpPr/>
      </xdr:nvSpPr>
      <xdr:spPr>
        <a:xfrm>
          <a:off x="8445500" y="180864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25037</xdr:rowOff>
    </xdr:from>
    <xdr:to>
      <xdr:col>55</xdr:col>
      <xdr:colOff>0</xdr:colOff>
      <xdr:row>108</xdr:row>
      <xdr:rowOff>28302</xdr:rowOff>
    </xdr:to>
    <xdr:cxnSp macro="">
      <xdr:nvCxnSpPr>
        <xdr:cNvPr id="386" name="直線コネクタ 385">
          <a:extLst>
            <a:ext uri="{FF2B5EF4-FFF2-40B4-BE49-F238E27FC236}">
              <a16:creationId xmlns:a16="http://schemas.microsoft.com/office/drawing/2014/main" id="{72CAC821-A32E-4959-AD90-6AEF9A5B972A}"/>
            </a:ext>
          </a:extLst>
        </xdr:cNvPr>
        <xdr:cNvCxnSpPr/>
      </xdr:nvCxnSpPr>
      <xdr:spPr>
        <a:xfrm flipV="1">
          <a:off x="8496300" y="18130157"/>
          <a:ext cx="7239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85289</xdr:rowOff>
    </xdr:from>
    <xdr:ext cx="469744" cy="259045"/>
    <xdr:sp macro="" textlink="">
      <xdr:nvSpPr>
        <xdr:cNvPr id="387" name="n_1aveValue【市民会館】&#10;一人当たり面積">
          <a:extLst>
            <a:ext uri="{FF2B5EF4-FFF2-40B4-BE49-F238E27FC236}">
              <a16:creationId xmlns:a16="http://schemas.microsoft.com/office/drawing/2014/main" id="{39C30056-AA20-4792-B63F-617D3B031086}"/>
            </a:ext>
          </a:extLst>
        </xdr:cNvPr>
        <xdr:cNvSpPr txBox="1"/>
      </xdr:nvSpPr>
      <xdr:spPr>
        <a:xfrm>
          <a:off x="8271587" y="1768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9633</xdr:rowOff>
    </xdr:from>
    <xdr:ext cx="469744" cy="259045"/>
    <xdr:sp macro="" textlink="">
      <xdr:nvSpPr>
        <xdr:cNvPr id="388" name="n_2aveValue【市民会館】&#10;一人当たり面積">
          <a:extLst>
            <a:ext uri="{FF2B5EF4-FFF2-40B4-BE49-F238E27FC236}">
              <a16:creationId xmlns:a16="http://schemas.microsoft.com/office/drawing/2014/main" id="{0410332E-1C2B-45F0-805E-109D0AB8E47A}"/>
            </a:ext>
          </a:extLst>
        </xdr:cNvPr>
        <xdr:cNvSpPr txBox="1"/>
      </xdr:nvSpPr>
      <xdr:spPr>
        <a:xfrm>
          <a:off x="7509587" y="1777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70229</xdr:rowOff>
    </xdr:from>
    <xdr:ext cx="469744" cy="259045"/>
    <xdr:sp macro="" textlink="">
      <xdr:nvSpPr>
        <xdr:cNvPr id="389" name="n_1mainValue【市民会館】&#10;一人当たり面積">
          <a:extLst>
            <a:ext uri="{FF2B5EF4-FFF2-40B4-BE49-F238E27FC236}">
              <a16:creationId xmlns:a16="http://schemas.microsoft.com/office/drawing/2014/main" id="{1D6DFCFC-5500-4815-B006-E11ABF7FB852}"/>
            </a:ext>
          </a:extLst>
        </xdr:cNvPr>
        <xdr:cNvSpPr txBox="1"/>
      </xdr:nvSpPr>
      <xdr:spPr>
        <a:xfrm>
          <a:off x="8271587" y="1817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E1A66DC1-DEAF-4A18-B501-2ACCFB3824B9}"/>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1F702F68-E888-4B52-86D3-0D7615ACE98C}"/>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364BEF38-D16C-4D26-8163-68198C882E63}"/>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1C2EDB40-C9F3-495B-B409-8709F34A93EF}"/>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84194311-B87B-4BB9-9246-32B8B0240EE4}"/>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871F9FB6-F434-4FC5-AF1C-95CC9C50C77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8F48E01C-A009-49EC-96D5-1F10E2161C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558E537B-0CB6-4A33-A50D-7CF43DC893AB}"/>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8B0F4BEE-ECB5-46D6-9AEC-E9D111A1B7F9}"/>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F2CE4C27-D88B-4A56-9D41-8D7009023A53}"/>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a:extLst>
            <a:ext uri="{FF2B5EF4-FFF2-40B4-BE49-F238E27FC236}">
              <a16:creationId xmlns:a16="http://schemas.microsoft.com/office/drawing/2014/main" id="{0D62F7E2-075F-43BA-97DC-15807F6DB9D6}"/>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1" name="テキスト ボックス 400">
          <a:extLst>
            <a:ext uri="{FF2B5EF4-FFF2-40B4-BE49-F238E27FC236}">
              <a16:creationId xmlns:a16="http://schemas.microsoft.com/office/drawing/2014/main" id="{5A2C5EAC-B27E-4496-837B-7B866610DC74}"/>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a:extLst>
            <a:ext uri="{FF2B5EF4-FFF2-40B4-BE49-F238E27FC236}">
              <a16:creationId xmlns:a16="http://schemas.microsoft.com/office/drawing/2014/main" id="{F3026735-8E3F-4E38-B94F-AEF2FC3F0356}"/>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a:extLst>
            <a:ext uri="{FF2B5EF4-FFF2-40B4-BE49-F238E27FC236}">
              <a16:creationId xmlns:a16="http://schemas.microsoft.com/office/drawing/2014/main" id="{C7CBC7C7-AFE6-4A6D-9D1C-304628CF00D4}"/>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a:extLst>
            <a:ext uri="{FF2B5EF4-FFF2-40B4-BE49-F238E27FC236}">
              <a16:creationId xmlns:a16="http://schemas.microsoft.com/office/drawing/2014/main" id="{C92F01AA-CDFF-4664-9903-8E1A0B0F3DF2}"/>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a:extLst>
            <a:ext uri="{FF2B5EF4-FFF2-40B4-BE49-F238E27FC236}">
              <a16:creationId xmlns:a16="http://schemas.microsoft.com/office/drawing/2014/main" id="{AA4D694C-CC1F-4DAF-B0F2-8D8A13D9566D}"/>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a:extLst>
            <a:ext uri="{FF2B5EF4-FFF2-40B4-BE49-F238E27FC236}">
              <a16:creationId xmlns:a16="http://schemas.microsoft.com/office/drawing/2014/main" id="{B27F1F92-3DF1-4D73-81B7-65F3307F1A3B}"/>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a:extLst>
            <a:ext uri="{FF2B5EF4-FFF2-40B4-BE49-F238E27FC236}">
              <a16:creationId xmlns:a16="http://schemas.microsoft.com/office/drawing/2014/main" id="{D5832E90-C514-44FF-AFB8-F15A1D098F6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a:extLst>
            <a:ext uri="{FF2B5EF4-FFF2-40B4-BE49-F238E27FC236}">
              <a16:creationId xmlns:a16="http://schemas.microsoft.com/office/drawing/2014/main" id="{8DB255BC-2283-4E71-ACCD-5B818C44B393}"/>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a:extLst>
            <a:ext uri="{FF2B5EF4-FFF2-40B4-BE49-F238E27FC236}">
              <a16:creationId xmlns:a16="http://schemas.microsoft.com/office/drawing/2014/main" id="{290BB697-1996-4640-845A-393710283311}"/>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a:extLst>
            <a:ext uri="{FF2B5EF4-FFF2-40B4-BE49-F238E27FC236}">
              <a16:creationId xmlns:a16="http://schemas.microsoft.com/office/drawing/2014/main" id="{06BE50E4-A818-49D3-8CD6-CBE7AA8D1238}"/>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1" name="テキスト ボックス 410">
          <a:extLst>
            <a:ext uri="{FF2B5EF4-FFF2-40B4-BE49-F238E27FC236}">
              <a16:creationId xmlns:a16="http://schemas.microsoft.com/office/drawing/2014/main" id="{5811B2AB-7001-4227-B1FD-769A42EB28A9}"/>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665B3D05-4009-419E-A609-BB35273C46E4}"/>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a:extLst>
            <a:ext uri="{FF2B5EF4-FFF2-40B4-BE49-F238E27FC236}">
              <a16:creationId xmlns:a16="http://schemas.microsoft.com/office/drawing/2014/main" id="{4A0815E0-289D-4CD3-B3F7-9B7338986194}"/>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C95C61C5-4C37-4E87-8046-D479FECDDDDC}"/>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107224</xdr:rowOff>
    </xdr:from>
    <xdr:to>
      <xdr:col>85</xdr:col>
      <xdr:colOff>126364</xdr:colOff>
      <xdr:row>41</xdr:row>
      <xdr:rowOff>79466</xdr:rowOff>
    </xdr:to>
    <xdr:cxnSp macro="">
      <xdr:nvCxnSpPr>
        <xdr:cNvPr id="415" name="直線コネクタ 414">
          <a:extLst>
            <a:ext uri="{FF2B5EF4-FFF2-40B4-BE49-F238E27FC236}">
              <a16:creationId xmlns:a16="http://schemas.microsoft.com/office/drawing/2014/main" id="{2D28297C-A720-403B-AE73-5BF2CD3EE975}"/>
            </a:ext>
          </a:extLst>
        </xdr:cNvPr>
        <xdr:cNvCxnSpPr/>
      </xdr:nvCxnSpPr>
      <xdr:spPr>
        <a:xfrm flipV="1">
          <a:off x="14375764" y="5639344"/>
          <a:ext cx="0" cy="1313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83293</xdr:rowOff>
    </xdr:from>
    <xdr:ext cx="405111" cy="259045"/>
    <xdr:sp macro="" textlink="">
      <xdr:nvSpPr>
        <xdr:cNvPr id="416" name="【一般廃棄物処理施設】&#10;有形固定資産減価償却率最小値テキスト">
          <a:extLst>
            <a:ext uri="{FF2B5EF4-FFF2-40B4-BE49-F238E27FC236}">
              <a16:creationId xmlns:a16="http://schemas.microsoft.com/office/drawing/2014/main" id="{A5DEB002-C6F7-461C-BB55-FFFCEEEC6F3F}"/>
            </a:ext>
          </a:extLst>
        </xdr:cNvPr>
        <xdr:cNvSpPr txBox="1"/>
      </xdr:nvSpPr>
      <xdr:spPr>
        <a:xfrm>
          <a:off x="14414500"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79466</xdr:rowOff>
    </xdr:from>
    <xdr:to>
      <xdr:col>86</xdr:col>
      <xdr:colOff>25400</xdr:colOff>
      <xdr:row>41</xdr:row>
      <xdr:rowOff>79466</xdr:rowOff>
    </xdr:to>
    <xdr:cxnSp macro="">
      <xdr:nvCxnSpPr>
        <xdr:cNvPr id="417" name="直線コネクタ 416">
          <a:extLst>
            <a:ext uri="{FF2B5EF4-FFF2-40B4-BE49-F238E27FC236}">
              <a16:creationId xmlns:a16="http://schemas.microsoft.com/office/drawing/2014/main" id="{6213B895-CECB-4484-B9D9-014E2FE4A63B}"/>
            </a:ext>
          </a:extLst>
        </xdr:cNvPr>
        <xdr:cNvCxnSpPr/>
      </xdr:nvCxnSpPr>
      <xdr:spPr>
        <a:xfrm>
          <a:off x="14287500" y="69527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53901</xdr:rowOff>
    </xdr:from>
    <xdr:ext cx="405111" cy="259045"/>
    <xdr:sp macro="" textlink="">
      <xdr:nvSpPr>
        <xdr:cNvPr id="418" name="【一般廃棄物処理施設】&#10;有形固定資産減価償却率最大値テキスト">
          <a:extLst>
            <a:ext uri="{FF2B5EF4-FFF2-40B4-BE49-F238E27FC236}">
              <a16:creationId xmlns:a16="http://schemas.microsoft.com/office/drawing/2014/main" id="{885B5E9C-35AE-4BFD-A9A5-6AC1CD06C0AB}"/>
            </a:ext>
          </a:extLst>
        </xdr:cNvPr>
        <xdr:cNvSpPr txBox="1"/>
      </xdr:nvSpPr>
      <xdr:spPr>
        <a:xfrm>
          <a:off x="14414500" y="5418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107224</xdr:rowOff>
    </xdr:from>
    <xdr:to>
      <xdr:col>86</xdr:col>
      <xdr:colOff>25400</xdr:colOff>
      <xdr:row>33</xdr:row>
      <xdr:rowOff>107224</xdr:rowOff>
    </xdr:to>
    <xdr:cxnSp macro="">
      <xdr:nvCxnSpPr>
        <xdr:cNvPr id="419" name="直線コネクタ 418">
          <a:extLst>
            <a:ext uri="{FF2B5EF4-FFF2-40B4-BE49-F238E27FC236}">
              <a16:creationId xmlns:a16="http://schemas.microsoft.com/office/drawing/2014/main" id="{AEFA5FFF-DF66-422E-8234-C4B862C69D75}"/>
            </a:ext>
          </a:extLst>
        </xdr:cNvPr>
        <xdr:cNvCxnSpPr/>
      </xdr:nvCxnSpPr>
      <xdr:spPr>
        <a:xfrm>
          <a:off x="14287500" y="56393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77305</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0DED2658-6754-406D-80EE-315FDE04E945}"/>
            </a:ext>
          </a:extLst>
        </xdr:cNvPr>
        <xdr:cNvSpPr txBox="1"/>
      </xdr:nvSpPr>
      <xdr:spPr>
        <a:xfrm>
          <a:off x="14414500" y="6112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98878</xdr:rowOff>
    </xdr:from>
    <xdr:to>
      <xdr:col>85</xdr:col>
      <xdr:colOff>177800</xdr:colOff>
      <xdr:row>37</xdr:row>
      <xdr:rowOff>29028</xdr:rowOff>
    </xdr:to>
    <xdr:sp macro="" textlink="">
      <xdr:nvSpPr>
        <xdr:cNvPr id="421" name="フローチャート: 判断 420">
          <a:extLst>
            <a:ext uri="{FF2B5EF4-FFF2-40B4-BE49-F238E27FC236}">
              <a16:creationId xmlns:a16="http://schemas.microsoft.com/office/drawing/2014/main" id="{6CA74E14-F937-45F1-9C9F-C3A4E75C8657}"/>
            </a:ext>
          </a:extLst>
        </xdr:cNvPr>
        <xdr:cNvSpPr/>
      </xdr:nvSpPr>
      <xdr:spPr>
        <a:xfrm>
          <a:off x="14325600" y="613391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95613</xdr:rowOff>
    </xdr:from>
    <xdr:to>
      <xdr:col>81</xdr:col>
      <xdr:colOff>101600</xdr:colOff>
      <xdr:row>37</xdr:row>
      <xdr:rowOff>25763</xdr:rowOff>
    </xdr:to>
    <xdr:sp macro="" textlink="">
      <xdr:nvSpPr>
        <xdr:cNvPr id="422" name="フローチャート: 判断 421">
          <a:extLst>
            <a:ext uri="{FF2B5EF4-FFF2-40B4-BE49-F238E27FC236}">
              <a16:creationId xmlns:a16="http://schemas.microsoft.com/office/drawing/2014/main" id="{71D3F549-3147-4057-ABD7-BF50776D73B9}"/>
            </a:ext>
          </a:extLst>
        </xdr:cNvPr>
        <xdr:cNvSpPr/>
      </xdr:nvSpPr>
      <xdr:spPr>
        <a:xfrm>
          <a:off x="13578840" y="61306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423" name="フローチャート: 判断 422">
          <a:extLst>
            <a:ext uri="{FF2B5EF4-FFF2-40B4-BE49-F238E27FC236}">
              <a16:creationId xmlns:a16="http://schemas.microsoft.com/office/drawing/2014/main" id="{61334C59-D428-4B12-BADD-6DFC1B26B908}"/>
            </a:ext>
          </a:extLst>
        </xdr:cNvPr>
        <xdr:cNvSpPr/>
      </xdr:nvSpPr>
      <xdr:spPr>
        <a:xfrm>
          <a:off x="12804140" y="61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8FCBA95E-5FE9-4C9A-89C0-55B9CB82F767}"/>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4FB949B3-08A4-4D85-BF58-7E6B354D4DC5}"/>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4039E417-2CAA-4F0B-A4FA-4E949F6472AB}"/>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2CF37351-0C10-43DB-8460-07AC8749EAD6}"/>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B7C6180B-49D1-4718-A289-552BEC6F0EA5}"/>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147864</xdr:rowOff>
    </xdr:from>
    <xdr:to>
      <xdr:col>85</xdr:col>
      <xdr:colOff>177800</xdr:colOff>
      <xdr:row>34</xdr:row>
      <xdr:rowOff>78014</xdr:rowOff>
    </xdr:to>
    <xdr:sp macro="" textlink="">
      <xdr:nvSpPr>
        <xdr:cNvPr id="429" name="楕円 428">
          <a:extLst>
            <a:ext uri="{FF2B5EF4-FFF2-40B4-BE49-F238E27FC236}">
              <a16:creationId xmlns:a16="http://schemas.microsoft.com/office/drawing/2014/main" id="{D09CBD87-9209-4FEE-B468-DB749C92E17E}"/>
            </a:ext>
          </a:extLst>
        </xdr:cNvPr>
        <xdr:cNvSpPr/>
      </xdr:nvSpPr>
      <xdr:spPr>
        <a:xfrm>
          <a:off x="14325600" y="567998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62791</xdr:rowOff>
    </xdr:from>
    <xdr:ext cx="405111" cy="259045"/>
    <xdr:sp macro="" textlink="">
      <xdr:nvSpPr>
        <xdr:cNvPr id="430" name="【一般廃棄物処理施設】&#10;有形固定資産減価償却率該当値テキスト">
          <a:extLst>
            <a:ext uri="{FF2B5EF4-FFF2-40B4-BE49-F238E27FC236}">
              <a16:creationId xmlns:a16="http://schemas.microsoft.com/office/drawing/2014/main" id="{0A65FC7A-0759-4F41-A4F4-94761BBE171C}"/>
            </a:ext>
          </a:extLst>
        </xdr:cNvPr>
        <xdr:cNvSpPr txBox="1"/>
      </xdr:nvSpPr>
      <xdr:spPr>
        <a:xfrm>
          <a:off x="14414500" y="5594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160927</xdr:rowOff>
    </xdr:from>
    <xdr:to>
      <xdr:col>81</xdr:col>
      <xdr:colOff>101600</xdr:colOff>
      <xdr:row>34</xdr:row>
      <xdr:rowOff>91077</xdr:rowOff>
    </xdr:to>
    <xdr:sp macro="" textlink="">
      <xdr:nvSpPr>
        <xdr:cNvPr id="431" name="楕円 430">
          <a:extLst>
            <a:ext uri="{FF2B5EF4-FFF2-40B4-BE49-F238E27FC236}">
              <a16:creationId xmlns:a16="http://schemas.microsoft.com/office/drawing/2014/main" id="{E76DD00F-F6C1-4BD0-AEC4-C91B0CEC113C}"/>
            </a:ext>
          </a:extLst>
        </xdr:cNvPr>
        <xdr:cNvSpPr/>
      </xdr:nvSpPr>
      <xdr:spPr>
        <a:xfrm>
          <a:off x="13578840" y="56930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27214</xdr:rowOff>
    </xdr:from>
    <xdr:to>
      <xdr:col>85</xdr:col>
      <xdr:colOff>127000</xdr:colOff>
      <xdr:row>34</xdr:row>
      <xdr:rowOff>40277</xdr:rowOff>
    </xdr:to>
    <xdr:cxnSp macro="">
      <xdr:nvCxnSpPr>
        <xdr:cNvPr id="432" name="直線コネクタ 431">
          <a:extLst>
            <a:ext uri="{FF2B5EF4-FFF2-40B4-BE49-F238E27FC236}">
              <a16:creationId xmlns:a16="http://schemas.microsoft.com/office/drawing/2014/main" id="{AFA3F3DC-CB24-46A9-960E-27CD5B849260}"/>
            </a:ext>
          </a:extLst>
        </xdr:cNvPr>
        <xdr:cNvCxnSpPr/>
      </xdr:nvCxnSpPr>
      <xdr:spPr>
        <a:xfrm flipV="1">
          <a:off x="13629640" y="5726974"/>
          <a:ext cx="74676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16890</xdr:rowOff>
    </xdr:from>
    <xdr:ext cx="405111" cy="259045"/>
    <xdr:sp macro="" textlink="">
      <xdr:nvSpPr>
        <xdr:cNvPr id="433" name="n_1aveValue【一般廃棄物処理施設】&#10;有形固定資産減価償却率">
          <a:extLst>
            <a:ext uri="{FF2B5EF4-FFF2-40B4-BE49-F238E27FC236}">
              <a16:creationId xmlns:a16="http://schemas.microsoft.com/office/drawing/2014/main" id="{0690AF9D-7328-4E1B-8B4A-A14E22B76355}"/>
            </a:ext>
          </a:extLst>
        </xdr:cNvPr>
        <xdr:cNvSpPr txBox="1"/>
      </xdr:nvSpPr>
      <xdr:spPr>
        <a:xfrm>
          <a:off x="13437244" y="6219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434" name="n_2aveValue【一般廃棄物処理施設】&#10;有形固定資産減価償却率">
          <a:extLst>
            <a:ext uri="{FF2B5EF4-FFF2-40B4-BE49-F238E27FC236}">
              <a16:creationId xmlns:a16="http://schemas.microsoft.com/office/drawing/2014/main" id="{8AD08D5B-D9C9-4BB2-B964-0D7E5AA5BBB5}"/>
            </a:ext>
          </a:extLst>
        </xdr:cNvPr>
        <xdr:cNvSpPr txBox="1"/>
      </xdr:nvSpPr>
      <xdr:spPr>
        <a:xfrm>
          <a:off x="12675244" y="588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107604</xdr:rowOff>
    </xdr:from>
    <xdr:ext cx="405111" cy="259045"/>
    <xdr:sp macro="" textlink="">
      <xdr:nvSpPr>
        <xdr:cNvPr id="435" name="n_1mainValue【一般廃棄物処理施設】&#10;有形固定資産減価償却率">
          <a:extLst>
            <a:ext uri="{FF2B5EF4-FFF2-40B4-BE49-F238E27FC236}">
              <a16:creationId xmlns:a16="http://schemas.microsoft.com/office/drawing/2014/main" id="{16721C77-D652-4CE0-A956-2A94D7E325CE}"/>
            </a:ext>
          </a:extLst>
        </xdr:cNvPr>
        <xdr:cNvSpPr txBox="1"/>
      </xdr:nvSpPr>
      <xdr:spPr>
        <a:xfrm>
          <a:off x="13437244" y="5472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a:extLst>
            <a:ext uri="{FF2B5EF4-FFF2-40B4-BE49-F238E27FC236}">
              <a16:creationId xmlns:a16="http://schemas.microsoft.com/office/drawing/2014/main" id="{A234284A-E9C0-4511-8418-10A7FE520FCB}"/>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a:extLst>
            <a:ext uri="{FF2B5EF4-FFF2-40B4-BE49-F238E27FC236}">
              <a16:creationId xmlns:a16="http://schemas.microsoft.com/office/drawing/2014/main" id="{B21A5A3B-6B38-431E-A1D2-3542A7E5A9C3}"/>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a:extLst>
            <a:ext uri="{FF2B5EF4-FFF2-40B4-BE49-F238E27FC236}">
              <a16:creationId xmlns:a16="http://schemas.microsoft.com/office/drawing/2014/main" id="{30E43B9A-EE1C-4E4B-8252-B2A0A1DC89C3}"/>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a:extLst>
            <a:ext uri="{FF2B5EF4-FFF2-40B4-BE49-F238E27FC236}">
              <a16:creationId xmlns:a16="http://schemas.microsoft.com/office/drawing/2014/main" id="{23353A83-364D-4331-A725-018F75BE0267}"/>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a:extLst>
            <a:ext uri="{FF2B5EF4-FFF2-40B4-BE49-F238E27FC236}">
              <a16:creationId xmlns:a16="http://schemas.microsoft.com/office/drawing/2014/main" id="{F6108811-AA55-4ED7-BBBC-9C96413EB70C}"/>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a:extLst>
            <a:ext uri="{FF2B5EF4-FFF2-40B4-BE49-F238E27FC236}">
              <a16:creationId xmlns:a16="http://schemas.microsoft.com/office/drawing/2014/main" id="{5C6039F4-AD95-4C88-99A7-722A520D7864}"/>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a:extLst>
            <a:ext uri="{FF2B5EF4-FFF2-40B4-BE49-F238E27FC236}">
              <a16:creationId xmlns:a16="http://schemas.microsoft.com/office/drawing/2014/main" id="{40EC7064-9FD2-489B-9C86-64875A6DDD1C}"/>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a:extLst>
            <a:ext uri="{FF2B5EF4-FFF2-40B4-BE49-F238E27FC236}">
              <a16:creationId xmlns:a16="http://schemas.microsoft.com/office/drawing/2014/main" id="{C4B0C2DF-AAF3-42DD-9155-C99CF71FA8CE}"/>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a:extLst>
            <a:ext uri="{FF2B5EF4-FFF2-40B4-BE49-F238E27FC236}">
              <a16:creationId xmlns:a16="http://schemas.microsoft.com/office/drawing/2014/main" id="{6FB94E5F-1DBA-40BA-85A0-0686A265298D}"/>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a:extLst>
            <a:ext uri="{FF2B5EF4-FFF2-40B4-BE49-F238E27FC236}">
              <a16:creationId xmlns:a16="http://schemas.microsoft.com/office/drawing/2014/main" id="{EB66A661-38C2-44A6-BFC3-852CAD3B2D4B}"/>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6" name="直線コネクタ 445">
          <a:extLst>
            <a:ext uri="{FF2B5EF4-FFF2-40B4-BE49-F238E27FC236}">
              <a16:creationId xmlns:a16="http://schemas.microsoft.com/office/drawing/2014/main" id="{8F2920CB-FC56-4E0A-9E25-62579E930491}"/>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7" name="テキスト ボックス 446">
          <a:extLst>
            <a:ext uri="{FF2B5EF4-FFF2-40B4-BE49-F238E27FC236}">
              <a16:creationId xmlns:a16="http://schemas.microsoft.com/office/drawing/2014/main" id="{C0D57A01-5EBA-418A-AC1C-5CD220FC865C}"/>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8" name="直線コネクタ 447">
          <a:extLst>
            <a:ext uri="{FF2B5EF4-FFF2-40B4-BE49-F238E27FC236}">
              <a16:creationId xmlns:a16="http://schemas.microsoft.com/office/drawing/2014/main" id="{BEFBAD73-E55E-4055-B649-5CA00CA33B59}"/>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9" name="テキスト ボックス 448">
          <a:extLst>
            <a:ext uri="{FF2B5EF4-FFF2-40B4-BE49-F238E27FC236}">
              <a16:creationId xmlns:a16="http://schemas.microsoft.com/office/drawing/2014/main" id="{8D4834A0-A1A1-4EBB-B42C-3260EC6D386C}"/>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0" name="直線コネクタ 449">
          <a:extLst>
            <a:ext uri="{FF2B5EF4-FFF2-40B4-BE49-F238E27FC236}">
              <a16:creationId xmlns:a16="http://schemas.microsoft.com/office/drawing/2014/main" id="{34F2B27C-96AF-4DEE-8D72-BB21E1C2E116}"/>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51" name="テキスト ボックス 450">
          <a:extLst>
            <a:ext uri="{FF2B5EF4-FFF2-40B4-BE49-F238E27FC236}">
              <a16:creationId xmlns:a16="http://schemas.microsoft.com/office/drawing/2014/main" id="{105CF288-009C-4CFF-9176-949842602B75}"/>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2" name="直線コネクタ 451">
          <a:extLst>
            <a:ext uri="{FF2B5EF4-FFF2-40B4-BE49-F238E27FC236}">
              <a16:creationId xmlns:a16="http://schemas.microsoft.com/office/drawing/2014/main" id="{A4767D97-CCAA-44E0-B184-0644B840E963}"/>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53" name="テキスト ボックス 452">
          <a:extLst>
            <a:ext uri="{FF2B5EF4-FFF2-40B4-BE49-F238E27FC236}">
              <a16:creationId xmlns:a16="http://schemas.microsoft.com/office/drawing/2014/main" id="{9DCCD1A7-AC96-4564-BC6F-411CA54AA903}"/>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a:extLst>
            <a:ext uri="{FF2B5EF4-FFF2-40B4-BE49-F238E27FC236}">
              <a16:creationId xmlns:a16="http://schemas.microsoft.com/office/drawing/2014/main" id="{19000CB0-75C5-4517-B675-6899CD7B72BE}"/>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a:extLst>
            <a:ext uri="{FF2B5EF4-FFF2-40B4-BE49-F238E27FC236}">
              <a16:creationId xmlns:a16="http://schemas.microsoft.com/office/drawing/2014/main" id="{03D584AB-C1DB-4B3C-B7DA-F5E6D598B7F1}"/>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a:extLst>
            <a:ext uri="{FF2B5EF4-FFF2-40B4-BE49-F238E27FC236}">
              <a16:creationId xmlns:a16="http://schemas.microsoft.com/office/drawing/2014/main" id="{D4547A61-4E07-4404-AE6A-D0879CCA2269}"/>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77544</xdr:rowOff>
    </xdr:from>
    <xdr:to>
      <xdr:col>116</xdr:col>
      <xdr:colOff>62864</xdr:colOff>
      <xdr:row>41</xdr:row>
      <xdr:rowOff>100299</xdr:rowOff>
    </xdr:to>
    <xdr:cxnSp macro="">
      <xdr:nvCxnSpPr>
        <xdr:cNvPr id="457" name="直線コネクタ 456">
          <a:extLst>
            <a:ext uri="{FF2B5EF4-FFF2-40B4-BE49-F238E27FC236}">
              <a16:creationId xmlns:a16="http://schemas.microsoft.com/office/drawing/2014/main" id="{14331024-7CCA-47A5-A6F9-0811158E6F8F}"/>
            </a:ext>
          </a:extLst>
        </xdr:cNvPr>
        <xdr:cNvCxnSpPr/>
      </xdr:nvCxnSpPr>
      <xdr:spPr>
        <a:xfrm flipV="1">
          <a:off x="19509104" y="5609664"/>
          <a:ext cx="0" cy="13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104126</xdr:rowOff>
    </xdr:from>
    <xdr:ext cx="469744" cy="259045"/>
    <xdr:sp macro="" textlink="">
      <xdr:nvSpPr>
        <xdr:cNvPr id="458" name="【一般廃棄物処理施設】&#10;一人当たり有形固定資産（償却資産）額最小値テキスト">
          <a:extLst>
            <a:ext uri="{FF2B5EF4-FFF2-40B4-BE49-F238E27FC236}">
              <a16:creationId xmlns:a16="http://schemas.microsoft.com/office/drawing/2014/main" id="{863F35DB-1F33-41FC-8870-09C97C574B8C}"/>
            </a:ext>
          </a:extLst>
        </xdr:cNvPr>
        <xdr:cNvSpPr txBox="1"/>
      </xdr:nvSpPr>
      <xdr:spPr>
        <a:xfrm>
          <a:off x="19547840" y="69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100299</xdr:rowOff>
    </xdr:from>
    <xdr:to>
      <xdr:col>116</xdr:col>
      <xdr:colOff>152400</xdr:colOff>
      <xdr:row>41</xdr:row>
      <xdr:rowOff>100299</xdr:rowOff>
    </xdr:to>
    <xdr:cxnSp macro="">
      <xdr:nvCxnSpPr>
        <xdr:cNvPr id="459" name="直線コネクタ 458">
          <a:extLst>
            <a:ext uri="{FF2B5EF4-FFF2-40B4-BE49-F238E27FC236}">
              <a16:creationId xmlns:a16="http://schemas.microsoft.com/office/drawing/2014/main" id="{ED5172B0-A6BC-4E0A-AA8E-1CB556523311}"/>
            </a:ext>
          </a:extLst>
        </xdr:cNvPr>
        <xdr:cNvCxnSpPr/>
      </xdr:nvCxnSpPr>
      <xdr:spPr>
        <a:xfrm>
          <a:off x="19443700" y="69735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24221</xdr:rowOff>
    </xdr:from>
    <xdr:ext cx="599010" cy="259045"/>
    <xdr:sp macro="" textlink="">
      <xdr:nvSpPr>
        <xdr:cNvPr id="460" name="【一般廃棄物処理施設】&#10;一人当たり有形固定資産（償却資産）額最大値テキスト">
          <a:extLst>
            <a:ext uri="{FF2B5EF4-FFF2-40B4-BE49-F238E27FC236}">
              <a16:creationId xmlns:a16="http://schemas.microsoft.com/office/drawing/2014/main" id="{8AAF0021-93A3-4A3D-86C4-1A9D7A672F3A}"/>
            </a:ext>
          </a:extLst>
        </xdr:cNvPr>
        <xdr:cNvSpPr txBox="1"/>
      </xdr:nvSpPr>
      <xdr:spPr>
        <a:xfrm>
          <a:off x="19547840" y="5388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77544</xdr:rowOff>
    </xdr:from>
    <xdr:to>
      <xdr:col>116</xdr:col>
      <xdr:colOff>152400</xdr:colOff>
      <xdr:row>33</xdr:row>
      <xdr:rowOff>77544</xdr:rowOff>
    </xdr:to>
    <xdr:cxnSp macro="">
      <xdr:nvCxnSpPr>
        <xdr:cNvPr id="461" name="直線コネクタ 460">
          <a:extLst>
            <a:ext uri="{FF2B5EF4-FFF2-40B4-BE49-F238E27FC236}">
              <a16:creationId xmlns:a16="http://schemas.microsoft.com/office/drawing/2014/main" id="{53D1DCDC-D9AF-4504-B566-081B54F0CE80}"/>
            </a:ext>
          </a:extLst>
        </xdr:cNvPr>
        <xdr:cNvCxnSpPr/>
      </xdr:nvCxnSpPr>
      <xdr:spPr>
        <a:xfrm>
          <a:off x="19443700" y="56096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111841</xdr:rowOff>
    </xdr:from>
    <xdr:ext cx="599010" cy="259045"/>
    <xdr:sp macro="" textlink="">
      <xdr:nvSpPr>
        <xdr:cNvPr id="462" name="【一般廃棄物処理施設】&#10;一人当たり有形固定資産（償却資産）額平均値テキスト">
          <a:extLst>
            <a:ext uri="{FF2B5EF4-FFF2-40B4-BE49-F238E27FC236}">
              <a16:creationId xmlns:a16="http://schemas.microsoft.com/office/drawing/2014/main" id="{1A9A2E89-471D-4CD4-B192-3E9F31563A5A}"/>
            </a:ext>
          </a:extLst>
        </xdr:cNvPr>
        <xdr:cNvSpPr txBox="1"/>
      </xdr:nvSpPr>
      <xdr:spPr>
        <a:xfrm>
          <a:off x="19547840" y="63145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88964</xdr:rowOff>
    </xdr:from>
    <xdr:to>
      <xdr:col>116</xdr:col>
      <xdr:colOff>114300</xdr:colOff>
      <xdr:row>39</xdr:row>
      <xdr:rowOff>19114</xdr:rowOff>
    </xdr:to>
    <xdr:sp macro="" textlink="">
      <xdr:nvSpPr>
        <xdr:cNvPr id="463" name="フローチャート: 判断 462">
          <a:extLst>
            <a:ext uri="{FF2B5EF4-FFF2-40B4-BE49-F238E27FC236}">
              <a16:creationId xmlns:a16="http://schemas.microsoft.com/office/drawing/2014/main" id="{24AF325B-0C07-49D6-86D9-E8FE2B231219}"/>
            </a:ext>
          </a:extLst>
        </xdr:cNvPr>
        <xdr:cNvSpPr/>
      </xdr:nvSpPr>
      <xdr:spPr>
        <a:xfrm>
          <a:off x="19458940" y="64592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121810</xdr:rowOff>
    </xdr:from>
    <xdr:to>
      <xdr:col>112</xdr:col>
      <xdr:colOff>38100</xdr:colOff>
      <xdr:row>39</xdr:row>
      <xdr:rowOff>51960</xdr:rowOff>
    </xdr:to>
    <xdr:sp macro="" textlink="">
      <xdr:nvSpPr>
        <xdr:cNvPr id="464" name="フローチャート: 判断 463">
          <a:extLst>
            <a:ext uri="{FF2B5EF4-FFF2-40B4-BE49-F238E27FC236}">
              <a16:creationId xmlns:a16="http://schemas.microsoft.com/office/drawing/2014/main" id="{95933D56-DFAF-45C2-BF62-305CBA1F10C4}"/>
            </a:ext>
          </a:extLst>
        </xdr:cNvPr>
        <xdr:cNvSpPr/>
      </xdr:nvSpPr>
      <xdr:spPr>
        <a:xfrm>
          <a:off x="18735040" y="6492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133825</xdr:rowOff>
    </xdr:from>
    <xdr:to>
      <xdr:col>107</xdr:col>
      <xdr:colOff>101600</xdr:colOff>
      <xdr:row>39</xdr:row>
      <xdr:rowOff>63975</xdr:rowOff>
    </xdr:to>
    <xdr:sp macro="" textlink="">
      <xdr:nvSpPr>
        <xdr:cNvPr id="465" name="フローチャート: 判断 464">
          <a:extLst>
            <a:ext uri="{FF2B5EF4-FFF2-40B4-BE49-F238E27FC236}">
              <a16:creationId xmlns:a16="http://schemas.microsoft.com/office/drawing/2014/main" id="{B76F18F4-6F75-4C7A-B379-C24C2C02E197}"/>
            </a:ext>
          </a:extLst>
        </xdr:cNvPr>
        <xdr:cNvSpPr/>
      </xdr:nvSpPr>
      <xdr:spPr>
        <a:xfrm>
          <a:off x="17937480" y="6504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D6F06292-0692-4882-BC63-BCAB4998ECFF}"/>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D8010334-5F71-4DD1-9ED7-7E9B589D5FFD}"/>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8A7987A4-E070-4641-85BB-DD013DB29296}"/>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BFCD0759-03F4-4645-8256-7CDAF043823B}"/>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13DEB1D4-CBCE-4028-B7CC-1FDD9AF77775}"/>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49499</xdr:rowOff>
    </xdr:from>
    <xdr:to>
      <xdr:col>116</xdr:col>
      <xdr:colOff>114300</xdr:colOff>
      <xdr:row>41</xdr:row>
      <xdr:rowOff>151099</xdr:rowOff>
    </xdr:to>
    <xdr:sp macro="" textlink="">
      <xdr:nvSpPr>
        <xdr:cNvPr id="471" name="楕円 470">
          <a:extLst>
            <a:ext uri="{FF2B5EF4-FFF2-40B4-BE49-F238E27FC236}">
              <a16:creationId xmlns:a16="http://schemas.microsoft.com/office/drawing/2014/main" id="{F06B809C-15B7-4D3B-B08B-6EE2526E266E}"/>
            </a:ext>
          </a:extLst>
        </xdr:cNvPr>
        <xdr:cNvSpPr/>
      </xdr:nvSpPr>
      <xdr:spPr>
        <a:xfrm>
          <a:off x="19458940" y="692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135876</xdr:rowOff>
    </xdr:from>
    <xdr:ext cx="469744" cy="259045"/>
    <xdr:sp macro="" textlink="">
      <xdr:nvSpPr>
        <xdr:cNvPr id="472" name="【一般廃棄物処理施設】&#10;一人当たり有形固定資産（償却資産）額該当値テキスト">
          <a:extLst>
            <a:ext uri="{FF2B5EF4-FFF2-40B4-BE49-F238E27FC236}">
              <a16:creationId xmlns:a16="http://schemas.microsoft.com/office/drawing/2014/main" id="{E3CA2451-A98F-475B-8E96-D503C9E8249E}"/>
            </a:ext>
          </a:extLst>
        </xdr:cNvPr>
        <xdr:cNvSpPr txBox="1"/>
      </xdr:nvSpPr>
      <xdr:spPr>
        <a:xfrm>
          <a:off x="19547840" y="684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50080</xdr:rowOff>
    </xdr:from>
    <xdr:to>
      <xdr:col>112</xdr:col>
      <xdr:colOff>38100</xdr:colOff>
      <xdr:row>41</xdr:row>
      <xdr:rowOff>151680</xdr:rowOff>
    </xdr:to>
    <xdr:sp macro="" textlink="">
      <xdr:nvSpPr>
        <xdr:cNvPr id="473" name="楕円 472">
          <a:extLst>
            <a:ext uri="{FF2B5EF4-FFF2-40B4-BE49-F238E27FC236}">
              <a16:creationId xmlns:a16="http://schemas.microsoft.com/office/drawing/2014/main" id="{0A9DD78E-BE9E-475B-B0C2-4D4A623E1349}"/>
            </a:ext>
          </a:extLst>
        </xdr:cNvPr>
        <xdr:cNvSpPr/>
      </xdr:nvSpPr>
      <xdr:spPr>
        <a:xfrm>
          <a:off x="18735040" y="69233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100299</xdr:rowOff>
    </xdr:from>
    <xdr:to>
      <xdr:col>116</xdr:col>
      <xdr:colOff>63500</xdr:colOff>
      <xdr:row>41</xdr:row>
      <xdr:rowOff>100880</xdr:rowOff>
    </xdr:to>
    <xdr:cxnSp macro="">
      <xdr:nvCxnSpPr>
        <xdr:cNvPr id="474" name="直線コネクタ 473">
          <a:extLst>
            <a:ext uri="{FF2B5EF4-FFF2-40B4-BE49-F238E27FC236}">
              <a16:creationId xmlns:a16="http://schemas.microsoft.com/office/drawing/2014/main" id="{1B6EC436-205C-4CFD-8FA8-3E9A3F960171}"/>
            </a:ext>
          </a:extLst>
        </xdr:cNvPr>
        <xdr:cNvCxnSpPr/>
      </xdr:nvCxnSpPr>
      <xdr:spPr>
        <a:xfrm flipV="1">
          <a:off x="18778220" y="6973539"/>
          <a:ext cx="731520" cy="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68487</xdr:rowOff>
    </xdr:from>
    <xdr:ext cx="599010" cy="259045"/>
    <xdr:sp macro="" textlink="">
      <xdr:nvSpPr>
        <xdr:cNvPr id="475" name="n_1aveValue【一般廃棄物処理施設】&#10;一人当たり有形固定資産（償却資産）額">
          <a:extLst>
            <a:ext uri="{FF2B5EF4-FFF2-40B4-BE49-F238E27FC236}">
              <a16:creationId xmlns:a16="http://schemas.microsoft.com/office/drawing/2014/main" id="{5E463141-E6D3-440E-9B4B-46B32B6EFB22}"/>
            </a:ext>
          </a:extLst>
        </xdr:cNvPr>
        <xdr:cNvSpPr txBox="1"/>
      </xdr:nvSpPr>
      <xdr:spPr>
        <a:xfrm>
          <a:off x="18496495" y="6271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80502</xdr:rowOff>
    </xdr:from>
    <xdr:ext cx="599010" cy="259045"/>
    <xdr:sp macro="" textlink="">
      <xdr:nvSpPr>
        <xdr:cNvPr id="476" name="n_2aveValue【一般廃棄物処理施設】&#10;一人当たり有形固定資産（償却資産）額">
          <a:extLst>
            <a:ext uri="{FF2B5EF4-FFF2-40B4-BE49-F238E27FC236}">
              <a16:creationId xmlns:a16="http://schemas.microsoft.com/office/drawing/2014/main" id="{B8525440-5EA1-4BD5-9DEE-821A962BD3AC}"/>
            </a:ext>
          </a:extLst>
        </xdr:cNvPr>
        <xdr:cNvSpPr txBox="1"/>
      </xdr:nvSpPr>
      <xdr:spPr>
        <a:xfrm>
          <a:off x="17734495" y="628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142807</xdr:rowOff>
    </xdr:from>
    <xdr:ext cx="469744" cy="259045"/>
    <xdr:sp macro="" textlink="">
      <xdr:nvSpPr>
        <xdr:cNvPr id="477" name="n_1mainValue【一般廃棄物処理施設】&#10;一人当たり有形固定資産（償却資産）額">
          <a:extLst>
            <a:ext uri="{FF2B5EF4-FFF2-40B4-BE49-F238E27FC236}">
              <a16:creationId xmlns:a16="http://schemas.microsoft.com/office/drawing/2014/main" id="{9ADA6F98-5055-4332-B49F-B55CFBEEA5C8}"/>
            </a:ext>
          </a:extLst>
        </xdr:cNvPr>
        <xdr:cNvSpPr txBox="1"/>
      </xdr:nvSpPr>
      <xdr:spPr>
        <a:xfrm>
          <a:off x="18561128" y="701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a:extLst>
            <a:ext uri="{FF2B5EF4-FFF2-40B4-BE49-F238E27FC236}">
              <a16:creationId xmlns:a16="http://schemas.microsoft.com/office/drawing/2014/main" id="{2491D5D5-A9D2-4F7A-BCAF-2815B52E90BF}"/>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a:extLst>
            <a:ext uri="{FF2B5EF4-FFF2-40B4-BE49-F238E27FC236}">
              <a16:creationId xmlns:a16="http://schemas.microsoft.com/office/drawing/2014/main" id="{BF6F75E6-1DB2-40B0-8434-59AE1F584626}"/>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a:extLst>
            <a:ext uri="{FF2B5EF4-FFF2-40B4-BE49-F238E27FC236}">
              <a16:creationId xmlns:a16="http://schemas.microsoft.com/office/drawing/2014/main" id="{14D0CB1E-BFD2-491F-80DF-C4D33993A894}"/>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a:extLst>
            <a:ext uri="{FF2B5EF4-FFF2-40B4-BE49-F238E27FC236}">
              <a16:creationId xmlns:a16="http://schemas.microsoft.com/office/drawing/2014/main" id="{150D5349-8068-4EDD-B393-1BAF1B0B2046}"/>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a:extLst>
            <a:ext uri="{FF2B5EF4-FFF2-40B4-BE49-F238E27FC236}">
              <a16:creationId xmlns:a16="http://schemas.microsoft.com/office/drawing/2014/main" id="{90CEA7FA-4199-451D-A856-5B515F1BD62E}"/>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a:extLst>
            <a:ext uri="{FF2B5EF4-FFF2-40B4-BE49-F238E27FC236}">
              <a16:creationId xmlns:a16="http://schemas.microsoft.com/office/drawing/2014/main" id="{24942740-E72F-4979-B3B6-006CA98DA3F9}"/>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a:extLst>
            <a:ext uri="{FF2B5EF4-FFF2-40B4-BE49-F238E27FC236}">
              <a16:creationId xmlns:a16="http://schemas.microsoft.com/office/drawing/2014/main" id="{B626C360-209B-42B8-B454-FBB48C35FF0A}"/>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a:extLst>
            <a:ext uri="{FF2B5EF4-FFF2-40B4-BE49-F238E27FC236}">
              <a16:creationId xmlns:a16="http://schemas.microsoft.com/office/drawing/2014/main" id="{A921FDB8-297D-4A65-B97B-686BDAC430FF}"/>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6" name="正方形/長方形 485">
          <a:extLst>
            <a:ext uri="{FF2B5EF4-FFF2-40B4-BE49-F238E27FC236}">
              <a16:creationId xmlns:a16="http://schemas.microsoft.com/office/drawing/2014/main" id="{719E412A-EFC5-4F8C-B1C7-C4E319FF0984}"/>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7" name="正方形/長方形 486">
          <a:extLst>
            <a:ext uri="{FF2B5EF4-FFF2-40B4-BE49-F238E27FC236}">
              <a16:creationId xmlns:a16="http://schemas.microsoft.com/office/drawing/2014/main" id="{7E361F16-8CF3-4895-9E38-2365DD797479}"/>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8" name="正方形/長方形 487">
          <a:extLst>
            <a:ext uri="{FF2B5EF4-FFF2-40B4-BE49-F238E27FC236}">
              <a16:creationId xmlns:a16="http://schemas.microsoft.com/office/drawing/2014/main" id="{E9478A16-BF76-4649-ACA1-31FA25F8AB89}"/>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9" name="正方形/長方形 488">
          <a:extLst>
            <a:ext uri="{FF2B5EF4-FFF2-40B4-BE49-F238E27FC236}">
              <a16:creationId xmlns:a16="http://schemas.microsoft.com/office/drawing/2014/main" id="{BA679889-8794-4C60-9F5D-A45885905458}"/>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0" name="正方形/長方形 489">
          <a:extLst>
            <a:ext uri="{FF2B5EF4-FFF2-40B4-BE49-F238E27FC236}">
              <a16:creationId xmlns:a16="http://schemas.microsoft.com/office/drawing/2014/main" id="{47A624C8-FF44-4668-86FC-69126A81709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1" name="正方形/長方形 490">
          <a:extLst>
            <a:ext uri="{FF2B5EF4-FFF2-40B4-BE49-F238E27FC236}">
              <a16:creationId xmlns:a16="http://schemas.microsoft.com/office/drawing/2014/main" id="{35D96379-B4F4-4F4D-82A1-3DBB079E531E}"/>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2" name="正方形/長方形 491">
          <a:extLst>
            <a:ext uri="{FF2B5EF4-FFF2-40B4-BE49-F238E27FC236}">
              <a16:creationId xmlns:a16="http://schemas.microsoft.com/office/drawing/2014/main" id="{C1E8F60E-1220-4708-9A28-4C0EE97481BB}"/>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3" name="正方形/長方形 492">
          <a:extLst>
            <a:ext uri="{FF2B5EF4-FFF2-40B4-BE49-F238E27FC236}">
              <a16:creationId xmlns:a16="http://schemas.microsoft.com/office/drawing/2014/main" id="{B66A666D-0EBD-4E07-A541-D7137F3DCCC5}"/>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a:extLst>
            <a:ext uri="{FF2B5EF4-FFF2-40B4-BE49-F238E27FC236}">
              <a16:creationId xmlns:a16="http://schemas.microsoft.com/office/drawing/2014/main" id="{02A630C0-EA03-4C0F-B34B-C2D1B13D6E54}"/>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a:extLst>
            <a:ext uri="{FF2B5EF4-FFF2-40B4-BE49-F238E27FC236}">
              <a16:creationId xmlns:a16="http://schemas.microsoft.com/office/drawing/2014/main" id="{99DCDE1C-D798-45D9-857F-473B3ADEFA6B}"/>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a:extLst>
            <a:ext uri="{FF2B5EF4-FFF2-40B4-BE49-F238E27FC236}">
              <a16:creationId xmlns:a16="http://schemas.microsoft.com/office/drawing/2014/main" id="{EF8BECFB-CE38-412D-B37A-6FC1040DD6D2}"/>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a:extLst>
            <a:ext uri="{FF2B5EF4-FFF2-40B4-BE49-F238E27FC236}">
              <a16:creationId xmlns:a16="http://schemas.microsoft.com/office/drawing/2014/main" id="{C475960E-00E0-4E4C-BB25-5832AB97B7E6}"/>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a:extLst>
            <a:ext uri="{FF2B5EF4-FFF2-40B4-BE49-F238E27FC236}">
              <a16:creationId xmlns:a16="http://schemas.microsoft.com/office/drawing/2014/main" id="{EF33F620-8B17-4B48-AC27-892771ED670D}"/>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a:extLst>
            <a:ext uri="{FF2B5EF4-FFF2-40B4-BE49-F238E27FC236}">
              <a16:creationId xmlns:a16="http://schemas.microsoft.com/office/drawing/2014/main" id="{0AAE43DE-BD28-48C3-A596-6AA97B573D67}"/>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a:extLst>
            <a:ext uri="{FF2B5EF4-FFF2-40B4-BE49-F238E27FC236}">
              <a16:creationId xmlns:a16="http://schemas.microsoft.com/office/drawing/2014/main" id="{45B7A0B4-18B0-4F7D-B32C-ACFB8921EB4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a:extLst>
            <a:ext uri="{FF2B5EF4-FFF2-40B4-BE49-F238E27FC236}">
              <a16:creationId xmlns:a16="http://schemas.microsoft.com/office/drawing/2014/main" id="{1AF3D8D1-43EE-49A5-8620-D9E5012E8EB3}"/>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2" name="テキスト ボックス 501">
          <a:extLst>
            <a:ext uri="{FF2B5EF4-FFF2-40B4-BE49-F238E27FC236}">
              <a16:creationId xmlns:a16="http://schemas.microsoft.com/office/drawing/2014/main" id="{2B84B935-2B04-46E4-9DDD-504B4091BE53}"/>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3" name="直線コネクタ 502">
          <a:extLst>
            <a:ext uri="{FF2B5EF4-FFF2-40B4-BE49-F238E27FC236}">
              <a16:creationId xmlns:a16="http://schemas.microsoft.com/office/drawing/2014/main" id="{7B52DFAA-3B69-48E4-9C33-B87F8938F3A6}"/>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4" name="テキスト ボックス 503">
          <a:extLst>
            <a:ext uri="{FF2B5EF4-FFF2-40B4-BE49-F238E27FC236}">
              <a16:creationId xmlns:a16="http://schemas.microsoft.com/office/drawing/2014/main" id="{EEB0AA97-ED9C-4667-9792-DFBFA4A4E64D}"/>
            </a:ext>
          </a:extLst>
        </xdr:cNvPr>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5" name="直線コネクタ 504">
          <a:extLst>
            <a:ext uri="{FF2B5EF4-FFF2-40B4-BE49-F238E27FC236}">
              <a16:creationId xmlns:a16="http://schemas.microsoft.com/office/drawing/2014/main" id="{203F7EC0-5A38-4241-99B4-0FD6AFB9B29B}"/>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6" name="テキスト ボックス 505">
          <a:extLst>
            <a:ext uri="{FF2B5EF4-FFF2-40B4-BE49-F238E27FC236}">
              <a16:creationId xmlns:a16="http://schemas.microsoft.com/office/drawing/2014/main" id="{65084BEB-1A42-4C97-9929-1FC30AB4369E}"/>
            </a:ext>
          </a:extLst>
        </xdr:cNvPr>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7" name="直線コネクタ 506">
          <a:extLst>
            <a:ext uri="{FF2B5EF4-FFF2-40B4-BE49-F238E27FC236}">
              <a16:creationId xmlns:a16="http://schemas.microsoft.com/office/drawing/2014/main" id="{F6BDE5F1-5404-4A98-8703-0625A1ADEC8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8" name="テキスト ボックス 507">
          <a:extLst>
            <a:ext uri="{FF2B5EF4-FFF2-40B4-BE49-F238E27FC236}">
              <a16:creationId xmlns:a16="http://schemas.microsoft.com/office/drawing/2014/main" id="{03EC995D-8B2C-447C-98DB-8A8B3295ED3E}"/>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9" name="直線コネクタ 508">
          <a:extLst>
            <a:ext uri="{FF2B5EF4-FFF2-40B4-BE49-F238E27FC236}">
              <a16:creationId xmlns:a16="http://schemas.microsoft.com/office/drawing/2014/main" id="{5AE9BB8B-8B88-4520-8B87-CB8AC19DA795}"/>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0" name="テキスト ボックス 509">
          <a:extLst>
            <a:ext uri="{FF2B5EF4-FFF2-40B4-BE49-F238E27FC236}">
              <a16:creationId xmlns:a16="http://schemas.microsoft.com/office/drawing/2014/main" id="{88EF5D70-1898-4BCA-8D75-34A82EEC2927}"/>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1" name="直線コネクタ 510">
          <a:extLst>
            <a:ext uri="{FF2B5EF4-FFF2-40B4-BE49-F238E27FC236}">
              <a16:creationId xmlns:a16="http://schemas.microsoft.com/office/drawing/2014/main" id="{F545CBCF-A9D3-4B33-8FD6-9C8E68DAB8A1}"/>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2" name="テキスト ボックス 511">
          <a:extLst>
            <a:ext uri="{FF2B5EF4-FFF2-40B4-BE49-F238E27FC236}">
              <a16:creationId xmlns:a16="http://schemas.microsoft.com/office/drawing/2014/main" id="{7941F90D-124A-4ABB-8150-9DAC4A2B489B}"/>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3" name="直線コネクタ 512">
          <a:extLst>
            <a:ext uri="{FF2B5EF4-FFF2-40B4-BE49-F238E27FC236}">
              <a16:creationId xmlns:a16="http://schemas.microsoft.com/office/drawing/2014/main" id="{CCC7C409-E37C-4D44-A35A-F05D38CAABBF}"/>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4" name="テキスト ボックス 513">
          <a:extLst>
            <a:ext uri="{FF2B5EF4-FFF2-40B4-BE49-F238E27FC236}">
              <a16:creationId xmlns:a16="http://schemas.microsoft.com/office/drawing/2014/main" id="{7FE4FCD6-0329-45E2-9069-48D0A2E703B9}"/>
            </a:ext>
          </a:extLst>
        </xdr:cNvPr>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a:extLst>
            <a:ext uri="{FF2B5EF4-FFF2-40B4-BE49-F238E27FC236}">
              <a16:creationId xmlns:a16="http://schemas.microsoft.com/office/drawing/2014/main" id="{23E1AF32-0FEC-418D-9C86-E4BA1B30F989}"/>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a:extLst>
            <a:ext uri="{FF2B5EF4-FFF2-40B4-BE49-F238E27FC236}">
              <a16:creationId xmlns:a16="http://schemas.microsoft.com/office/drawing/2014/main" id="{8E0F0D7A-2E7D-4A91-B5AB-2C6A0316B487}"/>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消防施設】&#10;有形固定資産減価償却率グラフ枠">
          <a:extLst>
            <a:ext uri="{FF2B5EF4-FFF2-40B4-BE49-F238E27FC236}">
              <a16:creationId xmlns:a16="http://schemas.microsoft.com/office/drawing/2014/main" id="{25C55095-84CE-415F-BCB2-471D6393121A}"/>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87</xdr:row>
      <xdr:rowOff>28575</xdr:rowOff>
    </xdr:to>
    <xdr:cxnSp macro="">
      <xdr:nvCxnSpPr>
        <xdr:cNvPr id="518" name="直線コネクタ 517">
          <a:extLst>
            <a:ext uri="{FF2B5EF4-FFF2-40B4-BE49-F238E27FC236}">
              <a16:creationId xmlns:a16="http://schemas.microsoft.com/office/drawing/2014/main" id="{F07676DA-2E2E-4886-856A-A2956BB48B97}"/>
            </a:ext>
          </a:extLst>
        </xdr:cNvPr>
        <xdr:cNvCxnSpPr/>
      </xdr:nvCxnSpPr>
      <xdr:spPr>
        <a:xfrm flipV="1">
          <a:off x="14375764" y="13114020"/>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32402</xdr:rowOff>
    </xdr:from>
    <xdr:ext cx="405111" cy="259045"/>
    <xdr:sp macro="" textlink="">
      <xdr:nvSpPr>
        <xdr:cNvPr id="519" name="【消防施設】&#10;有形固定資産減価償却率最小値テキスト">
          <a:extLst>
            <a:ext uri="{FF2B5EF4-FFF2-40B4-BE49-F238E27FC236}">
              <a16:creationId xmlns:a16="http://schemas.microsoft.com/office/drawing/2014/main" id="{0396475D-2465-4B05-AFFE-F1C03E22872C}"/>
            </a:ext>
          </a:extLst>
        </xdr:cNvPr>
        <xdr:cNvSpPr txBox="1"/>
      </xdr:nvSpPr>
      <xdr:spPr>
        <a:xfrm>
          <a:off x="14414500"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28575</xdr:rowOff>
    </xdr:from>
    <xdr:to>
      <xdr:col>86</xdr:col>
      <xdr:colOff>25400</xdr:colOff>
      <xdr:row>87</xdr:row>
      <xdr:rowOff>28575</xdr:rowOff>
    </xdr:to>
    <xdr:cxnSp macro="">
      <xdr:nvCxnSpPr>
        <xdr:cNvPr id="520" name="直線コネクタ 519">
          <a:extLst>
            <a:ext uri="{FF2B5EF4-FFF2-40B4-BE49-F238E27FC236}">
              <a16:creationId xmlns:a16="http://schemas.microsoft.com/office/drawing/2014/main" id="{8B513E72-7B5C-4A87-BE56-498117CE1B3F}"/>
            </a:ext>
          </a:extLst>
        </xdr:cNvPr>
        <xdr:cNvCxnSpPr/>
      </xdr:nvCxnSpPr>
      <xdr:spPr>
        <a:xfrm>
          <a:off x="14287500" y="14613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521" name="【消防施設】&#10;有形固定資産減価償却率最大値テキスト">
          <a:extLst>
            <a:ext uri="{FF2B5EF4-FFF2-40B4-BE49-F238E27FC236}">
              <a16:creationId xmlns:a16="http://schemas.microsoft.com/office/drawing/2014/main" id="{554E677B-731C-4E0C-BA88-0FCE73452A3F}"/>
            </a:ext>
          </a:extLst>
        </xdr:cNvPr>
        <xdr:cNvSpPr txBox="1"/>
      </xdr:nvSpPr>
      <xdr:spPr>
        <a:xfrm>
          <a:off x="14414500" y="1289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22" name="直線コネクタ 521">
          <a:extLst>
            <a:ext uri="{FF2B5EF4-FFF2-40B4-BE49-F238E27FC236}">
              <a16:creationId xmlns:a16="http://schemas.microsoft.com/office/drawing/2014/main" id="{4341B8D0-53B4-438A-8089-D53BEE2FBE24}"/>
            </a:ext>
          </a:extLst>
        </xdr:cNvPr>
        <xdr:cNvCxnSpPr/>
      </xdr:nvCxnSpPr>
      <xdr:spPr>
        <a:xfrm>
          <a:off x="1428750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150513</xdr:rowOff>
    </xdr:from>
    <xdr:ext cx="405111" cy="259045"/>
    <xdr:sp macro="" textlink="">
      <xdr:nvSpPr>
        <xdr:cNvPr id="523" name="【消防施設】&#10;有形固定資産減価償却率平均値テキスト">
          <a:extLst>
            <a:ext uri="{FF2B5EF4-FFF2-40B4-BE49-F238E27FC236}">
              <a16:creationId xmlns:a16="http://schemas.microsoft.com/office/drawing/2014/main" id="{CABC0998-F8DE-46F9-BEBA-C0BC0DE8B8CB}"/>
            </a:ext>
          </a:extLst>
        </xdr:cNvPr>
        <xdr:cNvSpPr txBox="1"/>
      </xdr:nvSpPr>
      <xdr:spPr>
        <a:xfrm>
          <a:off x="14414500" y="138969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524" name="フローチャート: 判断 523">
          <a:extLst>
            <a:ext uri="{FF2B5EF4-FFF2-40B4-BE49-F238E27FC236}">
              <a16:creationId xmlns:a16="http://schemas.microsoft.com/office/drawing/2014/main" id="{A9C57025-C4C7-4187-BB18-BDCCD52127BC}"/>
            </a:ext>
          </a:extLst>
        </xdr:cNvPr>
        <xdr:cNvSpPr/>
      </xdr:nvSpPr>
      <xdr:spPr>
        <a:xfrm>
          <a:off x="14325600" y="1391475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50164</xdr:rowOff>
    </xdr:from>
    <xdr:to>
      <xdr:col>81</xdr:col>
      <xdr:colOff>101600</xdr:colOff>
      <xdr:row>82</xdr:row>
      <xdr:rowOff>151764</xdr:rowOff>
    </xdr:to>
    <xdr:sp macro="" textlink="">
      <xdr:nvSpPr>
        <xdr:cNvPr id="525" name="フローチャート: 判断 524">
          <a:extLst>
            <a:ext uri="{FF2B5EF4-FFF2-40B4-BE49-F238E27FC236}">
              <a16:creationId xmlns:a16="http://schemas.microsoft.com/office/drawing/2014/main" id="{567B3C92-F024-4517-9A56-C3EFC5A66F57}"/>
            </a:ext>
          </a:extLst>
        </xdr:cNvPr>
        <xdr:cNvSpPr/>
      </xdr:nvSpPr>
      <xdr:spPr>
        <a:xfrm>
          <a:off x="13578840" y="1379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143511</xdr:rowOff>
    </xdr:from>
    <xdr:to>
      <xdr:col>76</xdr:col>
      <xdr:colOff>165100</xdr:colOff>
      <xdr:row>82</xdr:row>
      <xdr:rowOff>73661</xdr:rowOff>
    </xdr:to>
    <xdr:sp macro="" textlink="">
      <xdr:nvSpPr>
        <xdr:cNvPr id="526" name="フローチャート: 判断 525">
          <a:extLst>
            <a:ext uri="{FF2B5EF4-FFF2-40B4-BE49-F238E27FC236}">
              <a16:creationId xmlns:a16="http://schemas.microsoft.com/office/drawing/2014/main" id="{7A0CFB8E-8185-4DCE-B35C-E9A3803D49DA}"/>
            </a:ext>
          </a:extLst>
        </xdr:cNvPr>
        <xdr:cNvSpPr/>
      </xdr:nvSpPr>
      <xdr:spPr>
        <a:xfrm>
          <a:off x="12804140" y="137223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a:extLst>
            <a:ext uri="{FF2B5EF4-FFF2-40B4-BE49-F238E27FC236}">
              <a16:creationId xmlns:a16="http://schemas.microsoft.com/office/drawing/2014/main" id="{78DA5113-243B-45FC-AA1E-3FA0594EA3EF}"/>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a:extLst>
            <a:ext uri="{FF2B5EF4-FFF2-40B4-BE49-F238E27FC236}">
              <a16:creationId xmlns:a16="http://schemas.microsoft.com/office/drawing/2014/main" id="{9E2428FE-F253-4180-A5CC-E41AF7745D61}"/>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a:extLst>
            <a:ext uri="{FF2B5EF4-FFF2-40B4-BE49-F238E27FC236}">
              <a16:creationId xmlns:a16="http://schemas.microsoft.com/office/drawing/2014/main" id="{F63F6971-5C53-4F13-8FDF-8AB242FFC15A}"/>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id="{0C055720-400E-4F17-864E-E280243B699C}"/>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id="{AB25F3DA-E63D-4F75-B424-3E9FC4097036}"/>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120650</xdr:rowOff>
    </xdr:from>
    <xdr:to>
      <xdr:col>85</xdr:col>
      <xdr:colOff>177800</xdr:colOff>
      <xdr:row>82</xdr:row>
      <xdr:rowOff>50800</xdr:rowOff>
    </xdr:to>
    <xdr:sp macro="" textlink="">
      <xdr:nvSpPr>
        <xdr:cNvPr id="532" name="楕円 531">
          <a:extLst>
            <a:ext uri="{FF2B5EF4-FFF2-40B4-BE49-F238E27FC236}">
              <a16:creationId xmlns:a16="http://schemas.microsoft.com/office/drawing/2014/main" id="{51AF09EC-FF63-4419-9702-FAC26D4E69D6}"/>
            </a:ext>
          </a:extLst>
        </xdr:cNvPr>
        <xdr:cNvSpPr/>
      </xdr:nvSpPr>
      <xdr:spPr>
        <a:xfrm>
          <a:off x="14325600" y="136994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143527</xdr:rowOff>
    </xdr:from>
    <xdr:ext cx="405111" cy="259045"/>
    <xdr:sp macro="" textlink="">
      <xdr:nvSpPr>
        <xdr:cNvPr id="533" name="【消防施設】&#10;有形固定資産減価償却率該当値テキスト">
          <a:extLst>
            <a:ext uri="{FF2B5EF4-FFF2-40B4-BE49-F238E27FC236}">
              <a16:creationId xmlns:a16="http://schemas.microsoft.com/office/drawing/2014/main" id="{7D00BEA0-D1BD-45F1-B298-260C0CDFAE06}"/>
            </a:ext>
          </a:extLst>
        </xdr:cNvPr>
        <xdr:cNvSpPr txBox="1"/>
      </xdr:nvSpPr>
      <xdr:spPr>
        <a:xfrm>
          <a:off x="14414500"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120650</xdr:rowOff>
    </xdr:from>
    <xdr:to>
      <xdr:col>81</xdr:col>
      <xdr:colOff>101600</xdr:colOff>
      <xdr:row>82</xdr:row>
      <xdr:rowOff>50800</xdr:rowOff>
    </xdr:to>
    <xdr:sp macro="" textlink="">
      <xdr:nvSpPr>
        <xdr:cNvPr id="534" name="楕円 533">
          <a:extLst>
            <a:ext uri="{FF2B5EF4-FFF2-40B4-BE49-F238E27FC236}">
              <a16:creationId xmlns:a16="http://schemas.microsoft.com/office/drawing/2014/main" id="{42AB7664-D68A-40E1-B376-95FB00290267}"/>
            </a:ext>
          </a:extLst>
        </xdr:cNvPr>
        <xdr:cNvSpPr/>
      </xdr:nvSpPr>
      <xdr:spPr>
        <a:xfrm>
          <a:off x="13578840" y="13699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0</xdr:rowOff>
    </xdr:from>
    <xdr:to>
      <xdr:col>85</xdr:col>
      <xdr:colOff>127000</xdr:colOff>
      <xdr:row>82</xdr:row>
      <xdr:rowOff>0</xdr:rowOff>
    </xdr:to>
    <xdr:cxnSp macro="">
      <xdr:nvCxnSpPr>
        <xdr:cNvPr id="535" name="直線コネクタ 534">
          <a:extLst>
            <a:ext uri="{FF2B5EF4-FFF2-40B4-BE49-F238E27FC236}">
              <a16:creationId xmlns:a16="http://schemas.microsoft.com/office/drawing/2014/main" id="{701DB9B3-B9D5-4F8F-BDC1-F5A7BEF4DBF7}"/>
            </a:ext>
          </a:extLst>
        </xdr:cNvPr>
        <xdr:cNvCxnSpPr/>
      </xdr:nvCxnSpPr>
      <xdr:spPr>
        <a:xfrm>
          <a:off x="13629640" y="1374648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142891</xdr:rowOff>
    </xdr:from>
    <xdr:ext cx="405111" cy="259045"/>
    <xdr:sp macro="" textlink="">
      <xdr:nvSpPr>
        <xdr:cNvPr id="536" name="n_1aveValue【消防施設】&#10;有形固定資産減価償却率">
          <a:extLst>
            <a:ext uri="{FF2B5EF4-FFF2-40B4-BE49-F238E27FC236}">
              <a16:creationId xmlns:a16="http://schemas.microsoft.com/office/drawing/2014/main" id="{3D709E36-2A94-4DD7-BCE2-CC36AD8CABE3}"/>
            </a:ext>
          </a:extLst>
        </xdr:cNvPr>
        <xdr:cNvSpPr txBox="1"/>
      </xdr:nvSpPr>
      <xdr:spPr>
        <a:xfrm>
          <a:off x="13437244" y="13889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90188</xdr:rowOff>
    </xdr:from>
    <xdr:ext cx="405111" cy="259045"/>
    <xdr:sp macro="" textlink="">
      <xdr:nvSpPr>
        <xdr:cNvPr id="537" name="n_2aveValue【消防施設】&#10;有形固定資産減価償却率">
          <a:extLst>
            <a:ext uri="{FF2B5EF4-FFF2-40B4-BE49-F238E27FC236}">
              <a16:creationId xmlns:a16="http://schemas.microsoft.com/office/drawing/2014/main" id="{7C397CDB-1DB9-45EA-B30A-7870664570F0}"/>
            </a:ext>
          </a:extLst>
        </xdr:cNvPr>
        <xdr:cNvSpPr txBox="1"/>
      </xdr:nvSpPr>
      <xdr:spPr>
        <a:xfrm>
          <a:off x="126752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67327</xdr:rowOff>
    </xdr:from>
    <xdr:ext cx="405111" cy="259045"/>
    <xdr:sp macro="" textlink="">
      <xdr:nvSpPr>
        <xdr:cNvPr id="538" name="n_1mainValue【消防施設】&#10;有形固定資産減価償却率">
          <a:extLst>
            <a:ext uri="{FF2B5EF4-FFF2-40B4-BE49-F238E27FC236}">
              <a16:creationId xmlns:a16="http://schemas.microsoft.com/office/drawing/2014/main" id="{C94A5730-7D2A-4760-B0AC-D0068FA52CB0}"/>
            </a:ext>
          </a:extLst>
        </xdr:cNvPr>
        <xdr:cNvSpPr txBox="1"/>
      </xdr:nvSpPr>
      <xdr:spPr>
        <a:xfrm>
          <a:off x="134372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a:extLst>
            <a:ext uri="{FF2B5EF4-FFF2-40B4-BE49-F238E27FC236}">
              <a16:creationId xmlns:a16="http://schemas.microsoft.com/office/drawing/2014/main" id="{819A094B-2342-4498-83D8-57AC8FD82581}"/>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a:extLst>
            <a:ext uri="{FF2B5EF4-FFF2-40B4-BE49-F238E27FC236}">
              <a16:creationId xmlns:a16="http://schemas.microsoft.com/office/drawing/2014/main" id="{C0DE123F-8794-4770-ADAF-25B3303BCED8}"/>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a:extLst>
            <a:ext uri="{FF2B5EF4-FFF2-40B4-BE49-F238E27FC236}">
              <a16:creationId xmlns:a16="http://schemas.microsoft.com/office/drawing/2014/main" id="{16733D5E-636C-483C-A4F3-77E6F9CA519B}"/>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a:extLst>
            <a:ext uri="{FF2B5EF4-FFF2-40B4-BE49-F238E27FC236}">
              <a16:creationId xmlns:a16="http://schemas.microsoft.com/office/drawing/2014/main" id="{AE308CD4-634B-4A52-8476-8506F41BA5FD}"/>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a:extLst>
            <a:ext uri="{FF2B5EF4-FFF2-40B4-BE49-F238E27FC236}">
              <a16:creationId xmlns:a16="http://schemas.microsoft.com/office/drawing/2014/main" id="{A476FE1C-B934-4DC8-B61E-1ED4075B862F}"/>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a:extLst>
            <a:ext uri="{FF2B5EF4-FFF2-40B4-BE49-F238E27FC236}">
              <a16:creationId xmlns:a16="http://schemas.microsoft.com/office/drawing/2014/main" id="{8B65C628-57A7-4271-9EDE-AD796CF15693}"/>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a:extLst>
            <a:ext uri="{FF2B5EF4-FFF2-40B4-BE49-F238E27FC236}">
              <a16:creationId xmlns:a16="http://schemas.microsoft.com/office/drawing/2014/main" id="{D845CF7D-354B-46D7-95E7-2C87EE017881}"/>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a:extLst>
            <a:ext uri="{FF2B5EF4-FFF2-40B4-BE49-F238E27FC236}">
              <a16:creationId xmlns:a16="http://schemas.microsoft.com/office/drawing/2014/main" id="{9AF53EE0-99B8-4099-A3B4-99DB57327348}"/>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a:extLst>
            <a:ext uri="{FF2B5EF4-FFF2-40B4-BE49-F238E27FC236}">
              <a16:creationId xmlns:a16="http://schemas.microsoft.com/office/drawing/2014/main" id="{20312ACD-2303-4412-9E2A-6CB237078005}"/>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a:extLst>
            <a:ext uri="{FF2B5EF4-FFF2-40B4-BE49-F238E27FC236}">
              <a16:creationId xmlns:a16="http://schemas.microsoft.com/office/drawing/2014/main" id="{D9C2CCE0-FF00-4C33-B266-C47673F41A0C}"/>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9" name="直線コネクタ 548">
          <a:extLst>
            <a:ext uri="{FF2B5EF4-FFF2-40B4-BE49-F238E27FC236}">
              <a16:creationId xmlns:a16="http://schemas.microsoft.com/office/drawing/2014/main" id="{FB240687-D268-427C-9636-F9635CE33DFB}"/>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0" name="テキスト ボックス 549">
          <a:extLst>
            <a:ext uri="{FF2B5EF4-FFF2-40B4-BE49-F238E27FC236}">
              <a16:creationId xmlns:a16="http://schemas.microsoft.com/office/drawing/2014/main" id="{F1750B8E-7EB4-403F-9167-D4039D34899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1" name="直線コネクタ 550">
          <a:extLst>
            <a:ext uri="{FF2B5EF4-FFF2-40B4-BE49-F238E27FC236}">
              <a16:creationId xmlns:a16="http://schemas.microsoft.com/office/drawing/2014/main" id="{DB4C7A1C-71C1-4E50-B882-A8534CB11CCD}"/>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2" name="テキスト ボックス 551">
          <a:extLst>
            <a:ext uri="{FF2B5EF4-FFF2-40B4-BE49-F238E27FC236}">
              <a16:creationId xmlns:a16="http://schemas.microsoft.com/office/drawing/2014/main" id="{00EDD0EB-80C5-405C-AE2B-CBACCEDBD24D}"/>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3" name="直線コネクタ 552">
          <a:extLst>
            <a:ext uri="{FF2B5EF4-FFF2-40B4-BE49-F238E27FC236}">
              <a16:creationId xmlns:a16="http://schemas.microsoft.com/office/drawing/2014/main" id="{BB25FF0A-F1D8-44A7-9018-1FFFA1F1474C}"/>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4" name="テキスト ボックス 553">
          <a:extLst>
            <a:ext uri="{FF2B5EF4-FFF2-40B4-BE49-F238E27FC236}">
              <a16:creationId xmlns:a16="http://schemas.microsoft.com/office/drawing/2014/main" id="{915D0AB9-B434-4DA2-86C6-AB08D4C9299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5" name="直線コネクタ 554">
          <a:extLst>
            <a:ext uri="{FF2B5EF4-FFF2-40B4-BE49-F238E27FC236}">
              <a16:creationId xmlns:a16="http://schemas.microsoft.com/office/drawing/2014/main" id="{100A1C13-9FBB-4F34-A0C3-DA8CA5F1B12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6" name="テキスト ボックス 555">
          <a:extLst>
            <a:ext uri="{FF2B5EF4-FFF2-40B4-BE49-F238E27FC236}">
              <a16:creationId xmlns:a16="http://schemas.microsoft.com/office/drawing/2014/main" id="{67E2CD7E-32F0-4C77-80D7-BABF82A2DA06}"/>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7" name="直線コネクタ 556">
          <a:extLst>
            <a:ext uri="{FF2B5EF4-FFF2-40B4-BE49-F238E27FC236}">
              <a16:creationId xmlns:a16="http://schemas.microsoft.com/office/drawing/2014/main" id="{AEAE07CA-DF65-43EB-B1E5-5D9DA43082D9}"/>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8" name="テキスト ボックス 557">
          <a:extLst>
            <a:ext uri="{FF2B5EF4-FFF2-40B4-BE49-F238E27FC236}">
              <a16:creationId xmlns:a16="http://schemas.microsoft.com/office/drawing/2014/main" id="{5FC33298-2B5F-4E1D-BA07-EC98137AD283}"/>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9" name="【消防施設】&#10;一人当たり面積グラフ枠">
          <a:extLst>
            <a:ext uri="{FF2B5EF4-FFF2-40B4-BE49-F238E27FC236}">
              <a16:creationId xmlns:a16="http://schemas.microsoft.com/office/drawing/2014/main" id="{31554309-6016-4CB9-A156-662A50332207}"/>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161544</xdr:rowOff>
    </xdr:from>
    <xdr:to>
      <xdr:col>116</xdr:col>
      <xdr:colOff>62864</xdr:colOff>
      <xdr:row>86</xdr:row>
      <xdr:rowOff>33528</xdr:rowOff>
    </xdr:to>
    <xdr:cxnSp macro="">
      <xdr:nvCxnSpPr>
        <xdr:cNvPr id="560" name="直線コネクタ 559">
          <a:extLst>
            <a:ext uri="{FF2B5EF4-FFF2-40B4-BE49-F238E27FC236}">
              <a16:creationId xmlns:a16="http://schemas.microsoft.com/office/drawing/2014/main" id="{2C5250E2-C173-4D31-95E0-E61CF5C2E334}"/>
            </a:ext>
          </a:extLst>
        </xdr:cNvPr>
        <xdr:cNvCxnSpPr/>
      </xdr:nvCxnSpPr>
      <xdr:spPr>
        <a:xfrm flipV="1">
          <a:off x="19509104" y="13237464"/>
          <a:ext cx="0" cy="1213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61" name="【消防施設】&#10;一人当たり面積最小値テキスト">
          <a:extLst>
            <a:ext uri="{FF2B5EF4-FFF2-40B4-BE49-F238E27FC236}">
              <a16:creationId xmlns:a16="http://schemas.microsoft.com/office/drawing/2014/main" id="{F5BDBA05-4B5D-416D-8CD6-08E28407C16E}"/>
            </a:ext>
          </a:extLst>
        </xdr:cNvPr>
        <xdr:cNvSpPr txBox="1"/>
      </xdr:nvSpPr>
      <xdr:spPr>
        <a:xfrm>
          <a:off x="19547840"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62" name="直線コネクタ 561">
          <a:extLst>
            <a:ext uri="{FF2B5EF4-FFF2-40B4-BE49-F238E27FC236}">
              <a16:creationId xmlns:a16="http://schemas.microsoft.com/office/drawing/2014/main" id="{1DB00086-9A7A-4465-8F0D-D2DBB6EDF290}"/>
            </a:ext>
          </a:extLst>
        </xdr:cNvPr>
        <xdr:cNvCxnSpPr/>
      </xdr:nvCxnSpPr>
      <xdr:spPr>
        <a:xfrm>
          <a:off x="19443700" y="144505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108221</xdr:rowOff>
    </xdr:from>
    <xdr:ext cx="469744" cy="259045"/>
    <xdr:sp macro="" textlink="">
      <xdr:nvSpPr>
        <xdr:cNvPr id="563" name="【消防施設】&#10;一人当たり面積最大値テキスト">
          <a:extLst>
            <a:ext uri="{FF2B5EF4-FFF2-40B4-BE49-F238E27FC236}">
              <a16:creationId xmlns:a16="http://schemas.microsoft.com/office/drawing/2014/main" id="{482B8163-6B5A-4E49-A0D9-A9E3BD393D11}"/>
            </a:ext>
          </a:extLst>
        </xdr:cNvPr>
        <xdr:cNvSpPr txBox="1"/>
      </xdr:nvSpPr>
      <xdr:spPr>
        <a:xfrm>
          <a:off x="19547840" y="1301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161544</xdr:rowOff>
    </xdr:from>
    <xdr:to>
      <xdr:col>116</xdr:col>
      <xdr:colOff>152400</xdr:colOff>
      <xdr:row>78</xdr:row>
      <xdr:rowOff>161544</xdr:rowOff>
    </xdr:to>
    <xdr:cxnSp macro="">
      <xdr:nvCxnSpPr>
        <xdr:cNvPr id="564" name="直線コネクタ 563">
          <a:extLst>
            <a:ext uri="{FF2B5EF4-FFF2-40B4-BE49-F238E27FC236}">
              <a16:creationId xmlns:a16="http://schemas.microsoft.com/office/drawing/2014/main" id="{1D5E1E5B-49CA-4E93-A495-3DF1EFA0EC93}"/>
            </a:ext>
          </a:extLst>
        </xdr:cNvPr>
        <xdr:cNvCxnSpPr/>
      </xdr:nvCxnSpPr>
      <xdr:spPr>
        <a:xfrm>
          <a:off x="19443700" y="132374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27449</xdr:rowOff>
    </xdr:from>
    <xdr:ext cx="469744" cy="259045"/>
    <xdr:sp macro="" textlink="">
      <xdr:nvSpPr>
        <xdr:cNvPr id="565" name="【消防施設】&#10;一人当たり面積平均値テキスト">
          <a:extLst>
            <a:ext uri="{FF2B5EF4-FFF2-40B4-BE49-F238E27FC236}">
              <a16:creationId xmlns:a16="http://schemas.microsoft.com/office/drawing/2014/main" id="{867DB1EE-F3F3-492E-9724-5A935D429EF8}"/>
            </a:ext>
          </a:extLst>
        </xdr:cNvPr>
        <xdr:cNvSpPr txBox="1"/>
      </xdr:nvSpPr>
      <xdr:spPr>
        <a:xfrm>
          <a:off x="19547840" y="14109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49022</xdr:rowOff>
    </xdr:from>
    <xdr:to>
      <xdr:col>116</xdr:col>
      <xdr:colOff>114300</xdr:colOff>
      <xdr:row>84</xdr:row>
      <xdr:rowOff>150622</xdr:rowOff>
    </xdr:to>
    <xdr:sp macro="" textlink="">
      <xdr:nvSpPr>
        <xdr:cNvPr id="566" name="フローチャート: 判断 565">
          <a:extLst>
            <a:ext uri="{FF2B5EF4-FFF2-40B4-BE49-F238E27FC236}">
              <a16:creationId xmlns:a16="http://schemas.microsoft.com/office/drawing/2014/main" id="{FA0F3A35-32FC-4B02-8CD8-683ACF4EB5A2}"/>
            </a:ext>
          </a:extLst>
        </xdr:cNvPr>
        <xdr:cNvSpPr/>
      </xdr:nvSpPr>
      <xdr:spPr>
        <a:xfrm>
          <a:off x="1945894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67" name="フローチャート: 判断 566">
          <a:extLst>
            <a:ext uri="{FF2B5EF4-FFF2-40B4-BE49-F238E27FC236}">
              <a16:creationId xmlns:a16="http://schemas.microsoft.com/office/drawing/2014/main" id="{37194448-C033-402F-94DC-DA2E65D92354}"/>
            </a:ext>
          </a:extLst>
        </xdr:cNvPr>
        <xdr:cNvSpPr/>
      </xdr:nvSpPr>
      <xdr:spPr>
        <a:xfrm>
          <a:off x="18735040" y="141147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106172</xdr:rowOff>
    </xdr:from>
    <xdr:to>
      <xdr:col>107</xdr:col>
      <xdr:colOff>101600</xdr:colOff>
      <xdr:row>85</xdr:row>
      <xdr:rowOff>36322</xdr:rowOff>
    </xdr:to>
    <xdr:sp macro="" textlink="">
      <xdr:nvSpPr>
        <xdr:cNvPr id="568" name="フローチャート: 判断 567">
          <a:extLst>
            <a:ext uri="{FF2B5EF4-FFF2-40B4-BE49-F238E27FC236}">
              <a16:creationId xmlns:a16="http://schemas.microsoft.com/office/drawing/2014/main" id="{E580DE5C-72A9-4692-91F6-0C3893F14E94}"/>
            </a:ext>
          </a:extLst>
        </xdr:cNvPr>
        <xdr:cNvSpPr/>
      </xdr:nvSpPr>
      <xdr:spPr>
        <a:xfrm>
          <a:off x="17937480" y="141879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53729954-6058-4381-B1EB-753F2523D029}"/>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5990B660-4DA0-4A49-8499-1E4D8F40A666}"/>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6EAE8B17-919A-4C54-A354-6EE8EA2A369A}"/>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9D4F2632-D3B4-4A23-9853-3EA1DC83709A}"/>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8802DD95-24A9-4841-8F52-B533233A8447}"/>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7874</xdr:rowOff>
    </xdr:from>
    <xdr:to>
      <xdr:col>116</xdr:col>
      <xdr:colOff>114300</xdr:colOff>
      <xdr:row>84</xdr:row>
      <xdr:rowOff>109474</xdr:rowOff>
    </xdr:to>
    <xdr:sp macro="" textlink="">
      <xdr:nvSpPr>
        <xdr:cNvPr id="574" name="楕円 573">
          <a:extLst>
            <a:ext uri="{FF2B5EF4-FFF2-40B4-BE49-F238E27FC236}">
              <a16:creationId xmlns:a16="http://schemas.microsoft.com/office/drawing/2014/main" id="{54270746-FE20-485E-BFD8-DEC2F7FAFBD6}"/>
            </a:ext>
          </a:extLst>
        </xdr:cNvPr>
        <xdr:cNvSpPr/>
      </xdr:nvSpPr>
      <xdr:spPr>
        <a:xfrm>
          <a:off x="19458940" y="1408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30751</xdr:rowOff>
    </xdr:from>
    <xdr:ext cx="469744" cy="259045"/>
    <xdr:sp macro="" textlink="">
      <xdr:nvSpPr>
        <xdr:cNvPr id="575" name="【消防施設】&#10;一人当たり面積該当値テキスト">
          <a:extLst>
            <a:ext uri="{FF2B5EF4-FFF2-40B4-BE49-F238E27FC236}">
              <a16:creationId xmlns:a16="http://schemas.microsoft.com/office/drawing/2014/main" id="{21CB3A84-FEE0-4040-8A90-D8D879D019D5}"/>
            </a:ext>
          </a:extLst>
        </xdr:cNvPr>
        <xdr:cNvSpPr txBox="1"/>
      </xdr:nvSpPr>
      <xdr:spPr>
        <a:xfrm>
          <a:off x="19547840" y="1394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xdr:rowOff>
    </xdr:from>
    <xdr:to>
      <xdr:col>112</xdr:col>
      <xdr:colOff>38100</xdr:colOff>
      <xdr:row>84</xdr:row>
      <xdr:rowOff>114046</xdr:rowOff>
    </xdr:to>
    <xdr:sp macro="" textlink="">
      <xdr:nvSpPr>
        <xdr:cNvPr id="576" name="楕円 575">
          <a:extLst>
            <a:ext uri="{FF2B5EF4-FFF2-40B4-BE49-F238E27FC236}">
              <a16:creationId xmlns:a16="http://schemas.microsoft.com/office/drawing/2014/main" id="{63A23A30-1041-48FF-8B7B-404928AA7F06}"/>
            </a:ext>
          </a:extLst>
        </xdr:cNvPr>
        <xdr:cNvSpPr/>
      </xdr:nvSpPr>
      <xdr:spPr>
        <a:xfrm>
          <a:off x="18735040" y="140942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58674</xdr:rowOff>
    </xdr:from>
    <xdr:to>
      <xdr:col>116</xdr:col>
      <xdr:colOff>63500</xdr:colOff>
      <xdr:row>84</xdr:row>
      <xdr:rowOff>63246</xdr:rowOff>
    </xdr:to>
    <xdr:cxnSp macro="">
      <xdr:nvCxnSpPr>
        <xdr:cNvPr id="577" name="直線コネクタ 576">
          <a:extLst>
            <a:ext uri="{FF2B5EF4-FFF2-40B4-BE49-F238E27FC236}">
              <a16:creationId xmlns:a16="http://schemas.microsoft.com/office/drawing/2014/main" id="{7F944C4F-7B64-4E2C-9720-93F426506565}"/>
            </a:ext>
          </a:extLst>
        </xdr:cNvPr>
        <xdr:cNvCxnSpPr/>
      </xdr:nvCxnSpPr>
      <xdr:spPr>
        <a:xfrm flipV="1">
          <a:off x="18778220" y="14140434"/>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578" name="n_1aveValue【消防施設】&#10;一人当たり面積">
          <a:extLst>
            <a:ext uri="{FF2B5EF4-FFF2-40B4-BE49-F238E27FC236}">
              <a16:creationId xmlns:a16="http://schemas.microsoft.com/office/drawing/2014/main" id="{29C8421D-6861-4377-BC14-404EAC50A4E4}"/>
            </a:ext>
          </a:extLst>
        </xdr:cNvPr>
        <xdr:cNvSpPr txBox="1"/>
      </xdr:nvSpPr>
      <xdr:spPr>
        <a:xfrm>
          <a:off x="185611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52849</xdr:rowOff>
    </xdr:from>
    <xdr:ext cx="469744" cy="259045"/>
    <xdr:sp macro="" textlink="">
      <xdr:nvSpPr>
        <xdr:cNvPr id="579" name="n_2aveValue【消防施設】&#10;一人当たり面積">
          <a:extLst>
            <a:ext uri="{FF2B5EF4-FFF2-40B4-BE49-F238E27FC236}">
              <a16:creationId xmlns:a16="http://schemas.microsoft.com/office/drawing/2014/main" id="{18B1AE08-D207-4081-82F1-B269C4B762EB}"/>
            </a:ext>
          </a:extLst>
        </xdr:cNvPr>
        <xdr:cNvSpPr txBox="1"/>
      </xdr:nvSpPr>
      <xdr:spPr>
        <a:xfrm>
          <a:off x="17776267" y="1396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130573</xdr:rowOff>
    </xdr:from>
    <xdr:ext cx="469744" cy="259045"/>
    <xdr:sp macro="" textlink="">
      <xdr:nvSpPr>
        <xdr:cNvPr id="580" name="n_1mainValue【消防施設】&#10;一人当たり面積">
          <a:extLst>
            <a:ext uri="{FF2B5EF4-FFF2-40B4-BE49-F238E27FC236}">
              <a16:creationId xmlns:a16="http://schemas.microsoft.com/office/drawing/2014/main" id="{9082A8EC-F067-4ABE-8901-FCEDFBCF3C21}"/>
            </a:ext>
          </a:extLst>
        </xdr:cNvPr>
        <xdr:cNvSpPr txBox="1"/>
      </xdr:nvSpPr>
      <xdr:spPr>
        <a:xfrm>
          <a:off x="18561127" y="1387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1" name="正方形/長方形 580">
          <a:extLst>
            <a:ext uri="{FF2B5EF4-FFF2-40B4-BE49-F238E27FC236}">
              <a16:creationId xmlns:a16="http://schemas.microsoft.com/office/drawing/2014/main" id="{717571A9-5A69-4331-953F-209CBD6DCBEB}"/>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2" name="正方形/長方形 581">
          <a:extLst>
            <a:ext uri="{FF2B5EF4-FFF2-40B4-BE49-F238E27FC236}">
              <a16:creationId xmlns:a16="http://schemas.microsoft.com/office/drawing/2014/main" id="{C7FA6F00-B96E-4573-8162-FF16B75543FE}"/>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3" name="正方形/長方形 582">
          <a:extLst>
            <a:ext uri="{FF2B5EF4-FFF2-40B4-BE49-F238E27FC236}">
              <a16:creationId xmlns:a16="http://schemas.microsoft.com/office/drawing/2014/main" id="{08255B8C-FC9C-4E4B-A1E4-B0FC99B65F24}"/>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4" name="正方形/長方形 583">
          <a:extLst>
            <a:ext uri="{FF2B5EF4-FFF2-40B4-BE49-F238E27FC236}">
              <a16:creationId xmlns:a16="http://schemas.microsoft.com/office/drawing/2014/main" id="{E9290E65-0D53-4D6C-92C5-71355722C7A9}"/>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5" name="正方形/長方形 584">
          <a:extLst>
            <a:ext uri="{FF2B5EF4-FFF2-40B4-BE49-F238E27FC236}">
              <a16:creationId xmlns:a16="http://schemas.microsoft.com/office/drawing/2014/main" id="{F002BDFD-87B4-4CFB-9855-8B61388D8A27}"/>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6" name="正方形/長方形 585">
          <a:extLst>
            <a:ext uri="{FF2B5EF4-FFF2-40B4-BE49-F238E27FC236}">
              <a16:creationId xmlns:a16="http://schemas.microsoft.com/office/drawing/2014/main" id="{5C67B6F3-A87A-4995-A77D-B4CBF96386ED}"/>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7" name="正方形/長方形 586">
          <a:extLst>
            <a:ext uri="{FF2B5EF4-FFF2-40B4-BE49-F238E27FC236}">
              <a16:creationId xmlns:a16="http://schemas.microsoft.com/office/drawing/2014/main" id="{B9244910-BD59-4E7A-AB9B-D9D65F3D67DD}"/>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a:extLst>
            <a:ext uri="{FF2B5EF4-FFF2-40B4-BE49-F238E27FC236}">
              <a16:creationId xmlns:a16="http://schemas.microsoft.com/office/drawing/2014/main" id="{D8477601-23EB-474A-BB1E-9AD91EC3755A}"/>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9" name="テキスト ボックス 588">
          <a:extLst>
            <a:ext uri="{FF2B5EF4-FFF2-40B4-BE49-F238E27FC236}">
              <a16:creationId xmlns:a16="http://schemas.microsoft.com/office/drawing/2014/main" id="{3B3C3464-CBC2-413F-A1B2-25F772FE8D6F}"/>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0" name="直線コネクタ 589">
          <a:extLst>
            <a:ext uri="{FF2B5EF4-FFF2-40B4-BE49-F238E27FC236}">
              <a16:creationId xmlns:a16="http://schemas.microsoft.com/office/drawing/2014/main" id="{25AFC4B6-5728-4951-BD18-002964A7C6AF}"/>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1" name="テキスト ボックス 590">
          <a:extLst>
            <a:ext uri="{FF2B5EF4-FFF2-40B4-BE49-F238E27FC236}">
              <a16:creationId xmlns:a16="http://schemas.microsoft.com/office/drawing/2014/main" id="{06A4FF1E-1D2E-4148-8F25-82707364FAAC}"/>
            </a:ext>
          </a:extLst>
        </xdr:cNvPr>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2" name="直線コネクタ 591">
          <a:extLst>
            <a:ext uri="{FF2B5EF4-FFF2-40B4-BE49-F238E27FC236}">
              <a16:creationId xmlns:a16="http://schemas.microsoft.com/office/drawing/2014/main" id="{065BCC40-101C-44DF-A88B-5926AFE2AF16}"/>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3" name="テキスト ボックス 592">
          <a:extLst>
            <a:ext uri="{FF2B5EF4-FFF2-40B4-BE49-F238E27FC236}">
              <a16:creationId xmlns:a16="http://schemas.microsoft.com/office/drawing/2014/main" id="{6FC5A43F-1F85-40D5-A3F9-EAB9695C80CA}"/>
            </a:ext>
          </a:extLst>
        </xdr:cNvPr>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4" name="直線コネクタ 593">
          <a:extLst>
            <a:ext uri="{FF2B5EF4-FFF2-40B4-BE49-F238E27FC236}">
              <a16:creationId xmlns:a16="http://schemas.microsoft.com/office/drawing/2014/main" id="{7CB24C4D-62B3-4DE5-97A1-CDB677D669AF}"/>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5" name="テキスト ボックス 594">
          <a:extLst>
            <a:ext uri="{FF2B5EF4-FFF2-40B4-BE49-F238E27FC236}">
              <a16:creationId xmlns:a16="http://schemas.microsoft.com/office/drawing/2014/main" id="{7BEDFD7D-1569-4A5D-8A33-F27D6027EF68}"/>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6" name="直線コネクタ 595">
          <a:extLst>
            <a:ext uri="{FF2B5EF4-FFF2-40B4-BE49-F238E27FC236}">
              <a16:creationId xmlns:a16="http://schemas.microsoft.com/office/drawing/2014/main" id="{300BBA49-F88A-4669-850E-A513E1FE08BA}"/>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7" name="テキスト ボックス 596">
          <a:extLst>
            <a:ext uri="{FF2B5EF4-FFF2-40B4-BE49-F238E27FC236}">
              <a16:creationId xmlns:a16="http://schemas.microsoft.com/office/drawing/2014/main" id="{E73E1782-0EAB-47ED-B9F8-AC90AB43F549}"/>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8" name="直線コネクタ 597">
          <a:extLst>
            <a:ext uri="{FF2B5EF4-FFF2-40B4-BE49-F238E27FC236}">
              <a16:creationId xmlns:a16="http://schemas.microsoft.com/office/drawing/2014/main" id="{AA874991-E9DC-485C-B210-849E3896FB43}"/>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9" name="テキスト ボックス 598">
          <a:extLst>
            <a:ext uri="{FF2B5EF4-FFF2-40B4-BE49-F238E27FC236}">
              <a16:creationId xmlns:a16="http://schemas.microsoft.com/office/drawing/2014/main" id="{A612760B-C310-4553-98F4-B519A1B7A4AD}"/>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0" name="直線コネクタ 599">
          <a:extLst>
            <a:ext uri="{FF2B5EF4-FFF2-40B4-BE49-F238E27FC236}">
              <a16:creationId xmlns:a16="http://schemas.microsoft.com/office/drawing/2014/main" id="{DA237FFB-3606-4615-87FB-A0F933EC5849}"/>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1" name="テキスト ボックス 600">
          <a:extLst>
            <a:ext uri="{FF2B5EF4-FFF2-40B4-BE49-F238E27FC236}">
              <a16:creationId xmlns:a16="http://schemas.microsoft.com/office/drawing/2014/main" id="{028DA28C-EFED-401C-B0D8-ACDE151B60F5}"/>
            </a:ext>
          </a:extLst>
        </xdr:cNvPr>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a:extLst>
            <a:ext uri="{FF2B5EF4-FFF2-40B4-BE49-F238E27FC236}">
              <a16:creationId xmlns:a16="http://schemas.microsoft.com/office/drawing/2014/main" id="{98D2AE35-9A09-4D63-AA2E-95736B8DA4CA}"/>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3" name="テキスト ボックス 602">
          <a:extLst>
            <a:ext uri="{FF2B5EF4-FFF2-40B4-BE49-F238E27FC236}">
              <a16:creationId xmlns:a16="http://schemas.microsoft.com/office/drawing/2014/main" id="{F14B707F-4568-4623-87CE-3B368005910C}"/>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庁舎】&#10;有形固定資産減価償却率グラフ枠">
          <a:extLst>
            <a:ext uri="{FF2B5EF4-FFF2-40B4-BE49-F238E27FC236}">
              <a16:creationId xmlns:a16="http://schemas.microsoft.com/office/drawing/2014/main" id="{FA87BB20-6360-4CC8-B7AC-F3FDFF39E33F}"/>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605" name="直線コネクタ 604">
          <a:extLst>
            <a:ext uri="{FF2B5EF4-FFF2-40B4-BE49-F238E27FC236}">
              <a16:creationId xmlns:a16="http://schemas.microsoft.com/office/drawing/2014/main" id="{88FF2CA0-3FFA-459D-9827-C756E83346C4}"/>
            </a:ext>
          </a:extLst>
        </xdr:cNvPr>
        <xdr:cNvCxnSpPr/>
      </xdr:nvCxnSpPr>
      <xdr:spPr>
        <a:xfrm flipV="1">
          <a:off x="14375764" y="16941165"/>
          <a:ext cx="0" cy="1118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606" name="【庁舎】&#10;有形固定資産減価償却率最小値テキスト">
          <a:extLst>
            <a:ext uri="{FF2B5EF4-FFF2-40B4-BE49-F238E27FC236}">
              <a16:creationId xmlns:a16="http://schemas.microsoft.com/office/drawing/2014/main" id="{3CF6515B-0E9D-4AB6-A453-9794BBE88F8B}"/>
            </a:ext>
          </a:extLst>
        </xdr:cNvPr>
        <xdr:cNvSpPr txBox="1"/>
      </xdr:nvSpPr>
      <xdr:spPr>
        <a:xfrm>
          <a:off x="144145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607" name="直線コネクタ 606">
          <a:extLst>
            <a:ext uri="{FF2B5EF4-FFF2-40B4-BE49-F238E27FC236}">
              <a16:creationId xmlns:a16="http://schemas.microsoft.com/office/drawing/2014/main" id="{7710B874-5759-4944-AF5E-E3B9EFEF7AED}"/>
            </a:ext>
          </a:extLst>
        </xdr:cNvPr>
        <xdr:cNvCxnSpPr/>
      </xdr:nvCxnSpPr>
      <xdr:spPr>
        <a:xfrm>
          <a:off x="14287500" y="18059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608" name="【庁舎】&#10;有形固定資産減価償却率最大値テキスト">
          <a:extLst>
            <a:ext uri="{FF2B5EF4-FFF2-40B4-BE49-F238E27FC236}">
              <a16:creationId xmlns:a16="http://schemas.microsoft.com/office/drawing/2014/main" id="{6CAD70B7-D039-49A5-A09A-77CF3FD1808E}"/>
            </a:ext>
          </a:extLst>
        </xdr:cNvPr>
        <xdr:cNvSpPr txBox="1"/>
      </xdr:nvSpPr>
      <xdr:spPr>
        <a:xfrm>
          <a:off x="14414500" y="16724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609" name="直線コネクタ 608">
          <a:extLst>
            <a:ext uri="{FF2B5EF4-FFF2-40B4-BE49-F238E27FC236}">
              <a16:creationId xmlns:a16="http://schemas.microsoft.com/office/drawing/2014/main" id="{2C3ACC20-9A36-4C9B-9B2F-C6182897A2BA}"/>
            </a:ext>
          </a:extLst>
        </xdr:cNvPr>
        <xdr:cNvCxnSpPr/>
      </xdr:nvCxnSpPr>
      <xdr:spPr>
        <a:xfrm>
          <a:off x="14287500" y="169411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137177</xdr:rowOff>
    </xdr:from>
    <xdr:ext cx="405111" cy="259045"/>
    <xdr:sp macro="" textlink="">
      <xdr:nvSpPr>
        <xdr:cNvPr id="610" name="【庁舎】&#10;有形固定資産減価償却率平均値テキスト">
          <a:extLst>
            <a:ext uri="{FF2B5EF4-FFF2-40B4-BE49-F238E27FC236}">
              <a16:creationId xmlns:a16="http://schemas.microsoft.com/office/drawing/2014/main" id="{1FD48135-C79C-4052-B9E3-6DFD7F8D4562}"/>
            </a:ext>
          </a:extLst>
        </xdr:cNvPr>
        <xdr:cNvSpPr txBox="1"/>
      </xdr:nvSpPr>
      <xdr:spPr>
        <a:xfrm>
          <a:off x="14414500" y="17404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611" name="フローチャート: 判断 610">
          <a:extLst>
            <a:ext uri="{FF2B5EF4-FFF2-40B4-BE49-F238E27FC236}">
              <a16:creationId xmlns:a16="http://schemas.microsoft.com/office/drawing/2014/main" id="{FE774294-A376-4E71-A7E4-0CD1DFAA0A78}"/>
            </a:ext>
          </a:extLst>
        </xdr:cNvPr>
        <xdr:cNvSpPr/>
      </xdr:nvSpPr>
      <xdr:spPr>
        <a:xfrm>
          <a:off x="14325600" y="174256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612" name="フローチャート: 判断 611">
          <a:extLst>
            <a:ext uri="{FF2B5EF4-FFF2-40B4-BE49-F238E27FC236}">
              <a16:creationId xmlns:a16="http://schemas.microsoft.com/office/drawing/2014/main" id="{75A26FEE-338F-4183-949C-CB30C6526937}"/>
            </a:ext>
          </a:extLst>
        </xdr:cNvPr>
        <xdr:cNvSpPr/>
      </xdr:nvSpPr>
      <xdr:spPr>
        <a:xfrm>
          <a:off x="13578840" y="1748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133986</xdr:rowOff>
    </xdr:from>
    <xdr:to>
      <xdr:col>76</xdr:col>
      <xdr:colOff>165100</xdr:colOff>
      <xdr:row>105</xdr:row>
      <xdr:rowOff>64136</xdr:rowOff>
    </xdr:to>
    <xdr:sp macro="" textlink="">
      <xdr:nvSpPr>
        <xdr:cNvPr id="613" name="フローチャート: 判断 612">
          <a:extLst>
            <a:ext uri="{FF2B5EF4-FFF2-40B4-BE49-F238E27FC236}">
              <a16:creationId xmlns:a16="http://schemas.microsoft.com/office/drawing/2014/main" id="{0B8D21EA-C54C-4A47-B4FB-F059CC150B21}"/>
            </a:ext>
          </a:extLst>
        </xdr:cNvPr>
        <xdr:cNvSpPr/>
      </xdr:nvSpPr>
      <xdr:spPr>
        <a:xfrm>
          <a:off x="12804140" y="175685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67E964AE-5B50-4D44-81CF-F18ABF881595}"/>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303345BD-EA9F-452D-8E40-DB3BE8D2090D}"/>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052FDC71-7856-4639-8522-57F0230691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9707525C-3470-4D9F-B858-76FD21994748}"/>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D6F3E885-E9B0-48EF-B1B9-E4A8EB6B508A}"/>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10161</xdr:rowOff>
    </xdr:from>
    <xdr:to>
      <xdr:col>85</xdr:col>
      <xdr:colOff>177800</xdr:colOff>
      <xdr:row>101</xdr:row>
      <xdr:rowOff>111761</xdr:rowOff>
    </xdr:to>
    <xdr:sp macro="" textlink="">
      <xdr:nvSpPr>
        <xdr:cNvPr id="619" name="楕円 618">
          <a:extLst>
            <a:ext uri="{FF2B5EF4-FFF2-40B4-BE49-F238E27FC236}">
              <a16:creationId xmlns:a16="http://schemas.microsoft.com/office/drawing/2014/main" id="{74439DDE-634F-4E10-96FF-84A0602D95EA}"/>
            </a:ext>
          </a:extLst>
        </xdr:cNvPr>
        <xdr:cNvSpPr/>
      </xdr:nvSpPr>
      <xdr:spPr>
        <a:xfrm>
          <a:off x="14325600" y="1694180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96538</xdr:rowOff>
    </xdr:from>
    <xdr:ext cx="405111" cy="259045"/>
    <xdr:sp macro="" textlink="">
      <xdr:nvSpPr>
        <xdr:cNvPr id="620" name="【庁舎】&#10;有形固定資産減価償却率該当値テキスト">
          <a:extLst>
            <a:ext uri="{FF2B5EF4-FFF2-40B4-BE49-F238E27FC236}">
              <a16:creationId xmlns:a16="http://schemas.microsoft.com/office/drawing/2014/main" id="{9F840F63-57DC-4C12-B34F-CAA2438FED35}"/>
            </a:ext>
          </a:extLst>
        </xdr:cNvPr>
        <xdr:cNvSpPr txBox="1"/>
      </xdr:nvSpPr>
      <xdr:spPr>
        <a:xfrm>
          <a:off x="14414500" y="16860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36830</xdr:rowOff>
    </xdr:from>
    <xdr:to>
      <xdr:col>81</xdr:col>
      <xdr:colOff>101600</xdr:colOff>
      <xdr:row>101</xdr:row>
      <xdr:rowOff>138430</xdr:rowOff>
    </xdr:to>
    <xdr:sp macro="" textlink="">
      <xdr:nvSpPr>
        <xdr:cNvPr id="621" name="楕円 620">
          <a:extLst>
            <a:ext uri="{FF2B5EF4-FFF2-40B4-BE49-F238E27FC236}">
              <a16:creationId xmlns:a16="http://schemas.microsoft.com/office/drawing/2014/main" id="{C27C9819-0534-4A01-840D-FDB22936FD21}"/>
            </a:ext>
          </a:extLst>
        </xdr:cNvPr>
        <xdr:cNvSpPr/>
      </xdr:nvSpPr>
      <xdr:spPr>
        <a:xfrm>
          <a:off x="13578840" y="1696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60961</xdr:rowOff>
    </xdr:from>
    <xdr:to>
      <xdr:col>85</xdr:col>
      <xdr:colOff>127000</xdr:colOff>
      <xdr:row>101</xdr:row>
      <xdr:rowOff>87630</xdr:rowOff>
    </xdr:to>
    <xdr:cxnSp macro="">
      <xdr:nvCxnSpPr>
        <xdr:cNvPr id="622" name="直線コネクタ 621">
          <a:extLst>
            <a:ext uri="{FF2B5EF4-FFF2-40B4-BE49-F238E27FC236}">
              <a16:creationId xmlns:a16="http://schemas.microsoft.com/office/drawing/2014/main" id="{E2EBBA33-FD85-4D01-B72A-F1E5CDA70666}"/>
            </a:ext>
          </a:extLst>
        </xdr:cNvPr>
        <xdr:cNvCxnSpPr/>
      </xdr:nvCxnSpPr>
      <xdr:spPr>
        <a:xfrm flipV="1">
          <a:off x="13629640" y="16992601"/>
          <a:ext cx="74676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139082</xdr:rowOff>
    </xdr:from>
    <xdr:ext cx="405111" cy="259045"/>
    <xdr:sp macro="" textlink="">
      <xdr:nvSpPr>
        <xdr:cNvPr id="623" name="n_1aveValue【庁舎】&#10;有形固定資産減価償却率">
          <a:extLst>
            <a:ext uri="{FF2B5EF4-FFF2-40B4-BE49-F238E27FC236}">
              <a16:creationId xmlns:a16="http://schemas.microsoft.com/office/drawing/2014/main" id="{B9FF4524-A75D-4FD8-B446-AC23849F3CAE}"/>
            </a:ext>
          </a:extLst>
        </xdr:cNvPr>
        <xdr:cNvSpPr txBox="1"/>
      </xdr:nvSpPr>
      <xdr:spPr>
        <a:xfrm>
          <a:off x="13437244" y="1757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80663</xdr:rowOff>
    </xdr:from>
    <xdr:ext cx="405111" cy="259045"/>
    <xdr:sp macro="" textlink="">
      <xdr:nvSpPr>
        <xdr:cNvPr id="624" name="n_2aveValue【庁舎】&#10;有形固定資産減価償却率">
          <a:extLst>
            <a:ext uri="{FF2B5EF4-FFF2-40B4-BE49-F238E27FC236}">
              <a16:creationId xmlns:a16="http://schemas.microsoft.com/office/drawing/2014/main" id="{4438487E-54E4-48F2-A30E-E85E239C05BC}"/>
            </a:ext>
          </a:extLst>
        </xdr:cNvPr>
        <xdr:cNvSpPr txBox="1"/>
      </xdr:nvSpPr>
      <xdr:spPr>
        <a:xfrm>
          <a:off x="12675244" y="1734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154957</xdr:rowOff>
    </xdr:from>
    <xdr:ext cx="405111" cy="259045"/>
    <xdr:sp macro="" textlink="">
      <xdr:nvSpPr>
        <xdr:cNvPr id="625" name="n_1mainValue【庁舎】&#10;有形固定資産減価償却率">
          <a:extLst>
            <a:ext uri="{FF2B5EF4-FFF2-40B4-BE49-F238E27FC236}">
              <a16:creationId xmlns:a16="http://schemas.microsoft.com/office/drawing/2014/main" id="{02A6B066-3A68-4E83-8A48-71915728F531}"/>
            </a:ext>
          </a:extLst>
        </xdr:cNvPr>
        <xdr:cNvSpPr txBox="1"/>
      </xdr:nvSpPr>
      <xdr:spPr>
        <a:xfrm>
          <a:off x="13437244" y="1675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6" name="正方形/長方形 625">
          <a:extLst>
            <a:ext uri="{FF2B5EF4-FFF2-40B4-BE49-F238E27FC236}">
              <a16:creationId xmlns:a16="http://schemas.microsoft.com/office/drawing/2014/main" id="{BA0FC288-57BB-432C-924F-1D3C0BBFA71C}"/>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7" name="正方形/長方形 626">
          <a:extLst>
            <a:ext uri="{FF2B5EF4-FFF2-40B4-BE49-F238E27FC236}">
              <a16:creationId xmlns:a16="http://schemas.microsoft.com/office/drawing/2014/main" id="{ACB356D8-D3CE-443E-AC8A-9EBEE8E6CB9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8" name="正方形/長方形 627">
          <a:extLst>
            <a:ext uri="{FF2B5EF4-FFF2-40B4-BE49-F238E27FC236}">
              <a16:creationId xmlns:a16="http://schemas.microsoft.com/office/drawing/2014/main" id="{551D966C-E619-4992-946E-AB1D54D267D7}"/>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9" name="正方形/長方形 628">
          <a:extLst>
            <a:ext uri="{FF2B5EF4-FFF2-40B4-BE49-F238E27FC236}">
              <a16:creationId xmlns:a16="http://schemas.microsoft.com/office/drawing/2014/main" id="{F88B63A4-66F2-4AA0-BAFF-80E6F5A39709}"/>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0" name="正方形/長方形 629">
          <a:extLst>
            <a:ext uri="{FF2B5EF4-FFF2-40B4-BE49-F238E27FC236}">
              <a16:creationId xmlns:a16="http://schemas.microsoft.com/office/drawing/2014/main" id="{D026AF48-F0A7-4053-9B0F-610B1B71B65A}"/>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1" name="正方形/長方形 630">
          <a:extLst>
            <a:ext uri="{FF2B5EF4-FFF2-40B4-BE49-F238E27FC236}">
              <a16:creationId xmlns:a16="http://schemas.microsoft.com/office/drawing/2014/main" id="{A68EDC9E-584E-4823-B4F7-48EF903A95D5}"/>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2" name="正方形/長方形 631">
          <a:extLst>
            <a:ext uri="{FF2B5EF4-FFF2-40B4-BE49-F238E27FC236}">
              <a16:creationId xmlns:a16="http://schemas.microsoft.com/office/drawing/2014/main" id="{B67CA43F-D3C2-4B10-98E3-1FB65AE0DE6F}"/>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3" name="正方形/長方形 632">
          <a:extLst>
            <a:ext uri="{FF2B5EF4-FFF2-40B4-BE49-F238E27FC236}">
              <a16:creationId xmlns:a16="http://schemas.microsoft.com/office/drawing/2014/main" id="{7346BA4A-F2A2-4D48-AB92-964994AC1E97}"/>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4" name="テキスト ボックス 633">
          <a:extLst>
            <a:ext uri="{FF2B5EF4-FFF2-40B4-BE49-F238E27FC236}">
              <a16:creationId xmlns:a16="http://schemas.microsoft.com/office/drawing/2014/main" id="{DB80665E-BC1A-49F2-8D47-8D95DD09CA25}"/>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5" name="直線コネクタ 634">
          <a:extLst>
            <a:ext uri="{FF2B5EF4-FFF2-40B4-BE49-F238E27FC236}">
              <a16:creationId xmlns:a16="http://schemas.microsoft.com/office/drawing/2014/main" id="{98E8CC4D-1E42-492A-A50E-E878271D5072}"/>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636" name="直線コネクタ 635">
          <a:extLst>
            <a:ext uri="{FF2B5EF4-FFF2-40B4-BE49-F238E27FC236}">
              <a16:creationId xmlns:a16="http://schemas.microsoft.com/office/drawing/2014/main" id="{5C3237CD-DA69-4E3D-A9B2-7F0541111A63}"/>
            </a:ext>
          </a:extLst>
        </xdr:cNvPr>
        <xdr:cNvCxnSpPr/>
      </xdr:nvCxnSpPr>
      <xdr:spPr>
        <a:xfrm>
          <a:off x="16093440" y="1834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637" name="テキスト ボックス 636">
          <a:extLst>
            <a:ext uri="{FF2B5EF4-FFF2-40B4-BE49-F238E27FC236}">
              <a16:creationId xmlns:a16="http://schemas.microsoft.com/office/drawing/2014/main" id="{E9FC993E-FC71-4059-A591-6C5FB83DFAE8}"/>
            </a:ext>
          </a:extLst>
        </xdr:cNvPr>
        <xdr:cNvSpPr txBox="1"/>
      </xdr:nvSpPr>
      <xdr:spPr>
        <a:xfrm>
          <a:off x="15694841" y="1821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38" name="直線コネクタ 637">
          <a:extLst>
            <a:ext uri="{FF2B5EF4-FFF2-40B4-BE49-F238E27FC236}">
              <a16:creationId xmlns:a16="http://schemas.microsoft.com/office/drawing/2014/main" id="{91AA09A2-3939-4F50-9E07-41D811AB15F3}"/>
            </a:ext>
          </a:extLst>
        </xdr:cNvPr>
        <xdr:cNvCxnSpPr/>
      </xdr:nvCxnSpPr>
      <xdr:spPr>
        <a:xfrm>
          <a:off x="16093440" y="18070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39" name="テキスト ボックス 638">
          <a:extLst>
            <a:ext uri="{FF2B5EF4-FFF2-40B4-BE49-F238E27FC236}">
              <a16:creationId xmlns:a16="http://schemas.microsoft.com/office/drawing/2014/main" id="{CD647F9B-8CF4-4F85-B1CB-33C4624DDF9E}"/>
            </a:ext>
          </a:extLst>
        </xdr:cNvPr>
        <xdr:cNvSpPr txBox="1"/>
      </xdr:nvSpPr>
      <xdr:spPr>
        <a:xfrm>
          <a:off x="1569484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640" name="直線コネクタ 639">
          <a:extLst>
            <a:ext uri="{FF2B5EF4-FFF2-40B4-BE49-F238E27FC236}">
              <a16:creationId xmlns:a16="http://schemas.microsoft.com/office/drawing/2014/main" id="{35B37A33-6118-4A1A-A3F9-2D015BBE52C7}"/>
            </a:ext>
          </a:extLst>
        </xdr:cNvPr>
        <xdr:cNvCxnSpPr/>
      </xdr:nvCxnSpPr>
      <xdr:spPr>
        <a:xfrm>
          <a:off x="16093440" y="17788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641" name="テキスト ボックス 640">
          <a:extLst>
            <a:ext uri="{FF2B5EF4-FFF2-40B4-BE49-F238E27FC236}">
              <a16:creationId xmlns:a16="http://schemas.microsoft.com/office/drawing/2014/main" id="{0FF8FAA1-BAFF-4EF5-AD55-D03EF1E98027}"/>
            </a:ext>
          </a:extLst>
        </xdr:cNvPr>
        <xdr:cNvSpPr txBox="1"/>
      </xdr:nvSpPr>
      <xdr:spPr>
        <a:xfrm>
          <a:off x="15694841" y="17650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2" name="直線コネクタ 641">
          <a:extLst>
            <a:ext uri="{FF2B5EF4-FFF2-40B4-BE49-F238E27FC236}">
              <a16:creationId xmlns:a16="http://schemas.microsoft.com/office/drawing/2014/main" id="{2AE45FBC-9D1E-413E-A556-44B453E991D2}"/>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3" name="テキスト ボックス 642">
          <a:extLst>
            <a:ext uri="{FF2B5EF4-FFF2-40B4-BE49-F238E27FC236}">
              <a16:creationId xmlns:a16="http://schemas.microsoft.com/office/drawing/2014/main" id="{2309D537-99FE-4B7A-8E93-3D973F9D6291}"/>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644" name="直線コネクタ 643">
          <a:extLst>
            <a:ext uri="{FF2B5EF4-FFF2-40B4-BE49-F238E27FC236}">
              <a16:creationId xmlns:a16="http://schemas.microsoft.com/office/drawing/2014/main" id="{AB15EC3F-82E7-4D6E-8C0F-FA13FE7D2B4E}"/>
            </a:ext>
          </a:extLst>
        </xdr:cNvPr>
        <xdr:cNvCxnSpPr/>
      </xdr:nvCxnSpPr>
      <xdr:spPr>
        <a:xfrm>
          <a:off x="16093440" y="17232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645" name="テキスト ボックス 644">
          <a:extLst>
            <a:ext uri="{FF2B5EF4-FFF2-40B4-BE49-F238E27FC236}">
              <a16:creationId xmlns:a16="http://schemas.microsoft.com/office/drawing/2014/main" id="{BAE2C509-6CB6-4786-9D30-A3F12B8457AD}"/>
            </a:ext>
          </a:extLst>
        </xdr:cNvPr>
        <xdr:cNvSpPr txBox="1"/>
      </xdr:nvSpPr>
      <xdr:spPr>
        <a:xfrm>
          <a:off x="15694841" y="17094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46" name="直線コネクタ 645">
          <a:extLst>
            <a:ext uri="{FF2B5EF4-FFF2-40B4-BE49-F238E27FC236}">
              <a16:creationId xmlns:a16="http://schemas.microsoft.com/office/drawing/2014/main" id="{07C91AA6-741A-43A0-9E9C-CBB650151531}"/>
            </a:ext>
          </a:extLst>
        </xdr:cNvPr>
        <xdr:cNvCxnSpPr/>
      </xdr:nvCxnSpPr>
      <xdr:spPr>
        <a:xfrm>
          <a:off x="16093440" y="169506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47" name="テキスト ボックス 646">
          <a:extLst>
            <a:ext uri="{FF2B5EF4-FFF2-40B4-BE49-F238E27FC236}">
              <a16:creationId xmlns:a16="http://schemas.microsoft.com/office/drawing/2014/main" id="{9090B472-273E-4559-BD77-13E42BB1B5A2}"/>
            </a:ext>
          </a:extLst>
        </xdr:cNvPr>
        <xdr:cNvSpPr txBox="1"/>
      </xdr:nvSpPr>
      <xdr:spPr>
        <a:xfrm>
          <a:off x="1569484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648" name="直線コネクタ 647">
          <a:extLst>
            <a:ext uri="{FF2B5EF4-FFF2-40B4-BE49-F238E27FC236}">
              <a16:creationId xmlns:a16="http://schemas.microsoft.com/office/drawing/2014/main" id="{FFEFBD77-5532-4CD8-BD43-8732C3EDA1F3}"/>
            </a:ext>
          </a:extLst>
        </xdr:cNvPr>
        <xdr:cNvCxnSpPr/>
      </xdr:nvCxnSpPr>
      <xdr:spPr>
        <a:xfrm>
          <a:off x="16093440" y="166725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649" name="テキスト ボックス 648">
          <a:extLst>
            <a:ext uri="{FF2B5EF4-FFF2-40B4-BE49-F238E27FC236}">
              <a16:creationId xmlns:a16="http://schemas.microsoft.com/office/drawing/2014/main" id="{60957E93-1CDC-4754-9FC8-F20D964B9604}"/>
            </a:ext>
          </a:extLst>
        </xdr:cNvPr>
        <xdr:cNvSpPr txBox="1"/>
      </xdr:nvSpPr>
      <xdr:spPr>
        <a:xfrm>
          <a:off x="15694841" y="165341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a:extLst>
            <a:ext uri="{FF2B5EF4-FFF2-40B4-BE49-F238E27FC236}">
              <a16:creationId xmlns:a16="http://schemas.microsoft.com/office/drawing/2014/main" id="{D510B92D-FD73-4C0B-8B96-B802669A85E8}"/>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a:extLst>
            <a:ext uri="{FF2B5EF4-FFF2-40B4-BE49-F238E27FC236}">
              <a16:creationId xmlns:a16="http://schemas.microsoft.com/office/drawing/2014/main" id="{D86460D3-6D56-4DEC-A796-3B2676BD75B8}"/>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庁舎】&#10;一人当たり面積グラフ枠">
          <a:extLst>
            <a:ext uri="{FF2B5EF4-FFF2-40B4-BE49-F238E27FC236}">
              <a16:creationId xmlns:a16="http://schemas.microsoft.com/office/drawing/2014/main" id="{E2D02C66-8F28-467A-AEFE-9A6FB5F9E1AC}"/>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653" name="直線コネクタ 652">
          <a:extLst>
            <a:ext uri="{FF2B5EF4-FFF2-40B4-BE49-F238E27FC236}">
              <a16:creationId xmlns:a16="http://schemas.microsoft.com/office/drawing/2014/main" id="{B99725E0-8CB5-4BCF-9888-73314629B913}"/>
            </a:ext>
          </a:extLst>
        </xdr:cNvPr>
        <xdr:cNvCxnSpPr/>
      </xdr:nvCxnSpPr>
      <xdr:spPr>
        <a:xfrm flipV="1">
          <a:off x="19509104" y="16815912"/>
          <a:ext cx="0" cy="134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654" name="【庁舎】&#10;一人当たり面積最小値テキスト">
          <a:extLst>
            <a:ext uri="{FF2B5EF4-FFF2-40B4-BE49-F238E27FC236}">
              <a16:creationId xmlns:a16="http://schemas.microsoft.com/office/drawing/2014/main" id="{C5E88CC2-DD46-4C1D-9DC6-F4BCFAC805C1}"/>
            </a:ext>
          </a:extLst>
        </xdr:cNvPr>
        <xdr:cNvSpPr txBox="1"/>
      </xdr:nvSpPr>
      <xdr:spPr>
        <a:xfrm>
          <a:off x="19547840" y="1816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655" name="直線コネクタ 654">
          <a:extLst>
            <a:ext uri="{FF2B5EF4-FFF2-40B4-BE49-F238E27FC236}">
              <a16:creationId xmlns:a16="http://schemas.microsoft.com/office/drawing/2014/main" id="{2E218723-0EC3-4412-83C5-F7CF701AB1EE}"/>
            </a:ext>
          </a:extLst>
        </xdr:cNvPr>
        <xdr:cNvCxnSpPr/>
      </xdr:nvCxnSpPr>
      <xdr:spPr>
        <a:xfrm>
          <a:off x="19443700" y="181656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656" name="【庁舎】&#10;一人当たり面積最大値テキスト">
          <a:extLst>
            <a:ext uri="{FF2B5EF4-FFF2-40B4-BE49-F238E27FC236}">
              <a16:creationId xmlns:a16="http://schemas.microsoft.com/office/drawing/2014/main" id="{B89311D0-C8C1-469A-9670-2A30548231A5}"/>
            </a:ext>
          </a:extLst>
        </xdr:cNvPr>
        <xdr:cNvSpPr txBox="1"/>
      </xdr:nvSpPr>
      <xdr:spPr>
        <a:xfrm>
          <a:off x="19547840" y="165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657" name="直線コネクタ 656">
          <a:extLst>
            <a:ext uri="{FF2B5EF4-FFF2-40B4-BE49-F238E27FC236}">
              <a16:creationId xmlns:a16="http://schemas.microsoft.com/office/drawing/2014/main" id="{99A67FB1-363A-452B-8C4F-5CA7DED3D10B}"/>
            </a:ext>
          </a:extLst>
        </xdr:cNvPr>
        <xdr:cNvCxnSpPr/>
      </xdr:nvCxnSpPr>
      <xdr:spPr>
        <a:xfrm>
          <a:off x="19443700" y="168159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658" name="【庁舎】&#10;一人当たり面積平均値テキスト">
          <a:extLst>
            <a:ext uri="{FF2B5EF4-FFF2-40B4-BE49-F238E27FC236}">
              <a16:creationId xmlns:a16="http://schemas.microsoft.com/office/drawing/2014/main" id="{5D3B61D0-98FA-42CB-9E75-A6C2ED1D04D6}"/>
            </a:ext>
          </a:extLst>
        </xdr:cNvPr>
        <xdr:cNvSpPr txBox="1"/>
      </xdr:nvSpPr>
      <xdr:spPr>
        <a:xfrm>
          <a:off x="19547840" y="17636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659" name="フローチャート: 判断 658">
          <a:extLst>
            <a:ext uri="{FF2B5EF4-FFF2-40B4-BE49-F238E27FC236}">
              <a16:creationId xmlns:a16="http://schemas.microsoft.com/office/drawing/2014/main" id="{36E1C01B-E1AE-4CC5-BED1-C74F8C6DB5A2}"/>
            </a:ext>
          </a:extLst>
        </xdr:cNvPr>
        <xdr:cNvSpPr/>
      </xdr:nvSpPr>
      <xdr:spPr>
        <a:xfrm>
          <a:off x="19458940" y="177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660" name="フローチャート: 判断 659">
          <a:extLst>
            <a:ext uri="{FF2B5EF4-FFF2-40B4-BE49-F238E27FC236}">
              <a16:creationId xmlns:a16="http://schemas.microsoft.com/office/drawing/2014/main" id="{54E17DBC-504D-4881-8F3F-1BBC0F50742C}"/>
            </a:ext>
          </a:extLst>
        </xdr:cNvPr>
        <xdr:cNvSpPr/>
      </xdr:nvSpPr>
      <xdr:spPr>
        <a:xfrm>
          <a:off x="18735040" y="177490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41117</xdr:rowOff>
    </xdr:from>
    <xdr:to>
      <xdr:col>107</xdr:col>
      <xdr:colOff>101600</xdr:colOff>
      <xdr:row>106</xdr:row>
      <xdr:rowOff>142717</xdr:rowOff>
    </xdr:to>
    <xdr:sp macro="" textlink="">
      <xdr:nvSpPr>
        <xdr:cNvPr id="661" name="フローチャート: 判断 660">
          <a:extLst>
            <a:ext uri="{FF2B5EF4-FFF2-40B4-BE49-F238E27FC236}">
              <a16:creationId xmlns:a16="http://schemas.microsoft.com/office/drawing/2014/main" id="{09CE61E3-DDE7-4DE7-8857-C0DF1F082A94}"/>
            </a:ext>
          </a:extLst>
        </xdr:cNvPr>
        <xdr:cNvSpPr/>
      </xdr:nvSpPr>
      <xdr:spPr>
        <a:xfrm>
          <a:off x="17937480" y="1781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E46BE188-4FE3-4CC9-A645-BF8AB571999F}"/>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88DB04FE-D968-4397-B4E3-C3200D83BA9F}"/>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C613C3D1-373C-404C-86C6-17D2E854B802}"/>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B1763CF7-CA90-4499-BE73-BB2038F5ABE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C531F9A4-E9EF-4F69-BC7D-CDED00F30D75}"/>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129699</xdr:rowOff>
    </xdr:from>
    <xdr:to>
      <xdr:col>116</xdr:col>
      <xdr:colOff>114300</xdr:colOff>
      <xdr:row>107</xdr:row>
      <xdr:rowOff>59849</xdr:rowOff>
    </xdr:to>
    <xdr:sp macro="" textlink="">
      <xdr:nvSpPr>
        <xdr:cNvPr id="667" name="楕円 666">
          <a:extLst>
            <a:ext uri="{FF2B5EF4-FFF2-40B4-BE49-F238E27FC236}">
              <a16:creationId xmlns:a16="http://schemas.microsoft.com/office/drawing/2014/main" id="{FA3BF948-F78D-400F-9798-745385742832}"/>
            </a:ext>
          </a:extLst>
        </xdr:cNvPr>
        <xdr:cNvSpPr/>
      </xdr:nvSpPr>
      <xdr:spPr>
        <a:xfrm>
          <a:off x="19458940" y="178995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108126</xdr:rowOff>
    </xdr:from>
    <xdr:ext cx="469744" cy="259045"/>
    <xdr:sp macro="" textlink="">
      <xdr:nvSpPr>
        <xdr:cNvPr id="668" name="【庁舎】&#10;一人当たり面積該当値テキスト">
          <a:extLst>
            <a:ext uri="{FF2B5EF4-FFF2-40B4-BE49-F238E27FC236}">
              <a16:creationId xmlns:a16="http://schemas.microsoft.com/office/drawing/2014/main" id="{66BDAA01-3217-43E0-BD63-9B3AFE75552C}"/>
            </a:ext>
          </a:extLst>
        </xdr:cNvPr>
        <xdr:cNvSpPr txBox="1"/>
      </xdr:nvSpPr>
      <xdr:spPr>
        <a:xfrm>
          <a:off x="19547840" y="1787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136843</xdr:rowOff>
    </xdr:from>
    <xdr:to>
      <xdr:col>112</xdr:col>
      <xdr:colOff>38100</xdr:colOff>
      <xdr:row>107</xdr:row>
      <xdr:rowOff>66993</xdr:rowOff>
    </xdr:to>
    <xdr:sp macro="" textlink="">
      <xdr:nvSpPr>
        <xdr:cNvPr id="669" name="楕円 668">
          <a:extLst>
            <a:ext uri="{FF2B5EF4-FFF2-40B4-BE49-F238E27FC236}">
              <a16:creationId xmlns:a16="http://schemas.microsoft.com/office/drawing/2014/main" id="{DBDAF34C-B091-44BB-B5BA-C66A4BB5E397}"/>
            </a:ext>
          </a:extLst>
        </xdr:cNvPr>
        <xdr:cNvSpPr/>
      </xdr:nvSpPr>
      <xdr:spPr>
        <a:xfrm>
          <a:off x="18735040" y="179066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9049</xdr:rowOff>
    </xdr:from>
    <xdr:to>
      <xdr:col>116</xdr:col>
      <xdr:colOff>63500</xdr:colOff>
      <xdr:row>107</xdr:row>
      <xdr:rowOff>16193</xdr:rowOff>
    </xdr:to>
    <xdr:cxnSp macro="">
      <xdr:nvCxnSpPr>
        <xdr:cNvPr id="670" name="直線コネクタ 669">
          <a:extLst>
            <a:ext uri="{FF2B5EF4-FFF2-40B4-BE49-F238E27FC236}">
              <a16:creationId xmlns:a16="http://schemas.microsoft.com/office/drawing/2014/main" id="{F7BA531E-591A-45E8-8C0A-7CDE467A3CE5}"/>
            </a:ext>
          </a:extLst>
        </xdr:cNvPr>
        <xdr:cNvCxnSpPr/>
      </xdr:nvCxnSpPr>
      <xdr:spPr>
        <a:xfrm flipV="1">
          <a:off x="18778220" y="17946529"/>
          <a:ext cx="73152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93521</xdr:rowOff>
    </xdr:from>
    <xdr:ext cx="469744" cy="259045"/>
    <xdr:sp macro="" textlink="">
      <xdr:nvSpPr>
        <xdr:cNvPr id="671" name="n_1aveValue【庁舎】&#10;一人当たり面積">
          <a:extLst>
            <a:ext uri="{FF2B5EF4-FFF2-40B4-BE49-F238E27FC236}">
              <a16:creationId xmlns:a16="http://schemas.microsoft.com/office/drawing/2014/main" id="{D36FD06B-0E50-4C3A-BAF0-528C5FEA659E}"/>
            </a:ext>
          </a:extLst>
        </xdr:cNvPr>
        <xdr:cNvSpPr txBox="1"/>
      </xdr:nvSpPr>
      <xdr:spPr>
        <a:xfrm>
          <a:off x="18561127" y="1752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159244</xdr:rowOff>
    </xdr:from>
    <xdr:ext cx="469744" cy="259045"/>
    <xdr:sp macro="" textlink="">
      <xdr:nvSpPr>
        <xdr:cNvPr id="672" name="n_2aveValue【庁舎】&#10;一人当たり面積">
          <a:extLst>
            <a:ext uri="{FF2B5EF4-FFF2-40B4-BE49-F238E27FC236}">
              <a16:creationId xmlns:a16="http://schemas.microsoft.com/office/drawing/2014/main" id="{87DFF604-CFB0-44A0-9532-D988C1935897}"/>
            </a:ext>
          </a:extLst>
        </xdr:cNvPr>
        <xdr:cNvSpPr txBox="1"/>
      </xdr:nvSpPr>
      <xdr:spPr>
        <a:xfrm>
          <a:off x="17776267" y="175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58120</xdr:rowOff>
    </xdr:from>
    <xdr:ext cx="469744" cy="259045"/>
    <xdr:sp macro="" textlink="">
      <xdr:nvSpPr>
        <xdr:cNvPr id="673" name="n_1mainValue【庁舎】&#10;一人当たり面積">
          <a:extLst>
            <a:ext uri="{FF2B5EF4-FFF2-40B4-BE49-F238E27FC236}">
              <a16:creationId xmlns:a16="http://schemas.microsoft.com/office/drawing/2014/main" id="{CB57BB23-137F-4E95-9CFE-98296988862F}"/>
            </a:ext>
          </a:extLst>
        </xdr:cNvPr>
        <xdr:cNvSpPr txBox="1"/>
      </xdr:nvSpPr>
      <xdr:spPr>
        <a:xfrm>
          <a:off x="18561127" y="1799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a:extLst>
            <a:ext uri="{FF2B5EF4-FFF2-40B4-BE49-F238E27FC236}">
              <a16:creationId xmlns:a16="http://schemas.microsoft.com/office/drawing/2014/main" id="{3BEA9D18-F5FE-4E7F-AD45-EA1F8D7A6A5B}"/>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a:extLst>
            <a:ext uri="{FF2B5EF4-FFF2-40B4-BE49-F238E27FC236}">
              <a16:creationId xmlns:a16="http://schemas.microsoft.com/office/drawing/2014/main" id="{237BDD29-CECE-4CBE-AE4B-A0C4DF3901DB}"/>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a:extLst>
            <a:ext uri="{FF2B5EF4-FFF2-40B4-BE49-F238E27FC236}">
              <a16:creationId xmlns:a16="http://schemas.microsoft.com/office/drawing/2014/main" id="{66CC0FF6-94B2-4497-8A8A-6C7C8C47AE6E}"/>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有形固定資産減価償却率は、体育館、福祉施設、一般廃棄物処理施設、消防施設、庁舎の施設について、全国平均及び長野県平均を上回っているが図書館、市民会館では下回っている。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福祉施設については、高齢者等の施策の成果により一人当たり面積が高くなっている。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11,388
11,301
188.15
8,087,755
7,797,579
250,448
5,514,645
5,698,402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人口の減少や高い高齢化率に加え、町内に中心となる産業がないこと等により財政基盤が弱く類似団体平均</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大きく下回っている。自主財源や就業場所確保のため、企業立地促進条例・企業支援条例の制定や雇用促進への助成金など事業所の新設・増設等に対する助成を大幅に強化したものの、具体的な成果には至っていない。</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H18</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年間の自立計画では約</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千万円の効果はあったが、今後とも産業振興・企業誘致を進めるとともに、計画的な事務事業の評価・見直しや新たな自立計画等の策定による行政効果の効率化に努める。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1"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114829</xdr:rowOff>
    </xdr:from>
    <xdr:to>
      <xdr:col>23</xdr:col>
      <xdr:colOff>133350</xdr:colOff>
      <xdr:row>44</xdr:row>
      <xdr:rowOff>114829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6586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10706</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1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114829</xdr:rowOff>
    </xdr:from>
    <xdr:to>
      <xdr:col>19</xdr:col>
      <xdr:colOff>133350</xdr:colOff>
      <xdr:row>44</xdr:row>
      <xdr:rowOff>114829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658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114829</xdr:rowOff>
    </xdr:from>
    <xdr:to>
      <xdr:col>15</xdr:col>
      <xdr:colOff>82550</xdr:colOff>
      <xdr:row>44</xdr:row>
      <xdr:rowOff>114829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6586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114829</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6485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64029</xdr:rowOff>
    </xdr:from>
    <xdr:to>
      <xdr:col>23</xdr:col>
      <xdr:colOff>184150</xdr:colOff>
      <xdr:row>44</xdr:row>
      <xdr:rowOff>165629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6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131356</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503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64029</xdr:rowOff>
    </xdr:from>
    <xdr:to>
      <xdr:col>19</xdr:col>
      <xdr:colOff>184150</xdr:colOff>
      <xdr:row>44</xdr:row>
      <xdr:rowOff>165629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6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150406</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694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64029</xdr:rowOff>
    </xdr:from>
    <xdr:to>
      <xdr:col>15</xdr:col>
      <xdr:colOff>133350</xdr:colOff>
      <xdr:row>44</xdr:row>
      <xdr:rowOff>165629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6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150406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69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64029</xdr:rowOff>
    </xdr:from>
    <xdr:to>
      <xdr:col>11</xdr:col>
      <xdr:colOff>82550</xdr:colOff>
      <xdr:row>44</xdr:row>
      <xdr:rowOff>165629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60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150406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69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年度と比較して、人件費が増加したことなどの影響で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ポイント悪化し、類似団体とほぼ同水準となっている。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108796</xdr:rowOff>
    </xdr:from>
    <xdr:to>
      <xdr:col>23</xdr:col>
      <xdr:colOff>133350</xdr:colOff>
      <xdr:row>63</xdr:row>
      <xdr:rowOff>90170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738696"/>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140140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94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108796</xdr:rowOff>
    </xdr:from>
    <xdr:to>
      <xdr:col>19</xdr:col>
      <xdr:colOff>133350</xdr:colOff>
      <xdr:row>63</xdr:row>
      <xdr:rowOff>33867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73869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165964</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30904</xdr:rowOff>
    </xdr:from>
    <xdr:to>
      <xdr:col>15</xdr:col>
      <xdr:colOff>82550</xdr:colOff>
      <xdr:row>63</xdr:row>
      <xdr:rowOff>33867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489354"/>
          <a:ext cx="8890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148590</xdr:rowOff>
    </xdr:from>
    <xdr:to>
      <xdr:col>11</xdr:col>
      <xdr:colOff>31750</xdr:colOff>
      <xdr:row>61</xdr:row>
      <xdr:rowOff>30904</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264140"/>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163000</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55897</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57996</xdr:rowOff>
    </xdr:from>
    <xdr:to>
      <xdr:col>19</xdr:col>
      <xdr:colOff>184150</xdr:colOff>
      <xdr:row>62</xdr:row>
      <xdr:rowOff>159596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169773</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4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154517</xdr:rowOff>
    </xdr:from>
    <xdr:to>
      <xdr:col>15</xdr:col>
      <xdr:colOff>133350</xdr:colOff>
      <xdr:row>63</xdr:row>
      <xdr:rowOff>84667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151554</xdr:rowOff>
    </xdr:from>
    <xdr:to>
      <xdr:col>11</xdr:col>
      <xdr:colOff>82550</xdr:colOff>
      <xdr:row>61</xdr:row>
      <xdr:rowOff>81704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91881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97790</xdr:rowOff>
    </xdr:from>
    <xdr:to>
      <xdr:col>7</xdr:col>
      <xdr:colOff>31750</xdr:colOff>
      <xdr:row>60</xdr:row>
      <xdr:rowOff>27940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38117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[189,206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全国平均、県平均に比べ高くなっているのは、人件費と賃金が要因である。人件費については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合併後集中改革プラン等に基づき職員数を減員してきたが、他の団体と比較してまだ職員数が多いことが要因と考えられる。賃金については、人件費と同じく、集中改革プラン等に基づき、調理員・用務員等の退職者を臨時職員で対応していること、保健予防及び子育て支援サービスを充実させるため、臨時職員を多く採用していることが要因と考えられる。今後これらの経費を抑制していく必要があるが、組織の見直しが必要になるため、すぐに実施していくことも困難な状況である。Ｈ</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年度は類似団体より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千円ほど</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100524</xdr:rowOff>
    </xdr:from>
    <xdr:to>
      <xdr:col>23</xdr:col>
      <xdr:colOff>133350</xdr:colOff>
      <xdr:row>82</xdr:row>
      <xdr:rowOff>136268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4159424"/>
          <a:ext cx="838200" cy="3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6822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94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71495</xdr:rowOff>
    </xdr:from>
    <xdr:to>
      <xdr:col>19</xdr:col>
      <xdr:colOff>133350</xdr:colOff>
      <xdr:row>82</xdr:row>
      <xdr:rowOff>136268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30395"/>
          <a:ext cx="889000" cy="6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97841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1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71495</xdr:rowOff>
    </xdr:from>
    <xdr:to>
      <xdr:col>15</xdr:col>
      <xdr:colOff>82550</xdr:colOff>
      <xdr:row>82</xdr:row>
      <xdr:rowOff>73627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4130395"/>
          <a:ext cx="889000" cy="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104650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60319</xdr:rowOff>
    </xdr:from>
    <xdr:to>
      <xdr:col>11</xdr:col>
      <xdr:colOff>31750</xdr:colOff>
      <xdr:row>82</xdr:row>
      <xdr:rowOff>73627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119219"/>
          <a:ext cx="889000" cy="1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26691</xdr:rowOff>
    </xdr:from>
    <xdr:to>
      <xdr:col>11</xdr:col>
      <xdr:colOff>82550</xdr:colOff>
      <xdr:row>82</xdr:row>
      <xdr:rowOff>128291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113068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17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81924</xdr:rowOff>
    </xdr:from>
    <xdr:to>
      <xdr:col>7</xdr:col>
      <xdr:colOff>31750</xdr:colOff>
      <xdr:row>82</xdr:row>
      <xdr:rowOff>12074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6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22251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73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49724</xdr:rowOff>
    </xdr:from>
    <xdr:to>
      <xdr:col>23</xdr:col>
      <xdr:colOff>184150</xdr:colOff>
      <xdr:row>82</xdr:row>
      <xdr:rowOff>151324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0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21801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85468</xdr:rowOff>
    </xdr:from>
    <xdr:to>
      <xdr:col>19</xdr:col>
      <xdr:colOff>184150</xdr:colOff>
      <xdr:row>83</xdr:row>
      <xdr:rowOff>15618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4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395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230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20695</xdr:rowOff>
    </xdr:from>
    <xdr:to>
      <xdr:col>15</xdr:col>
      <xdr:colOff>133350</xdr:colOff>
      <xdr:row>82</xdr:row>
      <xdr:rowOff>122295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7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107072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165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22827</xdr:rowOff>
    </xdr:from>
    <xdr:to>
      <xdr:col>11</xdr:col>
      <xdr:colOff>82550</xdr:colOff>
      <xdr:row>82</xdr:row>
      <xdr:rowOff>124427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134604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85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9519</xdr:rowOff>
    </xdr:from>
    <xdr:to>
      <xdr:col>7</xdr:col>
      <xdr:colOff>31750</xdr:colOff>
      <xdr:row>82</xdr:row>
      <xdr:rowOff>111119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6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95896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1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合併以降職員数は減少しているものの、指数算定に影響を与える階層の職員の増加が指数があまり下がらない要因と思われ、類似団体平均を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ポイント上回っている。諸手当の廃止・見直しを実施してきており、引き続き総点検を行いながら給与の適正化に努める。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125589</xdr:rowOff>
    </xdr:from>
    <xdr:to>
      <xdr:col>81</xdr:col>
      <xdr:colOff>44450</xdr:colOff>
      <xdr:row>85</xdr:row>
      <xdr:rowOff>125589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69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64505</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6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86</xdr:row>
      <xdr:rowOff>21166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69883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138995</xdr:rowOff>
    </xdr:from>
    <xdr:to>
      <xdr:col>72</xdr:col>
      <xdr:colOff>203200</xdr:colOff>
      <xdr:row>86</xdr:row>
      <xdr:rowOff>21166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71224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85</xdr:row>
      <xdr:rowOff>138995</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6854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46866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2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73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88195</xdr:rowOff>
    </xdr:from>
    <xdr:to>
      <xdr:col>68</xdr:col>
      <xdr:colOff>203200</xdr:colOff>
      <xdr:row>86</xdr:row>
      <xdr:rowOff>18345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人口千人当たり職員数は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12.82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人で、類似団体平均より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人上回ってい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年の合併以降、集中改革プラン等に基づき職員数を減員して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より適切な定員管理に努め</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ていく</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143510</xdr:rowOff>
    </xdr:from>
    <xdr:to>
      <xdr:col>81</xdr:col>
      <xdr:colOff>44450</xdr:colOff>
      <xdr:row>61</xdr:row>
      <xdr:rowOff>161206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601960"/>
          <a:ext cx="8382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97299</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212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143510</xdr:rowOff>
    </xdr:from>
    <xdr:to>
      <xdr:col>77</xdr:col>
      <xdr:colOff>44450</xdr:colOff>
      <xdr:row>61</xdr:row>
      <xdr:rowOff>157988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60196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10643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126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127423</xdr:rowOff>
    </xdr:from>
    <xdr:to>
      <xdr:col>72</xdr:col>
      <xdr:colOff>203200</xdr:colOff>
      <xdr:row>61</xdr:row>
      <xdr:rowOff>157988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585873"/>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150723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102489</xdr:rowOff>
    </xdr:from>
    <xdr:to>
      <xdr:col>68</xdr:col>
      <xdr:colOff>152400</xdr:colOff>
      <xdr:row>61</xdr:row>
      <xdr:rowOff>127423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560939"/>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69511</xdr:rowOff>
    </xdr:from>
    <xdr:to>
      <xdr:col>68</xdr:col>
      <xdr:colOff>203200</xdr:colOff>
      <xdr:row>60</xdr:row>
      <xdr:rowOff>171111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9838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12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18838</xdr:rowOff>
    </xdr:from>
    <xdr:to>
      <xdr:col>64</xdr:col>
      <xdr:colOff>152400</xdr:colOff>
      <xdr:row>60</xdr:row>
      <xdr:rowOff>120438</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130615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110406</xdr:rowOff>
    </xdr:from>
    <xdr:to>
      <xdr:col>81</xdr:col>
      <xdr:colOff>95250</xdr:colOff>
      <xdr:row>62</xdr:row>
      <xdr:rowOff>40556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56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82483</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54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92710</xdr:rowOff>
    </xdr:from>
    <xdr:to>
      <xdr:col>77</xdr:col>
      <xdr:colOff>95250</xdr:colOff>
      <xdr:row>62</xdr:row>
      <xdr:rowOff>22860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7637</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63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107188</xdr:rowOff>
    </xdr:from>
    <xdr:to>
      <xdr:col>73</xdr:col>
      <xdr:colOff>44450</xdr:colOff>
      <xdr:row>62</xdr:row>
      <xdr:rowOff>37338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22115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76623</xdr:rowOff>
    </xdr:from>
    <xdr:to>
      <xdr:col>68</xdr:col>
      <xdr:colOff>203200</xdr:colOff>
      <xdr:row>62</xdr:row>
      <xdr:rowOff>6773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163000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51689</xdr:rowOff>
    </xdr:from>
    <xdr:to>
      <xdr:col>64</xdr:col>
      <xdr:colOff>152400</xdr:colOff>
      <xdr:row>61</xdr:row>
      <xdr:rowOff>153289</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138066</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59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実質公債費比率については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３年連続悪化した</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地方債の元利償還金は減少傾向にあるが、一部事務組合に対する準元利償還金が増加傾向にあることが要因となっている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今後は庁舎建設のための起債発行を予定しており、さらに実質公債費比率が悪化する可能性があるため、</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算入公債費の額が高い起債の充当や原則借入額が償還額を上回ることのないよう計画的に発行していく</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必要がある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42</xdr:row>
      <xdr:rowOff>25400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7025217"/>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106132</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150989</xdr:rowOff>
    </xdr:from>
    <xdr:to>
      <xdr:col>77</xdr:col>
      <xdr:colOff>44450</xdr:colOff>
      <xdr:row>40</xdr:row>
      <xdr:rowOff>167217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837539"/>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43338</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110772</xdr:rowOff>
    </xdr:from>
    <xdr:to>
      <xdr:col>72</xdr:col>
      <xdr:colOff>203200</xdr:colOff>
      <xdr:row>39</xdr:row>
      <xdr:rowOff>150989</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67973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110772</xdr:rowOff>
    </xdr:from>
    <xdr:to>
      <xdr:col>68</xdr:col>
      <xdr:colOff>152400</xdr:colOff>
      <xdr:row>40</xdr:row>
      <xdr:rowOff>19755</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7973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9172</xdr:rowOff>
    </xdr:from>
    <xdr:to>
      <xdr:col>68</xdr:col>
      <xdr:colOff>203200</xdr:colOff>
      <xdr:row>40</xdr:row>
      <xdr:rowOff>110772</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95549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11995</xdr:rowOff>
    </xdr:from>
    <xdr:to>
      <xdr:col>64</xdr:col>
      <xdr:colOff>152400</xdr:colOff>
      <xdr:row>41</xdr:row>
      <xdr:rowOff>113595</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98372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31344</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100189</xdr:rowOff>
    </xdr:from>
    <xdr:to>
      <xdr:col>73</xdr:col>
      <xdr:colOff>44450</xdr:colOff>
      <xdr:row>40</xdr:row>
      <xdr:rowOff>30339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40516</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59972</xdr:rowOff>
    </xdr:from>
    <xdr:to>
      <xdr:col>68</xdr:col>
      <xdr:colOff>203200</xdr:colOff>
      <xdr:row>39</xdr:row>
      <xdr:rowOff>161572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299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140405</xdr:rowOff>
    </xdr:from>
    <xdr:to>
      <xdr:col>64</xdr:col>
      <xdr:colOff>152400</xdr:colOff>
      <xdr:row>40</xdr:row>
      <xdr:rowOff>70555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80732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将来負担比率については△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111.1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％で、類似団体平均より大きく下回ってい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等の繰上償還による地方債残高の減や、財政調整基金、減債基金、公共施設等整備基金及び地域振興基金の積立による充当可能基金の増額や交付税措置の少ない町債残高が減少する一方、交付税措置の高い辺地債や合併特例債等の町債残高の増による基準財政需要額算入見込額の増が要因</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。今後も公債費等義務的経費の削減を中心とする行財政改革を進め、財政の健全化に努める。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117213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688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23520</xdr:rowOff>
    </xdr:from>
    <xdr:to>
      <xdr:col>73</xdr:col>
      <xdr:colOff>44450</xdr:colOff>
      <xdr:row>15</xdr:row>
      <xdr:rowOff>125120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63094</xdr:rowOff>
    </xdr:from>
    <xdr:to>
      <xdr:col>64</xdr:col>
      <xdr:colOff>152400</xdr:colOff>
      <xdr:row>15</xdr:row>
      <xdr:rowOff>164694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3421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11,388
11,301
188.15
8,087,755
7,797,579
250,448
5,514,645
5,698,402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％で、類似団体平均より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年度以降、集中改革プラン等に基づき職員数の減員により改善傾向にあ</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今後も行財政改革への取り組みを通じて人件費の削減に努め</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ていく</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73660</xdr:rowOff>
    </xdr:from>
    <xdr:to>
      <xdr:col>24</xdr:col>
      <xdr:colOff>25400</xdr:colOff>
      <xdr:row>34</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029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73660</xdr:rowOff>
    </xdr:from>
    <xdr:to>
      <xdr:col>19</xdr:col>
      <xdr:colOff>187325</xdr:colOff>
      <xdr:row>34</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02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63517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73660</xdr:rowOff>
    </xdr:from>
    <xdr:to>
      <xdr:col>15</xdr:col>
      <xdr:colOff>98425</xdr:colOff>
      <xdr:row>34</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9029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34</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56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22860</xdr:rowOff>
    </xdr:from>
    <xdr:to>
      <xdr:col>20</xdr:col>
      <xdr:colOff>38100</xdr:colOff>
      <xdr:row>34</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134637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22860</xdr:rowOff>
    </xdr:from>
    <xdr:to>
      <xdr:col>15</xdr:col>
      <xdr:colOff>149225</xdr:colOff>
      <xdr:row>34</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134637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47007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％で、類似団体平均より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今後も需用費や委託料など物件費全体において、行財政改革への取り組みを通じて、物件費の圧縮に努め</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ていく</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37193</xdr:rowOff>
    </xdr:from>
    <xdr:to>
      <xdr:col>82</xdr:col>
      <xdr:colOff>107950</xdr:colOff>
      <xdr:row>13</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266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94541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66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37193</xdr:rowOff>
    </xdr:from>
    <xdr:to>
      <xdr:col>78</xdr:col>
      <xdr:colOff>69850</xdr:colOff>
      <xdr:row>14</xdr:row>
      <xdr:rowOff>29029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26604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15620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29029</xdr:rowOff>
    </xdr:from>
    <xdr:to>
      <xdr:col>73</xdr:col>
      <xdr:colOff>180975</xdr:colOff>
      <xdr:row>14</xdr:row>
      <xdr:rowOff>127000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4293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132641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94343</xdr:rowOff>
    </xdr:from>
    <xdr:to>
      <xdr:col>69</xdr:col>
      <xdr:colOff>92075</xdr:colOff>
      <xdr:row>14</xdr:row>
      <xdr:rowOff>127000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494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19050</xdr:rowOff>
    </xdr:from>
    <xdr:to>
      <xdr:col>82</xdr:col>
      <xdr:colOff>158750</xdr:colOff>
      <xdr:row>13</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35577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157843</xdr:rowOff>
    </xdr:from>
    <xdr:to>
      <xdr:col>78</xdr:col>
      <xdr:colOff>120650</xdr:colOff>
      <xdr:row>13</xdr:row>
      <xdr:rowOff>87993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98170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198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149679</xdr:rowOff>
    </xdr:from>
    <xdr:to>
      <xdr:col>74</xdr:col>
      <xdr:colOff>31750</xdr:colOff>
      <xdr:row>14</xdr:row>
      <xdr:rowOff>79829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90006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43543</xdr:rowOff>
    </xdr:from>
    <xdr:to>
      <xdr:col>65</xdr:col>
      <xdr:colOff>53975</xdr:colOff>
      <xdr:row>14</xdr:row>
      <xdr:rowOff>145143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155320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％で、類似団体平均より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障害者福祉サービス給付費の増により増加傾向にあ</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。今後も同程度あるいは増加していくことが見込まれ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、適正給付に努めてい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20865</xdr:rowOff>
    </xdr:from>
    <xdr:to>
      <xdr:col>24</xdr:col>
      <xdr:colOff>25400</xdr:colOff>
      <xdr:row>53</xdr:row>
      <xdr:rowOff>53522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1077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89099</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20865</xdr:rowOff>
    </xdr:from>
    <xdr:to>
      <xdr:col>19</xdr:col>
      <xdr:colOff>187325</xdr:colOff>
      <xdr:row>53</xdr:row>
      <xdr:rowOff>37193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1077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170742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20865</xdr:rowOff>
    </xdr:from>
    <xdr:to>
      <xdr:col>15</xdr:col>
      <xdr:colOff>98425</xdr:colOff>
      <xdr:row>53</xdr:row>
      <xdr:rowOff>37193</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1077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20865</xdr:rowOff>
    </xdr:from>
    <xdr:to>
      <xdr:col>11</xdr:col>
      <xdr:colOff>9525</xdr:colOff>
      <xdr:row>53</xdr:row>
      <xdr:rowOff>37193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1077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2722</xdr:rowOff>
    </xdr:from>
    <xdr:to>
      <xdr:col>24</xdr:col>
      <xdr:colOff>76200</xdr:colOff>
      <xdr:row>53</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82749</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899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141515</xdr:rowOff>
    </xdr:from>
    <xdr:to>
      <xdr:col>20</xdr:col>
      <xdr:colOff>38100</xdr:colOff>
      <xdr:row>53</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81842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882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157843</xdr:rowOff>
    </xdr:from>
    <xdr:to>
      <xdr:col>15</xdr:col>
      <xdr:colOff>149225</xdr:colOff>
      <xdr:row>53</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98170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141515</xdr:rowOff>
    </xdr:from>
    <xdr:to>
      <xdr:col>11</xdr:col>
      <xdr:colOff>60325</xdr:colOff>
      <xdr:row>53</xdr:row>
      <xdr:rowOff>71665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81842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157843</xdr:rowOff>
    </xdr:from>
    <xdr:to>
      <xdr:col>6</xdr:col>
      <xdr:colOff>171450</xdr:colOff>
      <xdr:row>53</xdr:row>
      <xdr:rowOff>87993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98170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その他については</a:t>
          </a:r>
          <a:r>
            <a:rPr kumimoji="0" lang="en-US" altLang="ja-JP" sz="1100" b="0" i="0" u="none" strike="noStrike" kern="0" cap="none" spc="0" normalizeH="0" baseline="0" noProof="0">
              <a:ln>
                <a:noFill/>
              </a:ln>
              <a:solidFill>
                <a:prstClr val="black"/>
              </a:solidFill>
              <a:effectLst/>
              <a:uLnTx/>
              <a:uFillTx/>
              <a:latin typeface="+mn-lt"/>
              <a:ea typeface="+mn-ea"/>
              <a:cs typeface="+mn-cs"/>
            </a:rPr>
            <a:t>18.5</a:t>
          </a:r>
          <a:r>
            <a:rPr kumimoji="0" lang="ja-JP" altLang="ja-JP" sz="1100" b="0" i="0" u="none" strike="noStrike" kern="0" cap="none" spc="0" normalizeH="0" baseline="0" noProof="0">
              <a:ln>
                <a:noFill/>
              </a:ln>
              <a:solidFill>
                <a:prstClr val="black"/>
              </a:solidFill>
              <a:effectLst/>
              <a:uLnTx/>
              <a:uFillTx/>
              <a:latin typeface="+mn-lt"/>
              <a:ea typeface="+mn-ea"/>
              <a:cs typeface="+mn-cs"/>
            </a:rPr>
            <a:t>％で、類似団体平均より</a:t>
          </a:r>
          <a:r>
            <a:rPr kumimoji="0" lang="en-US" altLang="ja-JP" sz="1100" b="0" i="0" u="none" strike="noStrike" kern="0" cap="none" spc="0" normalizeH="0" baseline="0" noProof="0">
              <a:ln>
                <a:noFill/>
              </a:ln>
              <a:solidFill>
                <a:prstClr val="black"/>
              </a:solidFill>
              <a:effectLst/>
              <a:uLnTx/>
              <a:uFillTx/>
              <a:latin typeface="+mn-lt"/>
              <a:ea typeface="+mn-ea"/>
              <a:cs typeface="+mn-cs"/>
            </a:rPr>
            <a:t>3.1</a:t>
          </a:r>
          <a:r>
            <a:rPr kumimoji="0" lang="ja-JP" altLang="ja-JP" sz="1100" b="0" i="0" u="none" strike="noStrike" kern="0" cap="none" spc="0" normalizeH="0" baseline="0" noProof="0">
              <a:ln>
                <a:noFill/>
              </a:ln>
              <a:solidFill>
                <a:prstClr val="black"/>
              </a:solidFill>
              <a:effectLst/>
              <a:uLnTx/>
              <a:uFillTx/>
              <a:latin typeface="+mn-lt"/>
              <a:ea typeface="+mn-ea"/>
              <a:cs typeface="+mn-cs"/>
            </a:rPr>
            <a:t>ポイント上回って</a:t>
          </a:r>
          <a:r>
            <a:rPr kumimoji="0" lang="ja-JP" altLang="en-US" sz="1100" b="0" i="0" u="none" strike="noStrike" kern="0" cap="none" spc="0" normalizeH="0" baseline="0" noProof="0">
              <a:ln>
                <a:noFill/>
              </a:ln>
              <a:solidFill>
                <a:prstClr val="black"/>
              </a:solidFill>
              <a:effectLst/>
              <a:uLnTx/>
              <a:uFillTx/>
              <a:latin typeface="+mn-lt"/>
              <a:ea typeface="+mn-ea"/>
              <a:cs typeface="+mn-cs"/>
            </a:rPr>
            <a:t>いる</a:t>
          </a:r>
          <a:r>
            <a:rPr kumimoji="0" lang="ja-JP" altLang="ja-JP" sz="1100" b="0" i="0" u="none" strike="noStrike" kern="0" cap="none" spc="0" normalizeH="0" baseline="0" noProof="0">
              <a:ln>
                <a:noFill/>
              </a:ln>
              <a:solidFill>
                <a:prstClr val="black"/>
              </a:solidFill>
              <a:effectLst/>
              <a:uLnTx/>
              <a:uFillTx/>
              <a:latin typeface="+mn-lt"/>
              <a:ea typeface="+mn-ea"/>
              <a:cs typeface="+mn-cs"/>
            </a:rPr>
            <a:t>。他団体平均を上回っているのは、繰出金が要因であり、公共下水道事業に係る繰出金が大きいのが要因と考えら</a:t>
          </a:r>
          <a:r>
            <a:rPr kumimoji="0" lang="ja-JP" altLang="en-US" sz="1100" b="0" i="0" u="none" strike="noStrike" kern="0" cap="none" spc="0" normalizeH="0" baseline="0" noProof="0">
              <a:ln>
                <a:noFill/>
              </a:ln>
              <a:solidFill>
                <a:prstClr val="black"/>
              </a:solidFill>
              <a:effectLst/>
              <a:uLnTx/>
              <a:uFillTx/>
              <a:latin typeface="+mn-lt"/>
              <a:ea typeface="+mn-ea"/>
              <a:cs typeface="+mn-cs"/>
            </a:rPr>
            <a:t>る</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また</a:t>
          </a:r>
          <a:r>
            <a:rPr kumimoji="0" lang="ja-JP" altLang="ja-JP" sz="1100" b="0" i="0" u="none" strike="noStrike" kern="0" cap="none" spc="0" normalizeH="0" baseline="0" noProof="0">
              <a:ln>
                <a:noFill/>
              </a:ln>
              <a:solidFill>
                <a:prstClr val="black"/>
              </a:solidFill>
              <a:effectLst/>
              <a:uLnTx/>
              <a:uFillTx/>
              <a:latin typeface="+mn-lt"/>
              <a:ea typeface="+mn-ea"/>
              <a:cs typeface="+mn-cs"/>
            </a:rPr>
            <a:t>、給付費増により介護保険特別会計、後期高齢者医療特別会計等への繰出金が増加しているのも要因のひとつ</a:t>
          </a:r>
          <a:r>
            <a:rPr kumimoji="0" lang="ja-JP" altLang="en-US" sz="1100" b="0" i="0" u="none" strike="noStrike" kern="0" cap="none" spc="0" normalizeH="0" baseline="0" noProof="0">
              <a:ln>
                <a:noFill/>
              </a:ln>
              <a:solidFill>
                <a:prstClr val="black"/>
              </a:solidFill>
              <a:effectLst/>
              <a:uLnTx/>
              <a:uFillTx/>
              <a:latin typeface="+mn-lt"/>
              <a:ea typeface="+mn-ea"/>
              <a:cs typeface="+mn-cs"/>
            </a:rPr>
            <a:t>となっている</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127000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6291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27957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2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20320</xdr:rowOff>
    </xdr:from>
    <xdr:to>
      <xdr:col>78</xdr:col>
      <xdr:colOff>69850</xdr:colOff>
      <xdr:row>56</xdr:row>
      <xdr:rowOff>27940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621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56</xdr:row>
      <xdr:rowOff>20320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591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55</xdr:row>
      <xdr:rowOff>168910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59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30480</xdr:rowOff>
    </xdr:from>
    <xdr:to>
      <xdr:col>69</xdr:col>
      <xdr:colOff>142875</xdr:colOff>
      <xdr:row>54</xdr:row>
      <xdr:rowOff>132080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142257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148590</xdr:rowOff>
    </xdr:from>
    <xdr:to>
      <xdr:col>78</xdr:col>
      <xdr:colOff>120650</xdr:colOff>
      <xdr:row>56</xdr:row>
      <xdr:rowOff>78740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55897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25417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33037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補助費等については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％で、類似団体平均より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。集中改革プラン等に基づく補助金適正化に向けた取り組みにより類似団体より低いと考えら</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れるが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、ここ数年は農業振興・産業振興のため補助金が増えており、数値は悪化していくもの思われ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。ただし、今後行財政改革への取り組みを通じて、補助費等の適正化に努めてい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a:extLst>
            <a:ext uri="{FF2B5EF4-FFF2-40B4-BE49-F238E27FC236}">
              <a16:creationId xmlns:a16="http://schemas.microsoft.com/office/drawing/2014/main" id="{00000000-0008-0000-0400-00003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a:extLst>
            <a:ext uri="{FF2B5EF4-FFF2-40B4-BE49-F238E27FC236}">
              <a16:creationId xmlns:a16="http://schemas.microsoft.com/office/drawing/2014/main" id="{00000000-0008-0000-0400-000037010000}"/>
            </a:ext>
          </a:extLst>
        </xdr:cNvPr>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a:extLst>
            <a:ext uri="{FF2B5EF4-FFF2-40B4-BE49-F238E27FC236}">
              <a16:creationId xmlns:a16="http://schemas.microsoft.com/office/drawing/2014/main" id="{00000000-0008-0000-0400-000039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171087</xdr:rowOff>
    </xdr:from>
    <xdr:to>
      <xdr:col>82</xdr:col>
      <xdr:colOff>107950</xdr:colOff>
      <xdr:row>36</xdr:row>
      <xdr:rowOff>104140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5671800" y="6171837"/>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89099</xdr:rowOff>
    </xdr:from>
    <xdr:ext cx="762000" cy="259045"/>
    <xdr:sp macro="" textlink="">
      <xdr:nvSpPr>
        <xdr:cNvPr id="316" name="補助費等平均値テキスト">
          <a:extLst>
            <a:ext uri="{FF2B5EF4-FFF2-40B4-BE49-F238E27FC236}">
              <a16:creationId xmlns:a16="http://schemas.microsoft.com/office/drawing/2014/main" id="{00000000-0008-0000-0400-00003C010000}"/>
            </a:ext>
          </a:extLst>
        </xdr:cNvPr>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112304</xdr:rowOff>
    </xdr:from>
    <xdr:to>
      <xdr:col>78</xdr:col>
      <xdr:colOff>69850</xdr:colOff>
      <xdr:row>35</xdr:row>
      <xdr:rowOff>171087</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4782800" y="611305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12354</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527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112304</xdr:rowOff>
    </xdr:from>
    <xdr:to>
      <xdr:col>73</xdr:col>
      <xdr:colOff>180975</xdr:colOff>
      <xdr:row>35</xdr:row>
      <xdr:rowOff>138430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893800" y="61130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18886</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164556</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flipV="1">
          <a:off x="13004800" y="61391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10885</xdr:rowOff>
    </xdr:from>
    <xdr:to>
      <xdr:col>69</xdr:col>
      <xdr:colOff>142875</xdr:colOff>
      <xdr:row>38</xdr:row>
      <xdr:rowOff>112485</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3843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97262</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31949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35" name="補助費等該当値テキスト">
          <a:extLst>
            <a:ext uri="{FF2B5EF4-FFF2-40B4-BE49-F238E27FC236}">
              <a16:creationId xmlns:a16="http://schemas.microsoft.com/office/drawing/2014/main" id="{00000000-0008-0000-0400-00004F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120287</xdr:rowOff>
    </xdr:from>
    <xdr:to>
      <xdr:col>78</xdr:col>
      <xdr:colOff>120650</xdr:colOff>
      <xdr:row>36</xdr:row>
      <xdr:rowOff>50437</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5621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60614</xdr:rowOff>
    </xdr:from>
    <xdr:ext cx="7366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5290800" y="588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61504</xdr:rowOff>
    </xdr:from>
    <xdr:to>
      <xdr:col>74</xdr:col>
      <xdr:colOff>31750</xdr:colOff>
      <xdr:row>35</xdr:row>
      <xdr:rowOff>163104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4732000" y="60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1831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4401800" y="583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42" name="楕円 341">
          <a:extLst>
            <a:ext uri="{FF2B5EF4-FFF2-40B4-BE49-F238E27FC236}">
              <a16:creationId xmlns:a16="http://schemas.microsoft.com/office/drawing/2014/main" id="{00000000-0008-0000-0400-000056010000}"/>
            </a:ext>
          </a:extLst>
        </xdr:cNvPr>
        <xdr:cNvSpPr/>
      </xdr:nvSpPr>
      <xdr:spPr>
        <a:xfrm>
          <a:off x="129540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54083</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12623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％で、類似団体平均より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過去の起債償還が終了したことで</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改善傾向に</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あるが、役場庁舎建設等大型事業を控えており、今後も</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類似団体より高い数値で推移していくものと見込んでい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。ただし、借入にあたっては、交付税措置の高い起債の借入や、原則借入額が償還額を上回ることのないよう計画的に行って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いく</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17272</xdr:rowOff>
    </xdr:from>
    <xdr:to>
      <xdr:col>24</xdr:col>
      <xdr:colOff>25400</xdr:colOff>
      <xdr:row>80</xdr:row>
      <xdr:rowOff>131572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73327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76725</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0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131572</xdr:rowOff>
    </xdr:from>
    <xdr:to>
      <xdr:col>19</xdr:col>
      <xdr:colOff>187325</xdr:colOff>
      <xdr:row>80</xdr:row>
      <xdr:rowOff>159004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8475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46989</xdr:rowOff>
    </xdr:from>
    <xdr:to>
      <xdr:col>15</xdr:col>
      <xdr:colOff>98425</xdr:colOff>
      <xdr:row>80</xdr:row>
      <xdr:rowOff>159004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591539"/>
          <a:ext cx="889000" cy="28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94996</xdr:rowOff>
    </xdr:from>
    <xdr:to>
      <xdr:col>11</xdr:col>
      <xdr:colOff>9525</xdr:colOff>
      <xdr:row>79</xdr:row>
      <xdr:rowOff>46989</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468096"/>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80772</xdr:rowOff>
    </xdr:from>
    <xdr:to>
      <xdr:col>11</xdr:col>
      <xdr:colOff>60325</xdr:colOff>
      <xdr:row>77</xdr:row>
      <xdr:rowOff>10922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21099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137922</xdr:rowOff>
    </xdr:from>
    <xdr:to>
      <xdr:col>24</xdr:col>
      <xdr:colOff>76200</xdr:colOff>
      <xdr:row>80</xdr:row>
      <xdr:rowOff>68072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46499</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59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80772</xdr:rowOff>
    </xdr:from>
    <xdr:to>
      <xdr:col>20</xdr:col>
      <xdr:colOff>38100</xdr:colOff>
      <xdr:row>81</xdr:row>
      <xdr:rowOff>10922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167149</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88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108204</xdr:rowOff>
    </xdr:from>
    <xdr:to>
      <xdr:col>15</xdr:col>
      <xdr:colOff>149225</xdr:colOff>
      <xdr:row>81</xdr:row>
      <xdr:rowOff>38354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8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23131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91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167639</xdr:rowOff>
    </xdr:from>
    <xdr:to>
      <xdr:col>11</xdr:col>
      <xdr:colOff>60325</xdr:colOff>
      <xdr:row>79</xdr:row>
      <xdr:rowOff>97789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44196</xdr:rowOff>
    </xdr:from>
    <xdr:to>
      <xdr:col>6</xdr:col>
      <xdr:colOff>171450</xdr:colOff>
      <xdr:row>78</xdr:row>
      <xdr:rowOff>145796</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130573</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1"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公債費以外については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％で、類似団体平均より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。経年変化を見ると、物件費は改善傾向にあ</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、扶助費・その他においては横ばい傾向</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、人件費、補助費等については悪化の傾向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にあ</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。給付費の増による繰出金の増や農業振興・産業振興のため補助金増等、町の活性化への取り組みを積極的に</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行っている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と思われる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73660</xdr:rowOff>
    </xdr:from>
    <xdr:to>
      <xdr:col>82</xdr:col>
      <xdr:colOff>107950</xdr:colOff>
      <xdr:row>80</xdr:row>
      <xdr:rowOff>69850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932410"/>
          <a:ext cx="0" cy="853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160037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67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73660</xdr:rowOff>
    </xdr:from>
    <xdr:to>
      <xdr:col>82</xdr:col>
      <xdr:colOff>196850</xdr:colOff>
      <xdr:row>75</xdr:row>
      <xdr:rowOff>73660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9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77470</xdr:rowOff>
    </xdr:from>
    <xdr:to>
      <xdr:col>82</xdr:col>
      <xdr:colOff>107950</xdr:colOff>
      <xdr:row>75</xdr:row>
      <xdr:rowOff>73660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276477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77470</xdr:rowOff>
    </xdr:from>
    <xdr:to>
      <xdr:col>78</xdr:col>
      <xdr:colOff>69850</xdr:colOff>
      <xdr:row>74</xdr:row>
      <xdr:rowOff>100330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27647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30480</xdr:rowOff>
    </xdr:from>
    <xdr:to>
      <xdr:col>78</xdr:col>
      <xdr:colOff>120650</xdr:colOff>
      <xdr:row>77</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116857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100330</xdr:rowOff>
    </xdr:from>
    <xdr:to>
      <xdr:col>73</xdr:col>
      <xdr:colOff>180975</xdr:colOff>
      <xdr:row>75</xdr:row>
      <xdr:rowOff>1270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27876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163830</xdr:rowOff>
    </xdr:from>
    <xdr:to>
      <xdr:col>74</xdr:col>
      <xdr:colOff>31750</xdr:colOff>
      <xdr:row>77</xdr:row>
      <xdr:rowOff>93980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78757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168910</xdr:rowOff>
    </xdr:from>
    <xdr:to>
      <xdr:col>69</xdr:col>
      <xdr:colOff>92075</xdr:colOff>
      <xdr:row>75</xdr:row>
      <xdr:rowOff>1270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2856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156211</xdr:rowOff>
    </xdr:from>
    <xdr:to>
      <xdr:col>65</xdr:col>
      <xdr:colOff>53975</xdr:colOff>
      <xdr:row>77</xdr:row>
      <xdr:rowOff>86361</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71138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22860</xdr:rowOff>
    </xdr:from>
    <xdr:to>
      <xdr:col>82</xdr:col>
      <xdr:colOff>158750</xdr:colOff>
      <xdr:row>75</xdr:row>
      <xdr:rowOff>124460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102887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790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26670</xdr:rowOff>
    </xdr:from>
    <xdr:to>
      <xdr:col>78</xdr:col>
      <xdr:colOff>120650</xdr:colOff>
      <xdr:row>74</xdr:row>
      <xdr:rowOff>128270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138447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48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49530</xdr:rowOff>
    </xdr:from>
    <xdr:to>
      <xdr:col>74</xdr:col>
      <xdr:colOff>31750</xdr:colOff>
      <xdr:row>74</xdr:row>
      <xdr:rowOff>151130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161307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121920</xdr:rowOff>
    </xdr:from>
    <xdr:to>
      <xdr:col>69</xdr:col>
      <xdr:colOff>142875</xdr:colOff>
      <xdr:row>75</xdr:row>
      <xdr:rowOff>52070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62247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118110</xdr:rowOff>
    </xdr:from>
    <xdr:to>
      <xdr:col>65</xdr:col>
      <xdr:colOff>53975</xdr:colOff>
      <xdr:row>75</xdr:row>
      <xdr:rowOff>48260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58437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160947</xdr:rowOff>
    </xdr:from>
    <xdr:to>
      <xdr:col>29</xdr:col>
      <xdr:colOff>127000</xdr:colOff>
      <xdr:row>17</xdr:row>
      <xdr:rowOff>35309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51772"/>
          <a:ext cx="647700" cy="45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72196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35309</xdr:rowOff>
    </xdr:from>
    <xdr:to>
      <xdr:col>26</xdr:col>
      <xdr:colOff>50800</xdr:colOff>
      <xdr:row>17</xdr:row>
      <xdr:rowOff>52979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97584"/>
          <a:ext cx="698500" cy="17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29821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6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42616</xdr:rowOff>
    </xdr:from>
    <xdr:to>
      <xdr:col>22</xdr:col>
      <xdr:colOff>114300</xdr:colOff>
      <xdr:row>17</xdr:row>
      <xdr:rowOff>52979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04891"/>
          <a:ext cx="698500" cy="1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45145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42616</xdr:rowOff>
    </xdr:from>
    <xdr:to>
      <xdr:col>18</xdr:col>
      <xdr:colOff>177800</xdr:colOff>
      <xdr:row>17</xdr:row>
      <xdr:rowOff>81547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04891"/>
          <a:ext cx="698500" cy="38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88796</xdr:rowOff>
    </xdr:from>
    <xdr:to>
      <xdr:col>19</xdr:col>
      <xdr:colOff>38100</xdr:colOff>
      <xdr:row>18</xdr:row>
      <xdr:rowOff>18946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3723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3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148773</xdr:rowOff>
    </xdr:from>
    <xdr:to>
      <xdr:col>15</xdr:col>
      <xdr:colOff>101600</xdr:colOff>
      <xdr:row>18</xdr:row>
      <xdr:rowOff>78923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63700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9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110147</xdr:rowOff>
    </xdr:from>
    <xdr:to>
      <xdr:col>29</xdr:col>
      <xdr:colOff>177800</xdr:colOff>
      <xdr:row>17</xdr:row>
      <xdr:rowOff>40297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00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126674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4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155959</xdr:rowOff>
    </xdr:from>
    <xdr:to>
      <xdr:col>26</xdr:col>
      <xdr:colOff>101600</xdr:colOff>
      <xdr:row>17</xdr:row>
      <xdr:rowOff>86109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46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96286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15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2179</xdr:rowOff>
    </xdr:from>
    <xdr:to>
      <xdr:col>22</xdr:col>
      <xdr:colOff>165100</xdr:colOff>
      <xdr:row>17</xdr:row>
      <xdr:rowOff>103779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64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113956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3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163266</xdr:rowOff>
    </xdr:from>
    <xdr:to>
      <xdr:col>19</xdr:col>
      <xdr:colOff>38100</xdr:colOff>
      <xdr:row>17</xdr:row>
      <xdr:rowOff>93416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54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103593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2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30747</xdr:rowOff>
    </xdr:from>
    <xdr:to>
      <xdr:col>15</xdr:col>
      <xdr:colOff>101600</xdr:colOff>
      <xdr:row>17</xdr:row>
      <xdr:rowOff>132347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93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142524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6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270378</xdr:rowOff>
    </xdr:from>
    <xdr:to>
      <xdr:col>29</xdr:col>
      <xdr:colOff>127000</xdr:colOff>
      <xdr:row>34</xdr:row>
      <xdr:rowOff>270446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537828"/>
          <a:ext cx="647700" cy="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179105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89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270378</xdr:rowOff>
    </xdr:from>
    <xdr:to>
      <xdr:col>26</xdr:col>
      <xdr:colOff>50800</xdr:colOff>
      <xdr:row>35</xdr:row>
      <xdr:rowOff>106472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537828"/>
          <a:ext cx="698500" cy="178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299051</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09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106472</xdr:rowOff>
    </xdr:from>
    <xdr:to>
      <xdr:col>22</xdr:col>
      <xdr:colOff>114300</xdr:colOff>
      <xdr:row>35</xdr:row>
      <xdr:rowOff>284300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716822"/>
          <a:ext cx="698500" cy="177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5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274355</xdr:rowOff>
    </xdr:from>
    <xdr:to>
      <xdr:col>18</xdr:col>
      <xdr:colOff>177800</xdr:colOff>
      <xdr:row>35</xdr:row>
      <xdr:rowOff>284300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84705"/>
          <a:ext cx="698500" cy="9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312595</xdr:rowOff>
    </xdr:from>
    <xdr:to>
      <xdr:col>19</xdr:col>
      <xdr:colOff>38100</xdr:colOff>
      <xdr:row>36</xdr:row>
      <xdr:rowOff>71295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56072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250668</xdr:rowOff>
    </xdr:from>
    <xdr:to>
      <xdr:col>15</xdr:col>
      <xdr:colOff>101600</xdr:colOff>
      <xdr:row>36</xdr:row>
      <xdr:rowOff>9368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337045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4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219647</xdr:rowOff>
    </xdr:from>
    <xdr:to>
      <xdr:col>29</xdr:col>
      <xdr:colOff>177800</xdr:colOff>
      <xdr:row>34</xdr:row>
      <xdr:rowOff>321247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487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64724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3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219578</xdr:rowOff>
    </xdr:from>
    <xdr:to>
      <xdr:col>26</xdr:col>
      <xdr:colOff>101600</xdr:colOff>
      <xdr:row>34</xdr:row>
      <xdr:rowOff>321178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487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331355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25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55672</xdr:rowOff>
    </xdr:from>
    <xdr:to>
      <xdr:col>22</xdr:col>
      <xdr:colOff>165100</xdr:colOff>
      <xdr:row>35</xdr:row>
      <xdr:rowOff>157272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666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167449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3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233500</xdr:rowOff>
    </xdr:from>
    <xdr:to>
      <xdr:col>19</xdr:col>
      <xdr:colOff>38100</xdr:colOff>
      <xdr:row>35</xdr:row>
      <xdr:rowOff>335100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43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2377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61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223555</xdr:rowOff>
    </xdr:from>
    <xdr:to>
      <xdr:col>15</xdr:col>
      <xdr:colOff>101600</xdr:colOff>
      <xdr:row>35</xdr:row>
      <xdr:rowOff>325155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33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335332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60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11,388
11,301
188.15
8,087,755
7,797,579
250,448
5,514,645
5,698,402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100695</xdr:rowOff>
    </xdr:from>
    <xdr:to>
      <xdr:col>24</xdr:col>
      <xdr:colOff>63500</xdr:colOff>
      <xdr:row>35</xdr:row>
      <xdr:rowOff>126584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101445"/>
          <a:ext cx="838200" cy="2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39362</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21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126584</xdr:rowOff>
    </xdr:from>
    <xdr:to>
      <xdr:col>19</xdr:col>
      <xdr:colOff>177800</xdr:colOff>
      <xdr:row>35</xdr:row>
      <xdr:rowOff>145081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127334"/>
          <a:ext cx="889000" cy="1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170673</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3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119602</xdr:rowOff>
    </xdr:from>
    <xdr:to>
      <xdr:col>15</xdr:col>
      <xdr:colOff>50800</xdr:colOff>
      <xdr:row>35</xdr:row>
      <xdr:rowOff>145081</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6120352"/>
          <a:ext cx="889000" cy="2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10758</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35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119602</xdr:rowOff>
    </xdr:from>
    <xdr:to>
      <xdr:col>10</xdr:col>
      <xdr:colOff>114300</xdr:colOff>
      <xdr:row>35</xdr:row>
      <xdr:rowOff>156073</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120352"/>
          <a:ext cx="889000" cy="3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67688</xdr:rowOff>
    </xdr:from>
    <xdr:to>
      <xdr:col>10</xdr:col>
      <xdr:colOff>165100</xdr:colOff>
      <xdr:row>36</xdr:row>
      <xdr:rowOff>169288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23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160415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33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123866</xdr:rowOff>
    </xdr:from>
    <xdr:to>
      <xdr:col>6</xdr:col>
      <xdr:colOff>38100</xdr:colOff>
      <xdr:row>37</xdr:row>
      <xdr:rowOff>54016</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2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45143</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3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49895</xdr:rowOff>
    </xdr:from>
    <xdr:to>
      <xdr:col>24</xdr:col>
      <xdr:colOff>114300</xdr:colOff>
      <xdr:row>35</xdr:row>
      <xdr:rowOff>151495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05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72772</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90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75784</xdr:rowOff>
    </xdr:from>
    <xdr:to>
      <xdr:col>20</xdr:col>
      <xdr:colOff>38100</xdr:colOff>
      <xdr:row>36</xdr:row>
      <xdr:rowOff>5934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07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22461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497795" y="585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94281</xdr:rowOff>
    </xdr:from>
    <xdr:to>
      <xdr:col>15</xdr:col>
      <xdr:colOff>101600</xdr:colOff>
      <xdr:row>36</xdr:row>
      <xdr:rowOff>24431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09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40958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08795" y="5870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68802</xdr:rowOff>
    </xdr:from>
    <xdr:to>
      <xdr:col>10</xdr:col>
      <xdr:colOff>165100</xdr:colOff>
      <xdr:row>35</xdr:row>
      <xdr:rowOff>170402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06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15479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19795" y="584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105273</xdr:rowOff>
    </xdr:from>
    <xdr:to>
      <xdr:col>6</xdr:col>
      <xdr:colOff>38100</xdr:colOff>
      <xdr:row>36</xdr:row>
      <xdr:rowOff>35423</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10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51950</xdr:rowOff>
    </xdr:from>
    <xdr:ext cx="599010"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30795" y="5881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33195</xdr:rowOff>
    </xdr:from>
    <xdr:to>
      <xdr:col>24</xdr:col>
      <xdr:colOff>63500</xdr:colOff>
      <xdr:row>57</xdr:row>
      <xdr:rowOff>131890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805845"/>
          <a:ext cx="838200" cy="9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90212</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9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33195</xdr:rowOff>
    </xdr:from>
    <xdr:to>
      <xdr:col>19</xdr:col>
      <xdr:colOff>177800</xdr:colOff>
      <xdr:row>57</xdr:row>
      <xdr:rowOff>137444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05845"/>
          <a:ext cx="889000" cy="10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144030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9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137444</xdr:rowOff>
    </xdr:from>
    <xdr:to>
      <xdr:col>15</xdr:col>
      <xdr:colOff>50800</xdr:colOff>
      <xdr:row>57</xdr:row>
      <xdr:rowOff>148554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10094"/>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133859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148554</xdr:rowOff>
    </xdr:from>
    <xdr:to>
      <xdr:col>10</xdr:col>
      <xdr:colOff>114300</xdr:colOff>
      <xdr:row>58</xdr:row>
      <xdr:rowOff>4735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21204"/>
          <a:ext cx="889000" cy="2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135496</xdr:rowOff>
    </xdr:from>
    <xdr:to>
      <xdr:col>10</xdr:col>
      <xdr:colOff>165100</xdr:colOff>
      <xdr:row>57</xdr:row>
      <xdr:rowOff>65646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82173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131328</xdr:rowOff>
    </xdr:from>
    <xdr:to>
      <xdr:col>6</xdr:col>
      <xdr:colOff>38100</xdr:colOff>
      <xdr:row>58</xdr:row>
      <xdr:rowOff>61478</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52605</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99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81090</xdr:rowOff>
    </xdr:from>
    <xdr:to>
      <xdr:col>24</xdr:col>
      <xdr:colOff>114300</xdr:colOff>
      <xdr:row>58</xdr:row>
      <xdr:rowOff>11240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59517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3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153845</xdr:rowOff>
    </xdr:from>
    <xdr:to>
      <xdr:col>20</xdr:col>
      <xdr:colOff>38100</xdr:colOff>
      <xdr:row>57</xdr:row>
      <xdr:rowOff>83995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5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100522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53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86644</xdr:rowOff>
    </xdr:from>
    <xdr:to>
      <xdr:col>15</xdr:col>
      <xdr:colOff>101600</xdr:colOff>
      <xdr:row>58</xdr:row>
      <xdr:rowOff>16794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5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7921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5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97754</xdr:rowOff>
    </xdr:from>
    <xdr:to>
      <xdr:col>10</xdr:col>
      <xdr:colOff>165100</xdr:colOff>
      <xdr:row>58</xdr:row>
      <xdr:rowOff>27904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7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19031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125385</xdr:rowOff>
    </xdr:from>
    <xdr:to>
      <xdr:col>6</xdr:col>
      <xdr:colOff>38100</xdr:colOff>
      <xdr:row>58</xdr:row>
      <xdr:rowOff>55535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9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72062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67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164471</xdr:rowOff>
    </xdr:from>
    <xdr:to>
      <xdr:col>24</xdr:col>
      <xdr:colOff>63500</xdr:colOff>
      <xdr:row>79</xdr:row>
      <xdr:rowOff>12435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537571"/>
          <a:ext cx="838200" cy="1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100102</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301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12435</xdr:rowOff>
    </xdr:from>
    <xdr:to>
      <xdr:col>19</xdr:col>
      <xdr:colOff>177800</xdr:colOff>
      <xdr:row>79</xdr:row>
      <xdr:rowOff>17824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556985"/>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46353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17824</xdr:rowOff>
    </xdr:from>
    <xdr:to>
      <xdr:col>15</xdr:col>
      <xdr:colOff>50800</xdr:colOff>
      <xdr:row>79</xdr:row>
      <xdr:rowOff>23718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2019300" y="13562374"/>
          <a:ext cx="889000" cy="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76709</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2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130507</xdr:rowOff>
    </xdr:from>
    <xdr:to>
      <xdr:col>10</xdr:col>
      <xdr:colOff>114300</xdr:colOff>
      <xdr:row>79</xdr:row>
      <xdr:rowOff>23718</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3503607"/>
          <a:ext cx="8890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149561</xdr:rowOff>
    </xdr:from>
    <xdr:to>
      <xdr:col>10</xdr:col>
      <xdr:colOff>165100</xdr:colOff>
      <xdr:row>79</xdr:row>
      <xdr:rowOff>79711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52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70838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61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154884</xdr:rowOff>
    </xdr:from>
    <xdr:to>
      <xdr:col>6</xdr:col>
      <xdr:colOff>38100</xdr:colOff>
      <xdr:row>79</xdr:row>
      <xdr:rowOff>85034</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52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76161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62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113671</xdr:rowOff>
    </xdr:from>
    <xdr:to>
      <xdr:col>24</xdr:col>
      <xdr:colOff>114300</xdr:colOff>
      <xdr:row>79</xdr:row>
      <xdr:rowOff>43821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48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55653</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42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133085</xdr:rowOff>
    </xdr:from>
    <xdr:to>
      <xdr:col>20</xdr:col>
      <xdr:colOff>38100</xdr:colOff>
      <xdr:row>79</xdr:row>
      <xdr:rowOff>63235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5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54362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59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138474</xdr:rowOff>
    </xdr:from>
    <xdr:to>
      <xdr:col>15</xdr:col>
      <xdr:colOff>101600</xdr:colOff>
      <xdr:row>79</xdr:row>
      <xdr:rowOff>68624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51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59751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60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144368</xdr:rowOff>
    </xdr:from>
    <xdr:to>
      <xdr:col>10</xdr:col>
      <xdr:colOff>165100</xdr:colOff>
      <xdr:row>79</xdr:row>
      <xdr:rowOff>74518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51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91045</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29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79707</xdr:rowOff>
    </xdr:from>
    <xdr:to>
      <xdr:col>6</xdr:col>
      <xdr:colOff>38100</xdr:colOff>
      <xdr:row>79</xdr:row>
      <xdr:rowOff>9857</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45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26384</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22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151378</xdr:rowOff>
    </xdr:from>
    <xdr:to>
      <xdr:col>24</xdr:col>
      <xdr:colOff>63500</xdr:colOff>
      <xdr:row>99</xdr:row>
      <xdr:rowOff>14503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953478"/>
          <a:ext cx="838200" cy="3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126979</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414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147205</xdr:rowOff>
    </xdr:from>
    <xdr:to>
      <xdr:col>19</xdr:col>
      <xdr:colOff>177800</xdr:colOff>
      <xdr:row>99</xdr:row>
      <xdr:rowOff>14503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908300" y="16949305"/>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70533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147205</xdr:rowOff>
    </xdr:from>
    <xdr:to>
      <xdr:col>15</xdr:col>
      <xdr:colOff>50800</xdr:colOff>
      <xdr:row>99</xdr:row>
      <xdr:rowOff>14123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949305"/>
          <a:ext cx="889000" cy="3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122254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14123</xdr:rowOff>
    </xdr:from>
    <xdr:to>
      <xdr:col>10</xdr:col>
      <xdr:colOff>114300</xdr:colOff>
      <xdr:row>99</xdr:row>
      <xdr:rowOff>37116</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987673"/>
          <a:ext cx="889000" cy="2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95968</xdr:rowOff>
    </xdr:from>
    <xdr:to>
      <xdr:col>10</xdr:col>
      <xdr:colOff>165100</xdr:colOff>
      <xdr:row>98</xdr:row>
      <xdr:rowOff>26118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42645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33865</xdr:rowOff>
    </xdr:from>
    <xdr:to>
      <xdr:col>6</xdr:col>
      <xdr:colOff>38100</xdr:colOff>
      <xdr:row>98</xdr:row>
      <xdr:rowOff>135465</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151992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6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100578</xdr:rowOff>
    </xdr:from>
    <xdr:to>
      <xdr:col>24</xdr:col>
      <xdr:colOff>114300</xdr:colOff>
      <xdr:row>99</xdr:row>
      <xdr:rowOff>30728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90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15505</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81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135153</xdr:rowOff>
    </xdr:from>
    <xdr:to>
      <xdr:col>20</xdr:col>
      <xdr:colOff>38100</xdr:colOff>
      <xdr:row>99</xdr:row>
      <xdr:rowOff>65303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93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56430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702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96405</xdr:rowOff>
    </xdr:from>
    <xdr:to>
      <xdr:col>15</xdr:col>
      <xdr:colOff>101600</xdr:colOff>
      <xdr:row>99</xdr:row>
      <xdr:rowOff>26555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89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17682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99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134773</xdr:rowOff>
    </xdr:from>
    <xdr:to>
      <xdr:col>10</xdr:col>
      <xdr:colOff>165100</xdr:colOff>
      <xdr:row>99</xdr:row>
      <xdr:rowOff>64923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9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56050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702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157766</xdr:rowOff>
    </xdr:from>
    <xdr:to>
      <xdr:col>6</xdr:col>
      <xdr:colOff>38100</xdr:colOff>
      <xdr:row>99</xdr:row>
      <xdr:rowOff>87916</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95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79043</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705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148263</xdr:rowOff>
    </xdr:from>
    <xdr:to>
      <xdr:col>55</xdr:col>
      <xdr:colOff>0</xdr:colOff>
      <xdr:row>37</xdr:row>
      <xdr:rowOff>20042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320463"/>
          <a:ext cx="838200" cy="4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97000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9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137341</xdr:rowOff>
    </xdr:from>
    <xdr:to>
      <xdr:col>50</xdr:col>
      <xdr:colOff>114300</xdr:colOff>
      <xdr:row>37</xdr:row>
      <xdr:rowOff>20042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309541"/>
          <a:ext cx="889000" cy="5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13924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0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105968</xdr:rowOff>
    </xdr:from>
    <xdr:to>
      <xdr:col>45</xdr:col>
      <xdr:colOff>177800</xdr:colOff>
      <xdr:row>36</xdr:row>
      <xdr:rowOff>137341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278168"/>
          <a:ext cx="889000" cy="3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20855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105968</xdr:rowOff>
    </xdr:from>
    <xdr:to>
      <xdr:col>41</xdr:col>
      <xdr:colOff>50800</xdr:colOff>
      <xdr:row>37</xdr:row>
      <xdr:rowOff>3299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278168"/>
          <a:ext cx="889000" cy="6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73478</xdr:rowOff>
    </xdr:from>
    <xdr:to>
      <xdr:col>41</xdr:col>
      <xdr:colOff>101600</xdr:colOff>
      <xdr:row>37</xdr:row>
      <xdr:rowOff>3628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166205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3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137148</xdr:rowOff>
    </xdr:from>
    <xdr:to>
      <xdr:col>36</xdr:col>
      <xdr:colOff>165100</xdr:colOff>
      <xdr:row>37</xdr:row>
      <xdr:rowOff>67298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58425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0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97463</xdr:rowOff>
    </xdr:from>
    <xdr:to>
      <xdr:col>55</xdr:col>
      <xdr:colOff>50800</xdr:colOff>
      <xdr:row>37</xdr:row>
      <xdr:rowOff>27613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6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75890</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140692</xdr:rowOff>
    </xdr:from>
    <xdr:to>
      <xdr:col>50</xdr:col>
      <xdr:colOff>165100</xdr:colOff>
      <xdr:row>37</xdr:row>
      <xdr:rowOff>70842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31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61969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40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86541</xdr:rowOff>
    </xdr:from>
    <xdr:to>
      <xdr:col>46</xdr:col>
      <xdr:colOff>38100</xdr:colOff>
      <xdr:row>37</xdr:row>
      <xdr:rowOff>16691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5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7818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35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55168</xdr:rowOff>
    </xdr:from>
    <xdr:to>
      <xdr:col>41</xdr:col>
      <xdr:colOff>101600</xdr:colOff>
      <xdr:row>36</xdr:row>
      <xdr:rowOff>156768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1845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0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123949</xdr:rowOff>
    </xdr:from>
    <xdr:to>
      <xdr:col>36</xdr:col>
      <xdr:colOff>165100</xdr:colOff>
      <xdr:row>37</xdr:row>
      <xdr:rowOff>54099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9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70626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104432</xdr:rowOff>
    </xdr:from>
    <xdr:to>
      <xdr:col>55</xdr:col>
      <xdr:colOff>0</xdr:colOff>
      <xdr:row>58</xdr:row>
      <xdr:rowOff>109014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10048532"/>
          <a:ext cx="838200" cy="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73833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84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109014</xdr:rowOff>
    </xdr:from>
    <xdr:to>
      <xdr:col>50</xdr:col>
      <xdr:colOff>114300</xdr:colOff>
      <xdr:row>58</xdr:row>
      <xdr:rowOff>115588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10053114"/>
          <a:ext cx="889000" cy="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170952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7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61672</xdr:rowOff>
    </xdr:from>
    <xdr:to>
      <xdr:col>45</xdr:col>
      <xdr:colOff>177800</xdr:colOff>
      <xdr:row>58</xdr:row>
      <xdr:rowOff>115588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10005772"/>
          <a:ext cx="889000" cy="5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158521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5" y="975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15659</xdr:rowOff>
    </xdr:from>
    <xdr:to>
      <xdr:col>41</xdr:col>
      <xdr:colOff>50800</xdr:colOff>
      <xdr:row>58</xdr:row>
      <xdr:rowOff>61672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959759"/>
          <a:ext cx="889000" cy="4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16404</xdr:rowOff>
    </xdr:from>
    <xdr:to>
      <xdr:col>41</xdr:col>
      <xdr:colOff>101600</xdr:colOff>
      <xdr:row>58</xdr:row>
      <xdr:rowOff>118004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96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109131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5" y="1005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40551</xdr:rowOff>
    </xdr:from>
    <xdr:to>
      <xdr:col>36</xdr:col>
      <xdr:colOff>165100</xdr:colOff>
      <xdr:row>58</xdr:row>
      <xdr:rowOff>142151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9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133278</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672795" y="1007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53632</xdr:rowOff>
    </xdr:from>
    <xdr:to>
      <xdr:col>55</xdr:col>
      <xdr:colOff>50800</xdr:colOff>
      <xdr:row>58</xdr:row>
      <xdr:rowOff>155232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99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29383</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97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58214</xdr:rowOff>
    </xdr:from>
    <xdr:to>
      <xdr:col>50</xdr:col>
      <xdr:colOff>165100</xdr:colOff>
      <xdr:row>58</xdr:row>
      <xdr:rowOff>159814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1000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150941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0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64788</xdr:rowOff>
    </xdr:from>
    <xdr:to>
      <xdr:col>46</xdr:col>
      <xdr:colOff>38100</xdr:colOff>
      <xdr:row>58</xdr:row>
      <xdr:rowOff>166388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1000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157515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10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10872</xdr:rowOff>
    </xdr:from>
    <xdr:to>
      <xdr:col>41</xdr:col>
      <xdr:colOff>101600</xdr:colOff>
      <xdr:row>58</xdr:row>
      <xdr:rowOff>112472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95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128999</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795" y="9730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136309</xdr:rowOff>
    </xdr:from>
    <xdr:to>
      <xdr:col>36</xdr:col>
      <xdr:colOff>165100</xdr:colOff>
      <xdr:row>58</xdr:row>
      <xdr:rowOff>66459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90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82986</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72795" y="968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11187</xdr:rowOff>
    </xdr:from>
    <xdr:to>
      <xdr:col>55</xdr:col>
      <xdr:colOff>0</xdr:colOff>
      <xdr:row>79</xdr:row>
      <xdr:rowOff>27496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55737"/>
          <a:ext cx="838200" cy="1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143623</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4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11187</xdr:rowOff>
    </xdr:from>
    <xdr:to>
      <xdr:col>50</xdr:col>
      <xdr:colOff>114300</xdr:colOff>
      <xdr:row>79</xdr:row>
      <xdr:rowOff>15735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555737"/>
          <a:ext cx="889000" cy="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63453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6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150955</xdr:rowOff>
    </xdr:from>
    <xdr:to>
      <xdr:col>45</xdr:col>
      <xdr:colOff>177800</xdr:colOff>
      <xdr:row>79</xdr:row>
      <xdr:rowOff>15735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352605"/>
          <a:ext cx="889000" cy="20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167397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126651</xdr:rowOff>
    </xdr:from>
    <xdr:to>
      <xdr:col>41</xdr:col>
      <xdr:colOff>101600</xdr:colOff>
      <xdr:row>78</xdr:row>
      <xdr:rowOff>56801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2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47928</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42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148146</xdr:rowOff>
    </xdr:from>
    <xdr:to>
      <xdr:col>55</xdr:col>
      <xdr:colOff>50800</xdr:colOff>
      <xdr:row>79</xdr:row>
      <xdr:rowOff>78296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99173</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131837</xdr:rowOff>
    </xdr:from>
    <xdr:to>
      <xdr:col>50</xdr:col>
      <xdr:colOff>165100</xdr:colOff>
      <xdr:row>79</xdr:row>
      <xdr:rowOff>61987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0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53114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9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136385</xdr:rowOff>
    </xdr:from>
    <xdr:to>
      <xdr:col>46</xdr:col>
      <xdr:colOff>38100</xdr:colOff>
      <xdr:row>79</xdr:row>
      <xdr:rowOff>66535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0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57662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0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100155</xdr:rowOff>
    </xdr:from>
    <xdr:to>
      <xdr:col>41</xdr:col>
      <xdr:colOff>101600</xdr:colOff>
      <xdr:row>78</xdr:row>
      <xdr:rowOff>30305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0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46832</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07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93663</xdr:rowOff>
    </xdr:from>
    <xdr:to>
      <xdr:col>55</xdr:col>
      <xdr:colOff>0</xdr:colOff>
      <xdr:row>98</xdr:row>
      <xdr:rowOff>104352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95763"/>
          <a:ext cx="838200" cy="1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22702</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824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104352</xdr:rowOff>
    </xdr:from>
    <xdr:to>
      <xdr:col>50</xdr:col>
      <xdr:colOff>114300</xdr:colOff>
      <xdr:row>98</xdr:row>
      <xdr:rowOff>107905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906452"/>
          <a:ext cx="889000" cy="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166749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6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100930</xdr:rowOff>
    </xdr:from>
    <xdr:to>
      <xdr:col>45</xdr:col>
      <xdr:colOff>177800</xdr:colOff>
      <xdr:row>98</xdr:row>
      <xdr:rowOff>107905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903030"/>
          <a:ext cx="889000" cy="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151956</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95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63559</xdr:rowOff>
    </xdr:from>
    <xdr:to>
      <xdr:col>41</xdr:col>
      <xdr:colOff>101600</xdr:colOff>
      <xdr:row>98</xdr:row>
      <xdr:rowOff>165159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6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156286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95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42863</xdr:rowOff>
    </xdr:from>
    <xdr:to>
      <xdr:col>55</xdr:col>
      <xdr:colOff>50800</xdr:colOff>
      <xdr:row>98</xdr:row>
      <xdr:rowOff>144463</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2240</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63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53552</xdr:rowOff>
    </xdr:from>
    <xdr:to>
      <xdr:col>50</xdr:col>
      <xdr:colOff>165100</xdr:colOff>
      <xdr:row>98</xdr:row>
      <xdr:rowOff>155152</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85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146279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94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57105</xdr:rowOff>
    </xdr:from>
    <xdr:to>
      <xdr:col>46</xdr:col>
      <xdr:colOff>38100</xdr:colOff>
      <xdr:row>98</xdr:row>
      <xdr:rowOff>158705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85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3782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63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50130</xdr:rowOff>
    </xdr:from>
    <xdr:to>
      <xdr:col>41</xdr:col>
      <xdr:colOff>101600</xdr:colOff>
      <xdr:row>98</xdr:row>
      <xdr:rowOff>151730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85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168257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62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73515</xdr:rowOff>
    </xdr:from>
    <xdr:to>
      <xdr:col>85</xdr:col>
      <xdr:colOff>127000</xdr:colOff>
      <xdr:row>39</xdr:row>
      <xdr:rowOff>89212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5481300" y="6760065"/>
          <a:ext cx="8382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18530</xdr:rowOff>
    </xdr:from>
    <xdr:ext cx="469744"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533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89212</xdr:rowOff>
    </xdr:from>
    <xdr:to>
      <xdr:col>81</xdr:col>
      <xdr:colOff>50800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592300" y="6775762"/>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70957</xdr:rowOff>
    </xdr:from>
    <xdr:to>
      <xdr:col>76</xdr:col>
      <xdr:colOff>114300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757507"/>
          <a:ext cx="889000" cy="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70957</xdr:rowOff>
    </xdr:from>
    <xdr:to>
      <xdr:col>71</xdr:col>
      <xdr:colOff>177800</xdr:colOff>
      <xdr:row>39</xdr:row>
      <xdr:rowOff>82898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2814300" y="6757507"/>
          <a:ext cx="889000" cy="1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46326</xdr:rowOff>
    </xdr:from>
    <xdr:to>
      <xdr:col>72</xdr:col>
      <xdr:colOff>38100</xdr:colOff>
      <xdr:row>38</xdr:row>
      <xdr:rowOff>147926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164453</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36111" y="63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29900</xdr:rowOff>
    </xdr:from>
    <xdr:to>
      <xdr:col>67</xdr:col>
      <xdr:colOff>101600</xdr:colOff>
      <xdr:row>38</xdr:row>
      <xdr:rowOff>131500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148026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47111" y="63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22715</xdr:rowOff>
    </xdr:from>
    <xdr:to>
      <xdr:col>85</xdr:col>
      <xdr:colOff>177800</xdr:colOff>
      <xdr:row>39</xdr:row>
      <xdr:rowOff>124315</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70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145530</xdr:rowOff>
    </xdr:from>
    <xdr:ext cx="469744"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66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38412</xdr:rowOff>
    </xdr:from>
    <xdr:to>
      <xdr:col>81</xdr:col>
      <xdr:colOff>101600</xdr:colOff>
      <xdr:row>39</xdr:row>
      <xdr:rowOff>140012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72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131139</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2017" y="6817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20157</xdr:rowOff>
    </xdr:from>
    <xdr:to>
      <xdr:col>72</xdr:col>
      <xdr:colOff>38100</xdr:colOff>
      <xdr:row>39</xdr:row>
      <xdr:rowOff>121757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7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112884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79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32098</xdr:rowOff>
    </xdr:from>
    <xdr:to>
      <xdr:col>67</xdr:col>
      <xdr:colOff>101600</xdr:colOff>
      <xdr:row>39</xdr:row>
      <xdr:rowOff>133698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71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124825</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81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25781</xdr:rowOff>
    </xdr:from>
    <xdr:to>
      <xdr:col>85</xdr:col>
      <xdr:colOff>127000</xdr:colOff>
      <xdr:row>73</xdr:row>
      <xdr:rowOff>138488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5481300" y="12541631"/>
          <a:ext cx="838200" cy="11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43454</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3073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2944</xdr:rowOff>
    </xdr:from>
    <xdr:to>
      <xdr:col>81</xdr:col>
      <xdr:colOff>50800</xdr:colOff>
      <xdr:row>73</xdr:row>
      <xdr:rowOff>25781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4592300" y="12518794"/>
          <a:ext cx="8890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139084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2944</xdr:rowOff>
    </xdr:from>
    <xdr:to>
      <xdr:col>76</xdr:col>
      <xdr:colOff>114300</xdr:colOff>
      <xdr:row>74</xdr:row>
      <xdr:rowOff>91031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2518794"/>
          <a:ext cx="889000" cy="25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169015</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3394</xdr:rowOff>
    </xdr:from>
    <xdr:to>
      <xdr:col>71</xdr:col>
      <xdr:colOff>177800</xdr:colOff>
      <xdr:row>74</xdr:row>
      <xdr:rowOff>91031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2690694"/>
          <a:ext cx="889000" cy="8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169931</xdr:rowOff>
    </xdr:from>
    <xdr:to>
      <xdr:col>72</xdr:col>
      <xdr:colOff>38100</xdr:colOff>
      <xdr:row>77</xdr:row>
      <xdr:rowOff>100081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91208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2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151476</xdr:rowOff>
    </xdr:from>
    <xdr:to>
      <xdr:col>67</xdr:col>
      <xdr:colOff>101600</xdr:colOff>
      <xdr:row>77</xdr:row>
      <xdr:rowOff>81626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72753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327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87688</xdr:rowOff>
    </xdr:from>
    <xdr:to>
      <xdr:col>85</xdr:col>
      <xdr:colOff>177800</xdr:colOff>
      <xdr:row>74</xdr:row>
      <xdr:rowOff>17838</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60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110565</xdr:rowOff>
    </xdr:from>
    <xdr:ext cx="599010"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45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146431</xdr:rowOff>
    </xdr:from>
    <xdr:to>
      <xdr:col>81</xdr:col>
      <xdr:colOff>101600</xdr:colOff>
      <xdr:row>73</xdr:row>
      <xdr:rowOff>76581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249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93108</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181795" y="1226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123594</xdr:rowOff>
    </xdr:from>
    <xdr:to>
      <xdr:col>76</xdr:col>
      <xdr:colOff>165100</xdr:colOff>
      <xdr:row>73</xdr:row>
      <xdr:rowOff>53744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246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70271</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292795" y="1224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40231</xdr:rowOff>
    </xdr:from>
    <xdr:to>
      <xdr:col>72</xdr:col>
      <xdr:colOff>38100</xdr:colOff>
      <xdr:row>74</xdr:row>
      <xdr:rowOff>141831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272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158358</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250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124044</xdr:rowOff>
    </xdr:from>
    <xdr:to>
      <xdr:col>67</xdr:col>
      <xdr:colOff>101600</xdr:colOff>
      <xdr:row>74</xdr:row>
      <xdr:rowOff>54194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263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70721</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241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80085</xdr:rowOff>
    </xdr:from>
    <xdr:to>
      <xdr:col>85</xdr:col>
      <xdr:colOff>127000</xdr:colOff>
      <xdr:row>98</xdr:row>
      <xdr:rowOff>85579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882185"/>
          <a:ext cx="838200" cy="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51385</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853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85579</xdr:rowOff>
    </xdr:from>
    <xdr:to>
      <xdr:col>81</xdr:col>
      <xdr:colOff>50800</xdr:colOff>
      <xdr:row>98</xdr:row>
      <xdr:rowOff>161261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887679"/>
          <a:ext cx="889000" cy="7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169789</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97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127229</xdr:rowOff>
    </xdr:from>
    <xdr:to>
      <xdr:col>76</xdr:col>
      <xdr:colOff>114300</xdr:colOff>
      <xdr:row>98</xdr:row>
      <xdr:rowOff>161261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929329"/>
          <a:ext cx="889000" cy="3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112691</xdr:rowOff>
    </xdr:from>
    <xdr:to>
      <xdr:col>71</xdr:col>
      <xdr:colOff>177800</xdr:colOff>
      <xdr:row>98</xdr:row>
      <xdr:rowOff>127229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914791"/>
          <a:ext cx="889000" cy="1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27327</xdr:rowOff>
    </xdr:from>
    <xdr:to>
      <xdr:col>72</xdr:col>
      <xdr:colOff>38100</xdr:colOff>
      <xdr:row>96</xdr:row>
      <xdr:rowOff>128927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48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145454</xdr:rowOff>
    </xdr:from>
    <xdr:ext cx="59901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03795" y="1626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75287</xdr:rowOff>
    </xdr:from>
    <xdr:to>
      <xdr:col>67</xdr:col>
      <xdr:colOff>101600</xdr:colOff>
      <xdr:row>99</xdr:row>
      <xdr:rowOff>5437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8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168014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97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29285</xdr:rowOff>
    </xdr:from>
    <xdr:to>
      <xdr:col>85</xdr:col>
      <xdr:colOff>177800</xdr:colOff>
      <xdr:row>98</xdr:row>
      <xdr:rowOff>130885</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83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52162</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68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34779</xdr:rowOff>
    </xdr:from>
    <xdr:to>
      <xdr:col>81</xdr:col>
      <xdr:colOff>101600</xdr:colOff>
      <xdr:row>98</xdr:row>
      <xdr:rowOff>136379</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83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152906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61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110461</xdr:rowOff>
    </xdr:from>
    <xdr:to>
      <xdr:col>76</xdr:col>
      <xdr:colOff>165100</xdr:colOff>
      <xdr:row>99</xdr:row>
      <xdr:rowOff>40611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91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31738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700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76429</xdr:rowOff>
    </xdr:from>
    <xdr:to>
      <xdr:col>72</xdr:col>
      <xdr:colOff>38100</xdr:colOff>
      <xdr:row>99</xdr:row>
      <xdr:rowOff>6579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8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169156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97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61891</xdr:rowOff>
    </xdr:from>
    <xdr:to>
      <xdr:col>67</xdr:col>
      <xdr:colOff>101600</xdr:colOff>
      <xdr:row>98</xdr:row>
      <xdr:rowOff>163491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6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8568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63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42926</xdr:rowOff>
    </xdr:from>
    <xdr:to>
      <xdr:col>116</xdr:col>
      <xdr:colOff>63500</xdr:colOff>
      <xdr:row>34</xdr:row>
      <xdr:rowOff>75692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5872226"/>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132206</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75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75692</xdr:rowOff>
    </xdr:from>
    <xdr:to>
      <xdr:col>111</xdr:col>
      <xdr:colOff>177800</xdr:colOff>
      <xdr:row>36</xdr:row>
      <xdr:rowOff>41728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5904992"/>
          <a:ext cx="889000" cy="30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10503</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52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41728</xdr:rowOff>
    </xdr:from>
    <xdr:to>
      <xdr:col>107</xdr:col>
      <xdr:colOff>50800</xdr:colOff>
      <xdr:row>38</xdr:row>
      <xdr:rowOff>57077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213928"/>
          <a:ext cx="889000" cy="35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84200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59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164193</xdr:rowOff>
    </xdr:from>
    <xdr:to>
      <xdr:col>102</xdr:col>
      <xdr:colOff>114300</xdr:colOff>
      <xdr:row>38</xdr:row>
      <xdr:rowOff>57077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507843"/>
          <a:ext cx="889000" cy="6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43507</xdr:rowOff>
    </xdr:from>
    <xdr:to>
      <xdr:col>102</xdr:col>
      <xdr:colOff>165100</xdr:colOff>
      <xdr:row>37</xdr:row>
      <xdr:rowOff>145107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38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161634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16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18143</xdr:rowOff>
    </xdr:from>
    <xdr:to>
      <xdr:col>98</xdr:col>
      <xdr:colOff>38100</xdr:colOff>
      <xdr:row>37</xdr:row>
      <xdr:rowOff>119743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36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136270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13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163576</xdr:rowOff>
    </xdr:from>
    <xdr:to>
      <xdr:col>116</xdr:col>
      <xdr:colOff>114300</xdr:colOff>
      <xdr:row>34</xdr:row>
      <xdr:rowOff>93726</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58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15003</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567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24892</xdr:rowOff>
    </xdr:from>
    <xdr:to>
      <xdr:col>112</xdr:col>
      <xdr:colOff>38100</xdr:colOff>
      <xdr:row>34</xdr:row>
      <xdr:rowOff>126492</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58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143019</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562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162378</xdr:rowOff>
    </xdr:from>
    <xdr:to>
      <xdr:col>107</xdr:col>
      <xdr:colOff>101600</xdr:colOff>
      <xdr:row>36</xdr:row>
      <xdr:rowOff>92528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16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109055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593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6277</xdr:rowOff>
    </xdr:from>
    <xdr:to>
      <xdr:col>102</xdr:col>
      <xdr:colOff>165100</xdr:colOff>
      <xdr:row>38</xdr:row>
      <xdr:rowOff>107877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52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99004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61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113393</xdr:rowOff>
    </xdr:from>
    <xdr:to>
      <xdr:col>98</xdr:col>
      <xdr:colOff>38100</xdr:colOff>
      <xdr:row>38</xdr:row>
      <xdr:rowOff>43543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45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34670</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134968</xdr:rowOff>
    </xdr:from>
    <xdr:to>
      <xdr:col>102</xdr:col>
      <xdr:colOff>114300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079068"/>
          <a:ext cx="88900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9507</xdr:rowOff>
    </xdr:from>
    <xdr:to>
      <xdr:col>102</xdr:col>
      <xdr:colOff>165100</xdr:colOff>
      <xdr:row>58</xdr:row>
      <xdr:rowOff>111107</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127634</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7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51409</xdr:rowOff>
    </xdr:from>
    <xdr:to>
      <xdr:col>98</xdr:col>
      <xdr:colOff>38100</xdr:colOff>
      <xdr:row>58</xdr:row>
      <xdr:rowOff>153009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99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169536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77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84168</xdr:rowOff>
    </xdr:from>
    <xdr:to>
      <xdr:col>98</xdr:col>
      <xdr:colOff>38100</xdr:colOff>
      <xdr:row>59</xdr:row>
      <xdr:rowOff>14318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2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5445</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7017" y="10120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53060</xdr:rowOff>
    </xdr:from>
    <xdr:to>
      <xdr:col>116</xdr:col>
      <xdr:colOff>63500</xdr:colOff>
      <xdr:row>72</xdr:row>
      <xdr:rowOff>26188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2226010"/>
          <a:ext cx="838200" cy="14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87965</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1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53060</xdr:rowOff>
    </xdr:from>
    <xdr:to>
      <xdr:col>111</xdr:col>
      <xdr:colOff>177800</xdr:colOff>
      <xdr:row>72</xdr:row>
      <xdr:rowOff>27508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226010"/>
          <a:ext cx="889000" cy="14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18102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32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27508</xdr:rowOff>
    </xdr:from>
    <xdr:to>
      <xdr:col>107</xdr:col>
      <xdr:colOff>50800</xdr:colOff>
      <xdr:row>72</xdr:row>
      <xdr:rowOff>57214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371908"/>
          <a:ext cx="889000" cy="2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143082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57214</xdr:rowOff>
    </xdr:from>
    <xdr:to>
      <xdr:col>102</xdr:col>
      <xdr:colOff>114300</xdr:colOff>
      <xdr:row>73</xdr:row>
      <xdr:rowOff>5182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401614"/>
          <a:ext cx="889000" cy="11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38049</xdr:rowOff>
    </xdr:from>
    <xdr:to>
      <xdr:col>102</xdr:col>
      <xdr:colOff>165100</xdr:colOff>
      <xdr:row>77</xdr:row>
      <xdr:rowOff>139649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130776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33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43892</xdr:rowOff>
    </xdr:from>
    <xdr:to>
      <xdr:col>98</xdr:col>
      <xdr:colOff>38100</xdr:colOff>
      <xdr:row>77</xdr:row>
      <xdr:rowOff>145492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136619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3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146838</xdr:rowOff>
    </xdr:from>
    <xdr:to>
      <xdr:col>116</xdr:col>
      <xdr:colOff>114300</xdr:colOff>
      <xdr:row>72</xdr:row>
      <xdr:rowOff>76988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31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169715</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17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2260</xdr:rowOff>
    </xdr:from>
    <xdr:to>
      <xdr:col>112</xdr:col>
      <xdr:colOff>38100</xdr:colOff>
      <xdr:row>71</xdr:row>
      <xdr:rowOff>103860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17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120387</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195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148158</xdr:rowOff>
    </xdr:from>
    <xdr:to>
      <xdr:col>107</xdr:col>
      <xdr:colOff>101600</xdr:colOff>
      <xdr:row>72</xdr:row>
      <xdr:rowOff>78308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32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94835</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096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6414</xdr:rowOff>
    </xdr:from>
    <xdr:to>
      <xdr:col>102</xdr:col>
      <xdr:colOff>165100</xdr:colOff>
      <xdr:row>72</xdr:row>
      <xdr:rowOff>108014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35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124541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12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125832</xdr:rowOff>
    </xdr:from>
    <xdr:to>
      <xdr:col>98</xdr:col>
      <xdr:colOff>38100</xdr:colOff>
      <xdr:row>73</xdr:row>
      <xdr:rowOff>55982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47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72509</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24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千円となっている。主な構成項目である人件費は、住民一人当たり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106,095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微増</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傾向に</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類似団体平均と比べて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19,159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円高い水準にある。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77,139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円となっており、類似団体と比較して一人当たりコストが低い状況となっている。平成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年度の統合小中学校建設時をピークに減少傾向となっている。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公債費は過去の起債償還終了により減少傾向にあるが、類似団体と比較すると高い水準にある。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11,388
11,301
188.15
8,087,755
7,797,579
250,448
5,514,645
5,698,402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85816</xdr:rowOff>
    </xdr:from>
    <xdr:to>
      <xdr:col>24</xdr:col>
      <xdr:colOff>63500</xdr:colOff>
      <xdr:row>37</xdr:row>
      <xdr:rowOff>115370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429466"/>
          <a:ext cx="838200" cy="2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160110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60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122718</xdr:rowOff>
    </xdr:from>
    <xdr:to>
      <xdr:col>19</xdr:col>
      <xdr:colOff>177800</xdr:colOff>
      <xdr:row>37</xdr:row>
      <xdr:rowOff>85816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94918"/>
          <a:ext cx="889000" cy="13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80644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122718</xdr:rowOff>
    </xdr:from>
    <xdr:to>
      <xdr:col>15</xdr:col>
      <xdr:colOff>50800</xdr:colOff>
      <xdr:row>36</xdr:row>
      <xdr:rowOff>171214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294918"/>
          <a:ext cx="889000" cy="4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5206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171214</xdr:rowOff>
    </xdr:from>
    <xdr:to>
      <xdr:col>10</xdr:col>
      <xdr:colOff>114300</xdr:colOff>
      <xdr:row>37</xdr:row>
      <xdr:rowOff>85326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343414"/>
          <a:ext cx="889000" cy="8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46936</xdr:rowOff>
    </xdr:from>
    <xdr:to>
      <xdr:col>10</xdr:col>
      <xdr:colOff>165100</xdr:colOff>
      <xdr:row>36</xdr:row>
      <xdr:rowOff>148536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165063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109474</xdr:rowOff>
    </xdr:from>
    <xdr:to>
      <xdr:col>6</xdr:col>
      <xdr:colOff>38100</xdr:colOff>
      <xdr:row>37</xdr:row>
      <xdr:rowOff>39624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56151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64570</xdr:rowOff>
    </xdr:from>
    <xdr:to>
      <xdr:col>24</xdr:col>
      <xdr:colOff>114300</xdr:colOff>
      <xdr:row>37</xdr:row>
      <xdr:rowOff>166170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0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42997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8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35016</xdr:rowOff>
    </xdr:from>
    <xdr:to>
      <xdr:col>20</xdr:col>
      <xdr:colOff>38100</xdr:colOff>
      <xdr:row>37</xdr:row>
      <xdr:rowOff>136616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7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127743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7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71918</xdr:rowOff>
    </xdr:from>
    <xdr:to>
      <xdr:col>15</xdr:col>
      <xdr:colOff>101600</xdr:colOff>
      <xdr:row>37</xdr:row>
      <xdr:rowOff>2068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4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164645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3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120414</xdr:rowOff>
    </xdr:from>
    <xdr:to>
      <xdr:col>10</xdr:col>
      <xdr:colOff>165100</xdr:colOff>
      <xdr:row>37</xdr:row>
      <xdr:rowOff>50564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9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41691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8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34526</xdr:rowOff>
    </xdr:from>
    <xdr:to>
      <xdr:col>6</xdr:col>
      <xdr:colOff>38100</xdr:colOff>
      <xdr:row>37</xdr:row>
      <xdr:rowOff>136126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7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127253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7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68177</xdr:rowOff>
    </xdr:from>
    <xdr:to>
      <xdr:col>24</xdr:col>
      <xdr:colOff>63500</xdr:colOff>
      <xdr:row>57</xdr:row>
      <xdr:rowOff>84111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9840827"/>
          <a:ext cx="8382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56478</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2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68177</xdr:rowOff>
    </xdr:from>
    <xdr:to>
      <xdr:col>19</xdr:col>
      <xdr:colOff>177800</xdr:colOff>
      <xdr:row>58</xdr:row>
      <xdr:rowOff>19721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840827"/>
          <a:ext cx="889000" cy="12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9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19721</xdr:rowOff>
    </xdr:from>
    <xdr:to>
      <xdr:col>15</xdr:col>
      <xdr:colOff>50800</xdr:colOff>
      <xdr:row>58</xdr:row>
      <xdr:rowOff>50840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963821"/>
          <a:ext cx="889000" cy="3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333</xdr:rowOff>
    </xdr:from>
    <xdr:to>
      <xdr:col>10</xdr:col>
      <xdr:colOff>114300</xdr:colOff>
      <xdr:row>58</xdr:row>
      <xdr:rowOff>50840</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9944433"/>
          <a:ext cx="889000" cy="5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117351</xdr:rowOff>
    </xdr:from>
    <xdr:to>
      <xdr:col>10</xdr:col>
      <xdr:colOff>165100</xdr:colOff>
      <xdr:row>56</xdr:row>
      <xdr:rowOff>47501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64028</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32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125453</xdr:rowOff>
    </xdr:from>
    <xdr:to>
      <xdr:col>6</xdr:col>
      <xdr:colOff>38100</xdr:colOff>
      <xdr:row>58</xdr:row>
      <xdr:rowOff>55603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89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46730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9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33311</xdr:rowOff>
    </xdr:from>
    <xdr:to>
      <xdr:col>24</xdr:col>
      <xdr:colOff>114300</xdr:colOff>
      <xdr:row>57</xdr:row>
      <xdr:rowOff>134911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80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56188</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65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17377</xdr:rowOff>
    </xdr:from>
    <xdr:to>
      <xdr:col>20</xdr:col>
      <xdr:colOff>38100</xdr:colOff>
      <xdr:row>57</xdr:row>
      <xdr:rowOff>118977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79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135504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565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140371</xdr:rowOff>
    </xdr:from>
    <xdr:to>
      <xdr:col>15</xdr:col>
      <xdr:colOff>101600</xdr:colOff>
      <xdr:row>58</xdr:row>
      <xdr:rowOff>70521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61648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0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40</xdr:rowOff>
    </xdr:from>
    <xdr:to>
      <xdr:col>10</xdr:col>
      <xdr:colOff>165100</xdr:colOff>
      <xdr:row>58</xdr:row>
      <xdr:rowOff>101640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92767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3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120983</xdr:rowOff>
    </xdr:from>
    <xdr:to>
      <xdr:col>6</xdr:col>
      <xdr:colOff>38100</xdr:colOff>
      <xdr:row>58</xdr:row>
      <xdr:rowOff>51133</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89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67660</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66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21189</xdr:rowOff>
    </xdr:from>
    <xdr:to>
      <xdr:col>24</xdr:col>
      <xdr:colOff>63500</xdr:colOff>
      <xdr:row>77</xdr:row>
      <xdr:rowOff>32697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22839"/>
          <a:ext cx="838200" cy="1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24561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226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32697</xdr:rowOff>
    </xdr:from>
    <xdr:to>
      <xdr:col>19</xdr:col>
      <xdr:colOff>177800</xdr:colOff>
      <xdr:row>77</xdr:row>
      <xdr:rowOff>93734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34347"/>
          <a:ext cx="8890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149545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35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87895</xdr:rowOff>
    </xdr:from>
    <xdr:to>
      <xdr:col>15</xdr:col>
      <xdr:colOff>50800</xdr:colOff>
      <xdr:row>77</xdr:row>
      <xdr:rowOff>93734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289545"/>
          <a:ext cx="889000" cy="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147824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87895</xdr:rowOff>
    </xdr:from>
    <xdr:to>
      <xdr:col>10</xdr:col>
      <xdr:colOff>114300</xdr:colOff>
      <xdr:row>78</xdr:row>
      <xdr:rowOff>12325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89545"/>
          <a:ext cx="889000" cy="9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15464</xdr:rowOff>
    </xdr:from>
    <xdr:to>
      <xdr:col>10</xdr:col>
      <xdr:colOff>165100</xdr:colOff>
      <xdr:row>77</xdr:row>
      <xdr:rowOff>117064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133591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80144</xdr:rowOff>
    </xdr:from>
    <xdr:to>
      <xdr:col>6</xdr:col>
      <xdr:colOff>38100</xdr:colOff>
      <xdr:row>78</xdr:row>
      <xdr:rowOff>10294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26821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5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141839</xdr:rowOff>
    </xdr:from>
    <xdr:to>
      <xdr:col>24</xdr:col>
      <xdr:colOff>114300</xdr:colOff>
      <xdr:row>77</xdr:row>
      <xdr:rowOff>71989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7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164716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2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153347</xdr:rowOff>
    </xdr:from>
    <xdr:to>
      <xdr:col>20</xdr:col>
      <xdr:colOff>38100</xdr:colOff>
      <xdr:row>77</xdr:row>
      <xdr:rowOff>83497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8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100024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95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42934</xdr:rowOff>
    </xdr:from>
    <xdr:to>
      <xdr:col>15</xdr:col>
      <xdr:colOff>101600</xdr:colOff>
      <xdr:row>77</xdr:row>
      <xdr:rowOff>144534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4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135661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37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37095</xdr:rowOff>
    </xdr:from>
    <xdr:to>
      <xdr:col>10</xdr:col>
      <xdr:colOff>165100</xdr:colOff>
      <xdr:row>77</xdr:row>
      <xdr:rowOff>138695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3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129822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3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132975</xdr:rowOff>
    </xdr:from>
    <xdr:to>
      <xdr:col>6</xdr:col>
      <xdr:colOff>38100</xdr:colOff>
      <xdr:row>78</xdr:row>
      <xdr:rowOff>63125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54252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2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96244</xdr:rowOff>
    </xdr:from>
    <xdr:to>
      <xdr:col>24</xdr:col>
      <xdr:colOff>63500</xdr:colOff>
      <xdr:row>95</xdr:row>
      <xdr:rowOff>137207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383994"/>
          <a:ext cx="838200" cy="4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33320</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92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75878</xdr:rowOff>
    </xdr:from>
    <xdr:to>
      <xdr:col>19</xdr:col>
      <xdr:colOff>177800</xdr:colOff>
      <xdr:row>95</xdr:row>
      <xdr:rowOff>96244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363628"/>
          <a:ext cx="889000" cy="2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137366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75878</xdr:rowOff>
    </xdr:from>
    <xdr:to>
      <xdr:col>15</xdr:col>
      <xdr:colOff>50800</xdr:colOff>
      <xdr:row>96</xdr:row>
      <xdr:rowOff>121434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363628"/>
          <a:ext cx="889000" cy="21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158244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1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20817</xdr:rowOff>
    </xdr:from>
    <xdr:to>
      <xdr:col>10</xdr:col>
      <xdr:colOff>114300</xdr:colOff>
      <xdr:row>96</xdr:row>
      <xdr:rowOff>121434</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480017"/>
          <a:ext cx="889000" cy="10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83327</xdr:rowOff>
    </xdr:from>
    <xdr:to>
      <xdr:col>10</xdr:col>
      <xdr:colOff>165100</xdr:colOff>
      <xdr:row>97</xdr:row>
      <xdr:rowOff>13477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4604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63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119315</xdr:rowOff>
    </xdr:from>
    <xdr:to>
      <xdr:col>6</xdr:col>
      <xdr:colOff>38100</xdr:colOff>
      <xdr:row>97</xdr:row>
      <xdr:rowOff>49465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40592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7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86407</xdr:rowOff>
    </xdr:from>
    <xdr:to>
      <xdr:col>24</xdr:col>
      <xdr:colOff>114300</xdr:colOff>
      <xdr:row>96</xdr:row>
      <xdr:rowOff>16557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37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109284</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22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45444</xdr:rowOff>
    </xdr:from>
    <xdr:to>
      <xdr:col>20</xdr:col>
      <xdr:colOff>38100</xdr:colOff>
      <xdr:row>95</xdr:row>
      <xdr:rowOff>147044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33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163571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10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25078</xdr:rowOff>
    </xdr:from>
    <xdr:to>
      <xdr:col>15</xdr:col>
      <xdr:colOff>101600</xdr:colOff>
      <xdr:row>95</xdr:row>
      <xdr:rowOff>126678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31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143205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08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70634</xdr:rowOff>
    </xdr:from>
    <xdr:to>
      <xdr:col>10</xdr:col>
      <xdr:colOff>165100</xdr:colOff>
      <xdr:row>97</xdr:row>
      <xdr:rowOff>784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5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17311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30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141467</xdr:rowOff>
    </xdr:from>
    <xdr:to>
      <xdr:col>6</xdr:col>
      <xdr:colOff>38100</xdr:colOff>
      <xdr:row>96</xdr:row>
      <xdr:rowOff>71617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42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88144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20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34053</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12260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01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122902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595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26721</xdr:rowOff>
    </xdr:from>
    <xdr:to>
      <xdr:col>41</xdr:col>
      <xdr:colOff>101600</xdr:colOff>
      <xdr:row>32</xdr:row>
      <xdr:rowOff>128321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551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144848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528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149251</xdr:rowOff>
    </xdr:from>
    <xdr:to>
      <xdr:col>36</xdr:col>
      <xdr:colOff>165100</xdr:colOff>
      <xdr:row>35</xdr:row>
      <xdr:rowOff>79401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95928</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1540</xdr:rowOff>
    </xdr:from>
    <xdr:to>
      <xdr:col>55</xdr:col>
      <xdr:colOff>0</xdr:colOff>
      <xdr:row>57</xdr:row>
      <xdr:rowOff>39213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774190"/>
          <a:ext cx="838200" cy="3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143741</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73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169361</xdr:rowOff>
    </xdr:from>
    <xdr:to>
      <xdr:col>50</xdr:col>
      <xdr:colOff>114300</xdr:colOff>
      <xdr:row>57</xdr:row>
      <xdr:rowOff>39213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70561"/>
          <a:ext cx="889000" cy="4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69656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140557</xdr:rowOff>
    </xdr:from>
    <xdr:to>
      <xdr:col>45</xdr:col>
      <xdr:colOff>177800</xdr:colOff>
      <xdr:row>56</xdr:row>
      <xdr:rowOff>169361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741757"/>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140557</xdr:rowOff>
    </xdr:from>
    <xdr:to>
      <xdr:col>41</xdr:col>
      <xdr:colOff>50800</xdr:colOff>
      <xdr:row>57</xdr:row>
      <xdr:rowOff>41196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741757"/>
          <a:ext cx="889000" cy="7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41797</xdr:rowOff>
    </xdr:from>
    <xdr:to>
      <xdr:col>41</xdr:col>
      <xdr:colOff>101600</xdr:colOff>
      <xdr:row>56</xdr:row>
      <xdr:rowOff>143397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159924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1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135123</xdr:rowOff>
    </xdr:from>
    <xdr:to>
      <xdr:col>36</xdr:col>
      <xdr:colOff>165100</xdr:colOff>
      <xdr:row>57</xdr:row>
      <xdr:rowOff>65273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3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81800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1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122190</xdr:rowOff>
    </xdr:from>
    <xdr:to>
      <xdr:col>55</xdr:col>
      <xdr:colOff>50800</xdr:colOff>
      <xdr:row>57</xdr:row>
      <xdr:rowOff>52340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2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100617</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0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159863</xdr:rowOff>
    </xdr:from>
    <xdr:to>
      <xdr:col>50</xdr:col>
      <xdr:colOff>165100</xdr:colOff>
      <xdr:row>57</xdr:row>
      <xdr:rowOff>90013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6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81140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85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118561</xdr:rowOff>
    </xdr:from>
    <xdr:to>
      <xdr:col>46</xdr:col>
      <xdr:colOff>38100</xdr:colOff>
      <xdr:row>57</xdr:row>
      <xdr:rowOff>48711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39838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81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89757</xdr:rowOff>
    </xdr:from>
    <xdr:to>
      <xdr:col>41</xdr:col>
      <xdr:colOff>101600</xdr:colOff>
      <xdr:row>57</xdr:row>
      <xdr:rowOff>19907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11034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78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161846</xdr:rowOff>
    </xdr:from>
    <xdr:to>
      <xdr:col>36</xdr:col>
      <xdr:colOff>165100</xdr:colOff>
      <xdr:row>57</xdr:row>
      <xdr:rowOff>91996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6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83123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85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90881</xdr:rowOff>
    </xdr:from>
    <xdr:to>
      <xdr:col>55</xdr:col>
      <xdr:colOff>0</xdr:colOff>
      <xdr:row>77</xdr:row>
      <xdr:rowOff>140793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292531"/>
          <a:ext cx="838200" cy="4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77271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7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90881</xdr:rowOff>
    </xdr:from>
    <xdr:to>
      <xdr:col>50</xdr:col>
      <xdr:colOff>114300</xdr:colOff>
      <xdr:row>77</xdr:row>
      <xdr:rowOff>117703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292531"/>
          <a:ext cx="8890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41025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1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105727</xdr:rowOff>
    </xdr:from>
    <xdr:to>
      <xdr:col>45</xdr:col>
      <xdr:colOff>177800</xdr:colOff>
      <xdr:row>77</xdr:row>
      <xdr:rowOff>117703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07377"/>
          <a:ext cx="889000" cy="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7320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3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105727</xdr:rowOff>
    </xdr:from>
    <xdr:to>
      <xdr:col>41</xdr:col>
      <xdr:colOff>50800</xdr:colOff>
      <xdr:row>77</xdr:row>
      <xdr:rowOff>124676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07377"/>
          <a:ext cx="889000" cy="1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33159</xdr:rowOff>
    </xdr:from>
    <xdr:to>
      <xdr:col>41</xdr:col>
      <xdr:colOff>101600</xdr:colOff>
      <xdr:row>78</xdr:row>
      <xdr:rowOff>134759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0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125886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49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54356</xdr:rowOff>
    </xdr:from>
    <xdr:to>
      <xdr:col>36</xdr:col>
      <xdr:colOff>165100</xdr:colOff>
      <xdr:row>78</xdr:row>
      <xdr:rowOff>155956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2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147083</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52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89993</xdr:rowOff>
    </xdr:from>
    <xdr:to>
      <xdr:col>55</xdr:col>
      <xdr:colOff>50800</xdr:colOff>
      <xdr:row>78</xdr:row>
      <xdr:rowOff>20143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9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112870</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40081</xdr:rowOff>
    </xdr:from>
    <xdr:to>
      <xdr:col>50</xdr:col>
      <xdr:colOff>165100</xdr:colOff>
      <xdr:row>77</xdr:row>
      <xdr:rowOff>141681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4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158208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01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66903</xdr:rowOff>
    </xdr:from>
    <xdr:to>
      <xdr:col>46</xdr:col>
      <xdr:colOff>38100</xdr:colOff>
      <xdr:row>77</xdr:row>
      <xdr:rowOff>168503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6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13580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0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54927</xdr:rowOff>
    </xdr:from>
    <xdr:to>
      <xdr:col>41</xdr:col>
      <xdr:colOff>101600</xdr:colOff>
      <xdr:row>77</xdr:row>
      <xdr:rowOff>156527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1604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73876</xdr:rowOff>
    </xdr:from>
    <xdr:to>
      <xdr:col>36</xdr:col>
      <xdr:colOff>165100</xdr:colOff>
      <xdr:row>78</xdr:row>
      <xdr:rowOff>4026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27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20553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0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134049</xdr:rowOff>
    </xdr:from>
    <xdr:to>
      <xdr:col>55</xdr:col>
      <xdr:colOff>0</xdr:colOff>
      <xdr:row>97</xdr:row>
      <xdr:rowOff>135697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64699"/>
          <a:ext cx="838200" cy="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88402</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71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135697</xdr:rowOff>
    </xdr:from>
    <xdr:to>
      <xdr:col>50</xdr:col>
      <xdr:colOff>114300</xdr:colOff>
      <xdr:row>97</xdr:row>
      <xdr:rowOff>143782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66347"/>
          <a:ext cx="889000" cy="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32574</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83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136246</xdr:rowOff>
    </xdr:from>
    <xdr:to>
      <xdr:col>45</xdr:col>
      <xdr:colOff>177800</xdr:colOff>
      <xdr:row>97</xdr:row>
      <xdr:rowOff>143782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66896"/>
          <a:ext cx="889000" cy="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23392</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82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131638</xdr:rowOff>
    </xdr:from>
    <xdr:to>
      <xdr:col>41</xdr:col>
      <xdr:colOff>50800</xdr:colOff>
      <xdr:row>97</xdr:row>
      <xdr:rowOff>136246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62288"/>
          <a:ext cx="889000" cy="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85598</xdr:rowOff>
    </xdr:from>
    <xdr:to>
      <xdr:col>41</xdr:col>
      <xdr:colOff>101600</xdr:colOff>
      <xdr:row>98</xdr:row>
      <xdr:rowOff>15748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71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6875</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80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111919</xdr:rowOff>
    </xdr:from>
    <xdr:to>
      <xdr:col>36</xdr:col>
      <xdr:colOff>165100</xdr:colOff>
      <xdr:row>98</xdr:row>
      <xdr:rowOff>42069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33196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83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83249</xdr:rowOff>
    </xdr:from>
    <xdr:to>
      <xdr:col>55</xdr:col>
      <xdr:colOff>50800</xdr:colOff>
      <xdr:row>98</xdr:row>
      <xdr:rowOff>13399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1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42626</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01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84897</xdr:rowOff>
    </xdr:from>
    <xdr:to>
      <xdr:col>50</xdr:col>
      <xdr:colOff>165100</xdr:colOff>
      <xdr:row>98</xdr:row>
      <xdr:rowOff>15047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1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31574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49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92982</xdr:rowOff>
    </xdr:from>
    <xdr:to>
      <xdr:col>46</xdr:col>
      <xdr:colOff>38100</xdr:colOff>
      <xdr:row>98</xdr:row>
      <xdr:rowOff>23132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2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39659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49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85446</xdr:rowOff>
    </xdr:from>
    <xdr:to>
      <xdr:col>41</xdr:col>
      <xdr:colOff>101600</xdr:colOff>
      <xdr:row>98</xdr:row>
      <xdr:rowOff>15596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1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32123</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491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80838</xdr:rowOff>
    </xdr:from>
    <xdr:to>
      <xdr:col>36</xdr:col>
      <xdr:colOff>165100</xdr:colOff>
      <xdr:row>98</xdr:row>
      <xdr:rowOff>10988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1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27515</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48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8337</xdr:rowOff>
    </xdr:from>
    <xdr:to>
      <xdr:col>85</xdr:col>
      <xdr:colOff>127000</xdr:colOff>
      <xdr:row>38</xdr:row>
      <xdr:rowOff>31197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2343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14868</xdr:rowOff>
    </xdr:from>
    <xdr:to>
      <xdr:col>81</xdr:col>
      <xdr:colOff>50800</xdr:colOff>
      <xdr:row>38</xdr:row>
      <xdr:rowOff>31197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52996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91551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96560</xdr:rowOff>
    </xdr:from>
    <xdr:to>
      <xdr:col>76</xdr:col>
      <xdr:colOff>114300</xdr:colOff>
      <xdr:row>38</xdr:row>
      <xdr:rowOff>14868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268760"/>
          <a:ext cx="889000" cy="26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110754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96560</xdr:rowOff>
    </xdr:from>
    <xdr:to>
      <xdr:col>71</xdr:col>
      <xdr:colOff>177800</xdr:colOff>
      <xdr:row>37</xdr:row>
      <xdr:rowOff>78043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268760"/>
          <a:ext cx="889000" cy="15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132726</xdr:rowOff>
    </xdr:from>
    <xdr:to>
      <xdr:col>72</xdr:col>
      <xdr:colOff>38100</xdr:colOff>
      <xdr:row>37</xdr:row>
      <xdr:rowOff>62876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54003</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39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162607</xdr:rowOff>
    </xdr:from>
    <xdr:to>
      <xdr:col>67</xdr:col>
      <xdr:colOff>101600</xdr:colOff>
      <xdr:row>37</xdr:row>
      <xdr:rowOff>92757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109284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128987</xdr:rowOff>
    </xdr:from>
    <xdr:to>
      <xdr:col>85</xdr:col>
      <xdr:colOff>177800</xdr:colOff>
      <xdr:row>38</xdr:row>
      <xdr:rowOff>59137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7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43914</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8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151847</xdr:rowOff>
    </xdr:from>
    <xdr:to>
      <xdr:col>81</xdr:col>
      <xdr:colOff>101600</xdr:colOff>
      <xdr:row>38</xdr:row>
      <xdr:rowOff>81997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9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73124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8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135518</xdr:rowOff>
    </xdr:from>
    <xdr:to>
      <xdr:col>76</xdr:col>
      <xdr:colOff>165100</xdr:colOff>
      <xdr:row>38</xdr:row>
      <xdr:rowOff>65668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7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56795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7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45760</xdr:rowOff>
    </xdr:from>
    <xdr:to>
      <xdr:col>72</xdr:col>
      <xdr:colOff>38100</xdr:colOff>
      <xdr:row>36</xdr:row>
      <xdr:rowOff>147360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21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163887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9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27243</xdr:rowOff>
    </xdr:from>
    <xdr:to>
      <xdr:col>67</xdr:col>
      <xdr:colOff>101600</xdr:colOff>
      <xdr:row>37</xdr:row>
      <xdr:rowOff>128843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7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119970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46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51922</xdr:rowOff>
    </xdr:from>
    <xdr:to>
      <xdr:col>85</xdr:col>
      <xdr:colOff>126364</xdr:colOff>
      <xdr:row>58</xdr:row>
      <xdr:rowOff>27901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9481672"/>
          <a:ext cx="1269" cy="490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31728</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27901</xdr:rowOff>
    </xdr:from>
    <xdr:to>
      <xdr:col>86</xdr:col>
      <xdr:colOff>25400</xdr:colOff>
      <xdr:row>58</xdr:row>
      <xdr:rowOff>27901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170049</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925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55</xdr:row>
      <xdr:rowOff>51922</xdr:rowOff>
    </xdr:from>
    <xdr:to>
      <xdr:col>86</xdr:col>
      <xdr:colOff>25400</xdr:colOff>
      <xdr:row>55</xdr:row>
      <xdr:rowOff>51922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48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120104</xdr:rowOff>
    </xdr:from>
    <xdr:to>
      <xdr:col>85</xdr:col>
      <xdr:colOff>127000</xdr:colOff>
      <xdr:row>57</xdr:row>
      <xdr:rowOff>129074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892754"/>
          <a:ext cx="838200" cy="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20895</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2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169468</xdr:rowOff>
    </xdr:from>
    <xdr:to>
      <xdr:col>85</xdr:col>
      <xdr:colOff>177800</xdr:colOff>
      <xdr:row>57</xdr:row>
      <xdr:rowOff>99618</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7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129074</xdr:rowOff>
    </xdr:from>
    <xdr:to>
      <xdr:col>81</xdr:col>
      <xdr:colOff>50800</xdr:colOff>
      <xdr:row>57</xdr:row>
      <xdr:rowOff>132024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901724"/>
          <a:ext cx="889000" cy="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151257</xdr:rowOff>
    </xdr:from>
    <xdr:to>
      <xdr:col>81</xdr:col>
      <xdr:colOff>101600</xdr:colOff>
      <xdr:row>57</xdr:row>
      <xdr:rowOff>81407</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97934</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52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130762</xdr:rowOff>
    </xdr:from>
    <xdr:to>
      <xdr:col>76</xdr:col>
      <xdr:colOff>114300</xdr:colOff>
      <xdr:row>57</xdr:row>
      <xdr:rowOff>132024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389062"/>
          <a:ext cx="889000" cy="51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136394</xdr:rowOff>
    </xdr:from>
    <xdr:to>
      <xdr:col>76</xdr:col>
      <xdr:colOff>165100</xdr:colOff>
      <xdr:row>57</xdr:row>
      <xdr:rowOff>66544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83071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27590</xdr:rowOff>
    </xdr:from>
    <xdr:to>
      <xdr:col>71</xdr:col>
      <xdr:colOff>177800</xdr:colOff>
      <xdr:row>54</xdr:row>
      <xdr:rowOff>130762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8942990"/>
          <a:ext cx="889000" cy="44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74937</xdr:rowOff>
    </xdr:from>
    <xdr:to>
      <xdr:col>72</xdr:col>
      <xdr:colOff>38100</xdr:colOff>
      <xdr:row>57</xdr:row>
      <xdr:rowOff>5087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167664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7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133532</xdr:rowOff>
    </xdr:from>
    <xdr:to>
      <xdr:col>67</xdr:col>
      <xdr:colOff>101600</xdr:colOff>
      <xdr:row>57</xdr:row>
      <xdr:rowOff>63682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54809</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82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69304</xdr:rowOff>
    </xdr:from>
    <xdr:to>
      <xdr:col>85</xdr:col>
      <xdr:colOff>177800</xdr:colOff>
      <xdr:row>57</xdr:row>
      <xdr:rowOff>170904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4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155681</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78274</xdr:rowOff>
    </xdr:from>
    <xdr:to>
      <xdr:col>81</xdr:col>
      <xdr:colOff>101600</xdr:colOff>
      <xdr:row>58</xdr:row>
      <xdr:rowOff>8424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5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171001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4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81224</xdr:rowOff>
    </xdr:from>
    <xdr:to>
      <xdr:col>76</xdr:col>
      <xdr:colOff>165100</xdr:colOff>
      <xdr:row>58</xdr:row>
      <xdr:rowOff>11374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5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2501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4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79962</xdr:rowOff>
    </xdr:from>
    <xdr:to>
      <xdr:col>72</xdr:col>
      <xdr:colOff>38100</xdr:colOff>
      <xdr:row>55</xdr:row>
      <xdr:rowOff>10112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33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26639</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911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148240</xdr:rowOff>
    </xdr:from>
    <xdr:to>
      <xdr:col>67</xdr:col>
      <xdr:colOff>101600</xdr:colOff>
      <xdr:row>52</xdr:row>
      <xdr:rowOff>78390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88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94917</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866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73515</xdr:rowOff>
    </xdr:from>
    <xdr:to>
      <xdr:col>85</xdr:col>
      <xdr:colOff>127000</xdr:colOff>
      <xdr:row>79</xdr:row>
      <xdr:rowOff>89212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618065"/>
          <a:ext cx="8382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18530</xdr:rowOff>
    </xdr:from>
    <xdr:ext cx="469744"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9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89212</xdr:rowOff>
    </xdr:from>
    <xdr:to>
      <xdr:col>81</xdr:col>
      <xdr:colOff>50800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633762"/>
          <a:ext cx="8890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70957</xdr:rowOff>
    </xdr:from>
    <xdr:to>
      <xdr:col>76</xdr:col>
      <xdr:colOff>114300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615507"/>
          <a:ext cx="8890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70957</xdr:rowOff>
    </xdr:from>
    <xdr:to>
      <xdr:col>71</xdr:col>
      <xdr:colOff>177800</xdr:colOff>
      <xdr:row>79</xdr:row>
      <xdr:rowOff>82899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615507"/>
          <a:ext cx="889000" cy="1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46326</xdr:rowOff>
    </xdr:from>
    <xdr:to>
      <xdr:col>72</xdr:col>
      <xdr:colOff>38100</xdr:colOff>
      <xdr:row>78</xdr:row>
      <xdr:rowOff>147926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164453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29866</xdr:rowOff>
    </xdr:from>
    <xdr:to>
      <xdr:col>67</xdr:col>
      <xdr:colOff>101600</xdr:colOff>
      <xdr:row>78</xdr:row>
      <xdr:rowOff>131466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147993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7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22715</xdr:rowOff>
    </xdr:from>
    <xdr:to>
      <xdr:col>85</xdr:col>
      <xdr:colOff>177800</xdr:colOff>
      <xdr:row>79</xdr:row>
      <xdr:rowOff>124315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145530</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51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38412</xdr:rowOff>
    </xdr:from>
    <xdr:to>
      <xdr:col>81</xdr:col>
      <xdr:colOff>101600</xdr:colOff>
      <xdr:row>79</xdr:row>
      <xdr:rowOff>140012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8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131139</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67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20157</xdr:rowOff>
    </xdr:from>
    <xdr:to>
      <xdr:col>72</xdr:col>
      <xdr:colOff>38100</xdr:colOff>
      <xdr:row>79</xdr:row>
      <xdr:rowOff>121757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6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112884</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65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32099</xdr:rowOff>
    </xdr:from>
    <xdr:to>
      <xdr:col>67</xdr:col>
      <xdr:colOff>101600</xdr:colOff>
      <xdr:row>79</xdr:row>
      <xdr:rowOff>133699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7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124826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66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25781</xdr:rowOff>
    </xdr:from>
    <xdr:to>
      <xdr:col>85</xdr:col>
      <xdr:colOff>127000</xdr:colOff>
      <xdr:row>93</xdr:row>
      <xdr:rowOff>138488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481300" y="15970631"/>
          <a:ext cx="838200" cy="11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43446</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502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2944</xdr:rowOff>
    </xdr:from>
    <xdr:to>
      <xdr:col>81</xdr:col>
      <xdr:colOff>50800</xdr:colOff>
      <xdr:row>93</xdr:row>
      <xdr:rowOff>25781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5947794"/>
          <a:ext cx="8890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139078</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2944</xdr:rowOff>
    </xdr:from>
    <xdr:to>
      <xdr:col>76</xdr:col>
      <xdr:colOff>114300</xdr:colOff>
      <xdr:row>94</xdr:row>
      <xdr:rowOff>91032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5947794"/>
          <a:ext cx="889000" cy="25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168688</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3394</xdr:rowOff>
    </xdr:from>
    <xdr:to>
      <xdr:col>71</xdr:col>
      <xdr:colOff>177800</xdr:colOff>
      <xdr:row>94</xdr:row>
      <xdr:rowOff>91032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119694"/>
          <a:ext cx="889000" cy="8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169907</xdr:rowOff>
    </xdr:from>
    <xdr:to>
      <xdr:col>72</xdr:col>
      <xdr:colOff>38100</xdr:colOff>
      <xdr:row>97</xdr:row>
      <xdr:rowOff>100057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91184</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72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151476</xdr:rowOff>
    </xdr:from>
    <xdr:to>
      <xdr:col>67</xdr:col>
      <xdr:colOff>101600</xdr:colOff>
      <xdr:row>97</xdr:row>
      <xdr:rowOff>81626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72753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70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87688</xdr:rowOff>
    </xdr:from>
    <xdr:to>
      <xdr:col>85</xdr:col>
      <xdr:colOff>177800</xdr:colOff>
      <xdr:row>94</xdr:row>
      <xdr:rowOff>17838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0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110565</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5883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146431</xdr:rowOff>
    </xdr:from>
    <xdr:to>
      <xdr:col>81</xdr:col>
      <xdr:colOff>101600</xdr:colOff>
      <xdr:row>93</xdr:row>
      <xdr:rowOff>76581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59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93108</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569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123594</xdr:rowOff>
    </xdr:from>
    <xdr:to>
      <xdr:col>76</xdr:col>
      <xdr:colOff>165100</xdr:colOff>
      <xdr:row>93</xdr:row>
      <xdr:rowOff>53744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589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70271</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567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40232</xdr:rowOff>
    </xdr:from>
    <xdr:to>
      <xdr:col>72</xdr:col>
      <xdr:colOff>38100</xdr:colOff>
      <xdr:row>94</xdr:row>
      <xdr:rowOff>141832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15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158359</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03795" y="1593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124044</xdr:rowOff>
    </xdr:from>
    <xdr:to>
      <xdr:col>67</xdr:col>
      <xdr:colOff>101600</xdr:colOff>
      <xdr:row>94</xdr:row>
      <xdr:rowOff>54194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0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70721</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5844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76019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6248219"/>
          <a:ext cx="1269" cy="537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153178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839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22696</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602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76019</xdr:rowOff>
    </xdr:from>
    <xdr:to>
      <xdr:col>116</xdr:col>
      <xdr:colOff>152400</xdr:colOff>
      <xdr:row>36</xdr:row>
      <xdr:rowOff>76019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248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70629</xdr:rowOff>
    </xdr:from>
    <xdr:ext cx="249299"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85729"/>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47752</xdr:rowOff>
    </xdr:from>
    <xdr:to>
      <xdr:col>116</xdr:col>
      <xdr:colOff>114300</xdr:colOff>
      <xdr:row>39</xdr:row>
      <xdr:rowOff>149352</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73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93871</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094621"/>
          <a:ext cx="889000" cy="69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26525</xdr:rowOff>
    </xdr:from>
    <xdr:to>
      <xdr:col>112</xdr:col>
      <xdr:colOff>38100</xdr:colOff>
      <xdr:row>39</xdr:row>
      <xdr:rowOff>128125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71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144652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88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137523</xdr:rowOff>
    </xdr:from>
    <xdr:to>
      <xdr:col>107</xdr:col>
      <xdr:colOff>50800</xdr:colOff>
      <xdr:row>35</xdr:row>
      <xdr:rowOff>93871</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5281023"/>
          <a:ext cx="889000" cy="81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129702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816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137523</xdr:rowOff>
    </xdr:from>
    <xdr:to>
      <xdr:col>102</xdr:col>
      <xdr:colOff>114300</xdr:colOff>
      <xdr:row>36</xdr:row>
      <xdr:rowOff>117493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18656300" y="5281023"/>
          <a:ext cx="889000" cy="100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153779</xdr:rowOff>
    </xdr:from>
    <xdr:to>
      <xdr:col>102</xdr:col>
      <xdr:colOff>165100</xdr:colOff>
      <xdr:row>39</xdr:row>
      <xdr:rowOff>83929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8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75056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761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11176</xdr:rowOff>
    </xdr:from>
    <xdr:to>
      <xdr:col>98</xdr:col>
      <xdr:colOff>38100</xdr:colOff>
      <xdr:row>39</xdr:row>
      <xdr:rowOff>112776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9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103903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790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26178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712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43071</xdr:rowOff>
    </xdr:from>
    <xdr:to>
      <xdr:col>107</xdr:col>
      <xdr:colOff>101600</xdr:colOff>
      <xdr:row>35</xdr:row>
      <xdr:rowOff>144671</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04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161198</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199428" y="581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86723</xdr:rowOff>
    </xdr:from>
    <xdr:to>
      <xdr:col>102</xdr:col>
      <xdr:colOff>165100</xdr:colOff>
      <xdr:row>31</xdr:row>
      <xdr:rowOff>16873</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523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33400</xdr:rowOff>
    </xdr:from>
    <xdr:ext cx="534377"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278111" y="500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66693</xdr:rowOff>
    </xdr:from>
    <xdr:to>
      <xdr:col>98</xdr:col>
      <xdr:colOff>38100</xdr:colOff>
      <xdr:row>36</xdr:row>
      <xdr:rowOff>168293</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23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13370</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21428" y="601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教育費が住民一人当たり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41,786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円となっており、類似団体平均に比べ低くなっている。平成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年度の統合小中学校建設時をピークに減少傾向となっている。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公債費は過去の起債償還終了により減少傾向にあるが、類似団体と比較すると高い水準にある。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財政調整基金残高については、合併以降大型の公共事業等が予定されていることから、公共施設等整備基金だけでなく、財政調整基金の積立に努めてきているため</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微増の傾向にある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。実質収支額及び実質単年度収支については、国による経済対策等による影響の大きかったＨ</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は高くなってい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、Ｈ</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以降はほぼ横ばいとなってい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連結実質赤字比率について各会計とも</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黒字となっている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。一般会計においては、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年度以降経済対策により普通交付税等が増加し、実質収支額が増え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たため</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黒字額は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増加していたが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H25</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年度以降普通交付税の減額等の影響で黒字額は減少している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。病院事業会計、国保会計、老人保健施設会計及び介護保険会計において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、医療費・給付費の増や経済不況等によ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収入</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黒字額が減少して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75</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77</v>
      </c>
      <c r="C3" s="420"/>
      <c r="D3" s="420"/>
      <c r="E3" s="421"/>
      <c r="F3" s="421"/>
      <c r="G3" s="421"/>
      <c r="H3" s="421"/>
      <c r="I3" s="421"/>
      <c r="J3" s="421"/>
      <c r="K3" s="421"/>
      <c r="L3" s="421" t="s">
        <v>78</v>
      </c>
      <c r="M3" s="421"/>
      <c r="N3" s="421"/>
      <c r="O3" s="421"/>
      <c r="P3" s="421"/>
      <c r="Q3" s="421"/>
      <c r="R3" s="428"/>
      <c r="S3" s="428"/>
      <c r="T3" s="428"/>
      <c r="U3" s="428"/>
      <c r="V3" s="429"/>
      <c r="W3" s="403" t="s">
        <v>79</v>
      </c>
      <c r="X3" s="404"/>
      <c r="Y3" s="404"/>
      <c r="Z3" s="404"/>
      <c r="AA3" s="404"/>
      <c r="AB3" s="420"/>
      <c r="AC3" s="428" t="s">
        <v>80</v>
      </c>
      <c r="AD3" s="404"/>
      <c r="AE3" s="404"/>
      <c r="AF3" s="404"/>
      <c r="AG3" s="404"/>
      <c r="AH3" s="404"/>
      <c r="AI3" s="404"/>
      <c r="AJ3" s="404"/>
      <c r="AK3" s="404"/>
      <c r="AL3" s="405"/>
      <c r="AM3" s="403" t="s">
        <v>81</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82</v>
      </c>
      <c r="BO3" s="404"/>
      <c r="BP3" s="404"/>
      <c r="BQ3" s="404"/>
      <c r="BR3" s="404"/>
      <c r="BS3" s="404"/>
      <c r="BT3" s="404"/>
      <c r="BU3" s="405"/>
      <c r="BV3" s="403" t="s">
        <v>83</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84</v>
      </c>
      <c r="CU3" s="404"/>
      <c r="CV3" s="404"/>
      <c r="CW3" s="404"/>
      <c r="CX3" s="404"/>
      <c r="CY3" s="404"/>
      <c r="CZ3" s="404"/>
      <c r="DA3" s="405"/>
      <c r="DB3" s="403" t="s">
        <v>85</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86</v>
      </c>
      <c r="AZ4" s="407"/>
      <c r="BA4" s="407"/>
      <c r="BB4" s="407"/>
      <c r="BC4" s="407"/>
      <c r="BD4" s="407"/>
      <c r="BE4" s="407"/>
      <c r="BF4" s="407"/>
      <c r="BG4" s="407"/>
      <c r="BH4" s="407"/>
      <c r="BI4" s="407"/>
      <c r="BJ4" s="407"/>
      <c r="BK4" s="407"/>
      <c r="BL4" s="407"/>
      <c r="BM4" s="408"/>
      <c r="BN4" s="409">
        <v>8087755</v>
      </c>
      <c r="BO4" s="410"/>
      <c r="BP4" s="410"/>
      <c r="BQ4" s="410"/>
      <c r="BR4" s="410"/>
      <c r="BS4" s="410"/>
      <c r="BT4" s="410"/>
      <c r="BU4" s="411"/>
      <c r="BV4" s="409">
        <v>8450299</v>
      </c>
      <c r="BW4" s="410"/>
      <c r="BX4" s="410"/>
      <c r="BY4" s="410"/>
      <c r="BZ4" s="410"/>
      <c r="CA4" s="410"/>
      <c r="CB4" s="410"/>
      <c r="CC4" s="411"/>
      <c r="CD4" s="412" t="s">
        <v>87</v>
      </c>
      <c r="CE4" s="413"/>
      <c r="CF4" s="413"/>
      <c r="CG4" s="413"/>
      <c r="CH4" s="413"/>
      <c r="CI4" s="413"/>
      <c r="CJ4" s="413"/>
      <c r="CK4" s="413"/>
      <c r="CL4" s="413"/>
      <c r="CM4" s="413"/>
      <c r="CN4" s="413"/>
      <c r="CO4" s="413"/>
      <c r="CP4" s="413"/>
      <c r="CQ4" s="413"/>
      <c r="CR4" s="413"/>
      <c r="CS4" s="414"/>
      <c r="CT4" s="415">
        <v>4.5</v>
      </c>
      <c r="CU4" s="416"/>
      <c r="CV4" s="416"/>
      <c r="CW4" s="416"/>
      <c r="CX4" s="416"/>
      <c r="CY4" s="416"/>
      <c r="CZ4" s="416"/>
      <c r="DA4" s="417"/>
      <c r="DB4" s="415">
        <v>5.6</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88</v>
      </c>
      <c r="AN5" s="476"/>
      <c r="AO5" s="476"/>
      <c r="AP5" s="476"/>
      <c r="AQ5" s="476"/>
      <c r="AR5" s="476"/>
      <c r="AS5" s="476"/>
      <c r="AT5" s="477"/>
      <c r="AU5" s="478" t="s">
        <v>89</v>
      </c>
      <c r="AV5" s="479"/>
      <c r="AW5" s="479"/>
      <c r="AX5" s="479"/>
      <c r="AY5" s="480" t="s">
        <v>90</v>
      </c>
      <c r="AZ5" s="481"/>
      <c r="BA5" s="481"/>
      <c r="BB5" s="481"/>
      <c r="BC5" s="481"/>
      <c r="BD5" s="481"/>
      <c r="BE5" s="481"/>
      <c r="BF5" s="481"/>
      <c r="BG5" s="481"/>
      <c r="BH5" s="481"/>
      <c r="BI5" s="481"/>
      <c r="BJ5" s="481"/>
      <c r="BK5" s="481"/>
      <c r="BL5" s="481"/>
      <c r="BM5" s="482"/>
      <c r="BN5" s="446">
        <v>7797579</v>
      </c>
      <c r="BO5" s="447"/>
      <c r="BP5" s="447"/>
      <c r="BQ5" s="447"/>
      <c r="BR5" s="447"/>
      <c r="BS5" s="447"/>
      <c r="BT5" s="447"/>
      <c r="BU5" s="448"/>
      <c r="BV5" s="446">
        <v>8061126</v>
      </c>
      <c r="BW5" s="447"/>
      <c r="BX5" s="447"/>
      <c r="BY5" s="447"/>
      <c r="BZ5" s="447"/>
      <c r="CA5" s="447"/>
      <c r="CB5" s="447"/>
      <c r="CC5" s="448"/>
      <c r="CD5" s="449" t="s">
        <v>91</v>
      </c>
      <c r="CE5" s="450"/>
      <c r="CF5" s="450"/>
      <c r="CG5" s="450"/>
      <c r="CH5" s="450"/>
      <c r="CI5" s="450"/>
      <c r="CJ5" s="450"/>
      <c r="CK5" s="450"/>
      <c r="CL5" s="450"/>
      <c r="CM5" s="450"/>
      <c r="CN5" s="450"/>
      <c r="CO5" s="450"/>
      <c r="CP5" s="450"/>
      <c r="CQ5" s="450"/>
      <c r="CR5" s="450"/>
      <c r="CS5" s="451"/>
      <c r="CT5" s="443">
        <v>86.2</v>
      </c>
      <c r="CU5" s="444"/>
      <c r="CV5" s="444"/>
      <c r="CW5" s="444"/>
      <c r="CX5" s="444"/>
      <c r="CY5" s="444"/>
      <c r="CZ5" s="444"/>
      <c r="DA5" s="445"/>
      <c r="DB5" s="443">
        <v>84.3</v>
      </c>
      <c r="DC5" s="444"/>
      <c r="DD5" s="444"/>
      <c r="DE5" s="444"/>
      <c r="DF5" s="444"/>
      <c r="DG5" s="444"/>
      <c r="DH5" s="444"/>
      <c r="DI5" s="445"/>
      <c r="DJ5" s="165"/>
      <c r="DK5" s="165"/>
      <c r="DL5" s="165"/>
      <c r="DM5" s="165"/>
      <c r="DN5" s="165"/>
      <c r="DO5" s="165"/>
    </row>
    <row r="6" spans="1:119" ht="18.75" customHeight="1" x14ac:dyDescent="0.15">
      <c r="A6" s="166"/>
      <c r="B6" s="452" t="s">
        <v>92</v>
      </c>
      <c r="C6" s="453"/>
      <c r="D6" s="453"/>
      <c r="E6" s="454"/>
      <c r="F6" s="454"/>
      <c r="G6" s="454"/>
      <c r="H6" s="454"/>
      <c r="I6" s="454"/>
      <c r="J6" s="454"/>
      <c r="K6" s="454"/>
      <c r="L6" s="454" t="s">
        <v>93</v>
      </c>
      <c r="M6" s="454"/>
      <c r="N6" s="454"/>
      <c r="O6" s="454"/>
      <c r="P6" s="454"/>
      <c r="Q6" s="454"/>
      <c r="R6" s="458"/>
      <c r="S6" s="458"/>
      <c r="T6" s="458"/>
      <c r="U6" s="458"/>
      <c r="V6" s="459"/>
      <c r="W6" s="462" t="s">
        <v>94</v>
      </c>
      <c r="X6" s="463"/>
      <c r="Y6" s="463"/>
      <c r="Z6" s="463"/>
      <c r="AA6" s="463"/>
      <c r="AB6" s="453"/>
      <c r="AC6" s="466" t="s">
        <v>95</v>
      </c>
      <c r="AD6" s="467"/>
      <c r="AE6" s="467"/>
      <c r="AF6" s="467"/>
      <c r="AG6" s="467"/>
      <c r="AH6" s="467"/>
      <c r="AI6" s="467"/>
      <c r="AJ6" s="467"/>
      <c r="AK6" s="467"/>
      <c r="AL6" s="468"/>
      <c r="AM6" s="475" t="s">
        <v>96</v>
      </c>
      <c r="AN6" s="476"/>
      <c r="AO6" s="476"/>
      <c r="AP6" s="476"/>
      <c r="AQ6" s="476"/>
      <c r="AR6" s="476"/>
      <c r="AS6" s="476"/>
      <c r="AT6" s="477"/>
      <c r="AU6" s="478" t="s">
        <v>89</v>
      </c>
      <c r="AV6" s="479"/>
      <c r="AW6" s="479"/>
      <c r="AX6" s="479"/>
      <c r="AY6" s="480" t="s">
        <v>97</v>
      </c>
      <c r="AZ6" s="481"/>
      <c r="BA6" s="481"/>
      <c r="BB6" s="481"/>
      <c r="BC6" s="481"/>
      <c r="BD6" s="481"/>
      <c r="BE6" s="481"/>
      <c r="BF6" s="481"/>
      <c r="BG6" s="481"/>
      <c r="BH6" s="481"/>
      <c r="BI6" s="481"/>
      <c r="BJ6" s="481"/>
      <c r="BK6" s="481"/>
      <c r="BL6" s="481"/>
      <c r="BM6" s="482"/>
      <c r="BN6" s="446">
        <v>290176</v>
      </c>
      <c r="BO6" s="447"/>
      <c r="BP6" s="447"/>
      <c r="BQ6" s="447"/>
      <c r="BR6" s="447"/>
      <c r="BS6" s="447"/>
      <c r="BT6" s="447"/>
      <c r="BU6" s="448"/>
      <c r="BV6" s="446">
        <v>389173</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89.9</v>
      </c>
      <c r="CU6" s="484"/>
      <c r="CV6" s="484"/>
      <c r="CW6" s="484"/>
      <c r="CX6" s="484"/>
      <c r="CY6" s="484"/>
      <c r="CZ6" s="484"/>
      <c r="DA6" s="485"/>
      <c r="DB6" s="483">
        <v>87.8</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39728</v>
      </c>
      <c r="BO7" s="447"/>
      <c r="BP7" s="447"/>
      <c r="BQ7" s="447"/>
      <c r="BR7" s="447"/>
      <c r="BS7" s="447"/>
      <c r="BT7" s="447"/>
      <c r="BU7" s="448"/>
      <c r="BV7" s="446">
        <v>67140</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5514645</v>
      </c>
      <c r="CU7" s="447"/>
      <c r="CV7" s="447"/>
      <c r="CW7" s="447"/>
      <c r="CX7" s="447"/>
      <c r="CY7" s="447"/>
      <c r="CZ7" s="447"/>
      <c r="DA7" s="448"/>
      <c r="DB7" s="446">
        <v>5737990</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89</v>
      </c>
      <c r="AV8" s="479"/>
      <c r="AW8" s="479"/>
      <c r="AX8" s="479"/>
      <c r="AY8" s="480" t="s">
        <v>104</v>
      </c>
      <c r="AZ8" s="481"/>
      <c r="BA8" s="481"/>
      <c r="BB8" s="481"/>
      <c r="BC8" s="481"/>
      <c r="BD8" s="481"/>
      <c r="BE8" s="481"/>
      <c r="BF8" s="481"/>
      <c r="BG8" s="481"/>
      <c r="BH8" s="481"/>
      <c r="BI8" s="481"/>
      <c r="BJ8" s="481"/>
      <c r="BK8" s="481"/>
      <c r="BL8" s="481"/>
      <c r="BM8" s="482"/>
      <c r="BN8" s="446">
        <v>250448</v>
      </c>
      <c r="BO8" s="447"/>
      <c r="BP8" s="447"/>
      <c r="BQ8" s="447"/>
      <c r="BR8" s="447"/>
      <c r="BS8" s="447"/>
      <c r="BT8" s="447"/>
      <c r="BU8" s="448"/>
      <c r="BV8" s="446">
        <v>322033</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0.23</v>
      </c>
      <c r="CU8" s="487"/>
      <c r="CV8" s="487"/>
      <c r="CW8" s="487"/>
      <c r="CX8" s="487"/>
      <c r="CY8" s="487"/>
      <c r="CZ8" s="487"/>
      <c r="DA8" s="488"/>
      <c r="DB8" s="486">
        <v>0.23</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11186</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-71585</v>
      </c>
      <c r="BO9" s="447"/>
      <c r="BP9" s="447"/>
      <c r="BQ9" s="447"/>
      <c r="BR9" s="447"/>
      <c r="BS9" s="447"/>
      <c r="BT9" s="447"/>
      <c r="BU9" s="448"/>
      <c r="BV9" s="446">
        <v>-26160</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21.1</v>
      </c>
      <c r="CU9" s="444"/>
      <c r="CV9" s="444"/>
      <c r="CW9" s="444"/>
      <c r="CX9" s="444"/>
      <c r="CY9" s="444"/>
      <c r="CZ9" s="444"/>
      <c r="DA9" s="445"/>
      <c r="DB9" s="443">
        <v>22.8</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12069</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89</v>
      </c>
      <c r="AV10" s="479"/>
      <c r="AW10" s="479"/>
      <c r="AX10" s="479"/>
      <c r="AY10" s="480" t="s">
        <v>115</v>
      </c>
      <c r="AZ10" s="481"/>
      <c r="BA10" s="481"/>
      <c r="BB10" s="481"/>
      <c r="BC10" s="481"/>
      <c r="BD10" s="481"/>
      <c r="BE10" s="481"/>
      <c r="BF10" s="481"/>
      <c r="BG10" s="481"/>
      <c r="BH10" s="481"/>
      <c r="BI10" s="481"/>
      <c r="BJ10" s="481"/>
      <c r="BK10" s="481"/>
      <c r="BL10" s="481"/>
      <c r="BM10" s="482"/>
      <c r="BN10" s="446">
        <v>1440</v>
      </c>
      <c r="BO10" s="447"/>
      <c r="BP10" s="447"/>
      <c r="BQ10" s="447"/>
      <c r="BR10" s="447"/>
      <c r="BS10" s="447"/>
      <c r="BT10" s="447"/>
      <c r="BU10" s="448"/>
      <c r="BV10" s="446">
        <v>3821</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110</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11388</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128</v>
      </c>
      <c r="AV12" s="479"/>
      <c r="AW12" s="479"/>
      <c r="AX12" s="479"/>
      <c r="AY12" s="480" t="s">
        <v>129</v>
      </c>
      <c r="AZ12" s="481"/>
      <c r="BA12" s="481"/>
      <c r="BB12" s="481"/>
      <c r="BC12" s="481"/>
      <c r="BD12" s="481"/>
      <c r="BE12" s="481"/>
      <c r="BF12" s="481"/>
      <c r="BG12" s="481"/>
      <c r="BH12" s="481"/>
      <c r="BI12" s="481"/>
      <c r="BJ12" s="481"/>
      <c r="BK12" s="481"/>
      <c r="BL12" s="481"/>
      <c r="BM12" s="482"/>
      <c r="BN12" s="446">
        <v>130000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131</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11301</v>
      </c>
      <c r="S13" s="528"/>
      <c r="T13" s="528"/>
      <c r="U13" s="528"/>
      <c r="V13" s="529"/>
      <c r="W13" s="462" t="s">
        <v>133</v>
      </c>
      <c r="X13" s="463"/>
      <c r="Y13" s="463"/>
      <c r="Z13" s="463"/>
      <c r="AA13" s="463"/>
      <c r="AB13" s="453"/>
      <c r="AC13" s="497">
        <v>929</v>
      </c>
      <c r="AD13" s="498"/>
      <c r="AE13" s="498"/>
      <c r="AF13" s="498"/>
      <c r="AG13" s="537"/>
      <c r="AH13" s="497">
        <v>968</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-200145</v>
      </c>
      <c r="BO13" s="447"/>
      <c r="BP13" s="447"/>
      <c r="BQ13" s="447"/>
      <c r="BR13" s="447"/>
      <c r="BS13" s="447"/>
      <c r="BT13" s="447"/>
      <c r="BU13" s="448"/>
      <c r="BV13" s="446">
        <v>-22339</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10.8</v>
      </c>
      <c r="CU13" s="444"/>
      <c r="CV13" s="444"/>
      <c r="CW13" s="444"/>
      <c r="CX13" s="444"/>
      <c r="CY13" s="444"/>
      <c r="CZ13" s="444"/>
      <c r="DA13" s="445"/>
      <c r="DB13" s="443">
        <v>9.3000000000000007</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138</v>
      </c>
      <c r="M14" s="525"/>
      <c r="N14" s="525"/>
      <c r="O14" s="525"/>
      <c r="P14" s="525"/>
      <c r="Q14" s="526"/>
      <c r="R14" s="527">
        <v>11591</v>
      </c>
      <c r="S14" s="528"/>
      <c r="T14" s="528"/>
      <c r="U14" s="528"/>
      <c r="V14" s="529"/>
      <c r="W14" s="436"/>
      <c r="X14" s="437"/>
      <c r="Y14" s="437"/>
      <c r="Z14" s="437"/>
      <c r="AA14" s="437"/>
      <c r="AB14" s="426"/>
      <c r="AC14" s="530">
        <v>16.3</v>
      </c>
      <c r="AD14" s="531"/>
      <c r="AE14" s="531"/>
      <c r="AF14" s="531"/>
      <c r="AG14" s="532"/>
      <c r="AH14" s="530">
        <v>16.3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122</v>
      </c>
      <c r="CU14" s="542"/>
      <c r="CV14" s="542"/>
      <c r="CW14" s="542"/>
      <c r="CX14" s="542"/>
      <c r="CY14" s="542"/>
      <c r="CZ14" s="542"/>
      <c r="DA14" s="543"/>
      <c r="DB14" s="541" t="s">
        <v>122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140</v>
      </c>
      <c r="N15" s="535"/>
      <c r="O15" s="535"/>
      <c r="P15" s="535"/>
      <c r="Q15" s="536"/>
      <c r="R15" s="527">
        <v>11492</v>
      </c>
      <c r="S15" s="528"/>
      <c r="T15" s="528"/>
      <c r="U15" s="528"/>
      <c r="V15" s="529"/>
      <c r="W15" s="462" t="s">
        <v>141</v>
      </c>
      <c r="X15" s="463"/>
      <c r="Y15" s="463"/>
      <c r="Z15" s="463"/>
      <c r="AA15" s="463"/>
      <c r="AB15" s="453"/>
      <c r="AC15" s="497">
        <v>1595</v>
      </c>
      <c r="AD15" s="498"/>
      <c r="AE15" s="498"/>
      <c r="AF15" s="498"/>
      <c r="AG15" s="537"/>
      <c r="AH15" s="497">
        <v>1767</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1152999</v>
      </c>
      <c r="BO15" s="410"/>
      <c r="BP15" s="410"/>
      <c r="BQ15" s="410"/>
      <c r="BR15" s="410"/>
      <c r="BS15" s="410"/>
      <c r="BT15" s="410"/>
      <c r="BU15" s="411"/>
      <c r="BV15" s="409">
        <v>1155715</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28.1</v>
      </c>
      <c r="AD16" s="531"/>
      <c r="AE16" s="531"/>
      <c r="AF16" s="531"/>
      <c r="AG16" s="532"/>
      <c r="AH16" s="530">
        <v>29.8</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4871249</v>
      </c>
      <c r="BO16" s="447"/>
      <c r="BP16" s="447"/>
      <c r="BQ16" s="447"/>
      <c r="BR16" s="447"/>
      <c r="BS16" s="447"/>
      <c r="BT16" s="447"/>
      <c r="BU16" s="448"/>
      <c r="BV16" s="446">
        <v>5003771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3158</v>
      </c>
      <c r="AD17" s="498"/>
      <c r="AE17" s="498"/>
      <c r="AF17" s="498"/>
      <c r="AG17" s="537"/>
      <c r="AH17" s="497">
        <v>3204</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1431914</v>
      </c>
      <c r="BO17" s="447"/>
      <c r="BP17" s="447"/>
      <c r="BQ17" s="447"/>
      <c r="BR17" s="447"/>
      <c r="BS17" s="447"/>
      <c r="BT17" s="447"/>
      <c r="BU17" s="448"/>
      <c r="BV17" s="446">
        <v>1428898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151</v>
      </c>
      <c r="C18" s="489"/>
      <c r="D18" s="489"/>
      <c r="E18" s="558"/>
      <c r="F18" s="558"/>
      <c r="G18" s="558"/>
      <c r="H18" s="558"/>
      <c r="I18" s="558"/>
      <c r="J18" s="558"/>
      <c r="K18" s="558"/>
      <c r="L18" s="559">
        <v>188.15</v>
      </c>
      <c r="M18" s="559"/>
      <c r="N18" s="559"/>
      <c r="O18" s="559"/>
      <c r="P18" s="559"/>
      <c r="Q18" s="559"/>
      <c r="R18" s="560"/>
      <c r="S18" s="560"/>
      <c r="T18" s="560"/>
      <c r="U18" s="560"/>
      <c r="V18" s="561"/>
      <c r="W18" s="464"/>
      <c r="X18" s="465"/>
      <c r="Y18" s="465"/>
      <c r="Z18" s="465"/>
      <c r="AA18" s="465"/>
      <c r="AB18" s="456"/>
      <c r="AC18" s="562">
        <v>55.6</v>
      </c>
      <c r="AD18" s="563"/>
      <c r="AE18" s="563"/>
      <c r="AF18" s="563"/>
      <c r="AG18" s="564"/>
      <c r="AH18" s="562">
        <v>53.9</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4805670</v>
      </c>
      <c r="BO18" s="447"/>
      <c r="BP18" s="447"/>
      <c r="BQ18" s="447"/>
      <c r="BR18" s="447"/>
      <c r="BS18" s="447"/>
      <c r="BT18" s="447"/>
      <c r="BU18" s="448"/>
      <c r="BV18" s="446">
        <v>4869254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153</v>
      </c>
      <c r="C19" s="489"/>
      <c r="D19" s="489"/>
      <c r="E19" s="558"/>
      <c r="F19" s="558"/>
      <c r="G19" s="558"/>
      <c r="H19" s="558"/>
      <c r="I19" s="558"/>
      <c r="J19" s="558"/>
      <c r="K19" s="558"/>
      <c r="L19" s="566">
        <v>59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6617003</v>
      </c>
      <c r="BO19" s="447"/>
      <c r="BP19" s="447"/>
      <c r="BQ19" s="447"/>
      <c r="BR19" s="447"/>
      <c r="BS19" s="447"/>
      <c r="BT19" s="447"/>
      <c r="BU19" s="448"/>
      <c r="BV19" s="446">
        <v>7001114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155</v>
      </c>
      <c r="C20" s="489"/>
      <c r="D20" s="489"/>
      <c r="E20" s="558"/>
      <c r="F20" s="558"/>
      <c r="G20" s="558"/>
      <c r="H20" s="558"/>
      <c r="I20" s="558"/>
      <c r="J20" s="558"/>
      <c r="K20" s="558"/>
      <c r="L20" s="566">
        <v>4014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5698402</v>
      </c>
      <c r="BO23" s="447"/>
      <c r="BP23" s="447"/>
      <c r="BQ23" s="447"/>
      <c r="BR23" s="447"/>
      <c r="BS23" s="447"/>
      <c r="BT23" s="447"/>
      <c r="BU23" s="448"/>
      <c r="BV23" s="446">
        <v>6606083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164</v>
      </c>
      <c r="F24" s="476"/>
      <c r="G24" s="476"/>
      <c r="H24" s="476"/>
      <c r="I24" s="476"/>
      <c r="J24" s="476"/>
      <c r="K24" s="477"/>
      <c r="L24" s="497">
        <v>1</v>
      </c>
      <c r="M24" s="498"/>
      <c r="N24" s="498"/>
      <c r="O24" s="498"/>
      <c r="P24" s="537"/>
      <c r="Q24" s="497">
        <v>6000</v>
      </c>
      <c r="R24" s="498"/>
      <c r="S24" s="498"/>
      <c r="T24" s="498"/>
      <c r="U24" s="498"/>
      <c r="V24" s="537"/>
      <c r="W24" s="596"/>
      <c r="X24" s="584"/>
      <c r="Y24" s="585"/>
      <c r="Z24" s="496" t="s">
        <v>165</v>
      </c>
      <c r="AA24" s="476"/>
      <c r="AB24" s="476"/>
      <c r="AC24" s="476"/>
      <c r="AD24" s="476"/>
      <c r="AE24" s="476"/>
      <c r="AF24" s="476"/>
      <c r="AG24" s="477"/>
      <c r="AH24" s="497">
        <v>146</v>
      </c>
      <c r="AI24" s="498"/>
      <c r="AJ24" s="498"/>
      <c r="AK24" s="498"/>
      <c r="AL24" s="537"/>
      <c r="AM24" s="497">
        <v>452600</v>
      </c>
      <c r="AN24" s="498"/>
      <c r="AO24" s="498"/>
      <c r="AP24" s="498"/>
      <c r="AQ24" s="498"/>
      <c r="AR24" s="537"/>
      <c r="AS24" s="497">
        <v>3100</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2029614</v>
      </c>
      <c r="BO24" s="447"/>
      <c r="BP24" s="447"/>
      <c r="BQ24" s="447"/>
      <c r="BR24" s="447"/>
      <c r="BS24" s="447"/>
      <c r="BT24" s="447"/>
      <c r="BU24" s="448"/>
      <c r="BV24" s="446">
        <v>2385000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167</v>
      </c>
      <c r="F25" s="476"/>
      <c r="G25" s="476"/>
      <c r="H25" s="476"/>
      <c r="I25" s="476"/>
      <c r="J25" s="476"/>
      <c r="K25" s="477"/>
      <c r="L25" s="497">
        <v>1</v>
      </c>
      <c r="M25" s="498"/>
      <c r="N25" s="498"/>
      <c r="O25" s="498"/>
      <c r="P25" s="537"/>
      <c r="Q25" s="497">
        <v>5120</v>
      </c>
      <c r="R25" s="498"/>
      <c r="S25" s="498"/>
      <c r="T25" s="498"/>
      <c r="U25" s="498"/>
      <c r="V25" s="537"/>
      <c r="W25" s="596"/>
      <c r="X25" s="584"/>
      <c r="Y25" s="585"/>
      <c r="Z25" s="496" t="s">
        <v>168</v>
      </c>
      <c r="AA25" s="476"/>
      <c r="AB25" s="476"/>
      <c r="AC25" s="476"/>
      <c r="AD25" s="476"/>
      <c r="AE25" s="476"/>
      <c r="AF25" s="476"/>
      <c r="AG25" s="477"/>
      <c r="AH25" s="497" t="s">
        <v>131</v>
      </c>
      <c r="AI25" s="498"/>
      <c r="AJ25" s="498"/>
      <c r="AK25" s="498"/>
      <c r="AL25" s="537"/>
      <c r="AM25" s="497" t="s">
        <v>122</v>
      </c>
      <c r="AN25" s="498"/>
      <c r="AO25" s="498"/>
      <c r="AP25" s="498"/>
      <c r="AQ25" s="498"/>
      <c r="AR25" s="537"/>
      <c r="AS25" s="497" t="s">
        <v>131</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1613448</v>
      </c>
      <c r="BO25" s="410"/>
      <c r="BP25" s="410"/>
      <c r="BQ25" s="410"/>
      <c r="BR25" s="410"/>
      <c r="BS25" s="410"/>
      <c r="BT25" s="410"/>
      <c r="BU25" s="411"/>
      <c r="BV25" s="409">
        <v>269013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5060</v>
      </c>
      <c r="R26" s="498"/>
      <c r="S26" s="498"/>
      <c r="T26" s="498"/>
      <c r="U26" s="498"/>
      <c r="V26" s="537"/>
      <c r="W26" s="596"/>
      <c r="X26" s="584"/>
      <c r="Y26" s="585"/>
      <c r="Z26" s="496" t="s">
        <v>171</v>
      </c>
      <c r="AA26" s="606"/>
      <c r="AB26" s="606"/>
      <c r="AC26" s="606"/>
      <c r="AD26" s="606"/>
      <c r="AE26" s="606"/>
      <c r="AF26" s="606"/>
      <c r="AG26" s="607"/>
      <c r="AH26" s="497">
        <v>12</v>
      </c>
      <c r="AI26" s="498"/>
      <c r="AJ26" s="498"/>
      <c r="AK26" s="498"/>
      <c r="AL26" s="537"/>
      <c r="AM26" s="497">
        <v>38352</v>
      </c>
      <c r="AN26" s="498"/>
      <c r="AO26" s="498"/>
      <c r="AP26" s="498"/>
      <c r="AQ26" s="498"/>
      <c r="AR26" s="537"/>
      <c r="AS26" s="497">
        <v>3196</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131</v>
      </c>
      <c r="BO26" s="447"/>
      <c r="BP26" s="447"/>
      <c r="BQ26" s="447"/>
      <c r="BR26" s="447"/>
      <c r="BS26" s="447"/>
      <c r="BT26" s="447"/>
      <c r="BU26" s="448"/>
      <c r="BV26" s="446" t="s">
        <v>131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2750</v>
      </c>
      <c r="R27" s="498"/>
      <c r="S27" s="498"/>
      <c r="T27" s="498"/>
      <c r="U27" s="498"/>
      <c r="V27" s="537"/>
      <c r="W27" s="596"/>
      <c r="X27" s="584"/>
      <c r="Y27" s="585"/>
      <c r="Z27" s="496" t="s">
        <v>174</v>
      </c>
      <c r="AA27" s="476"/>
      <c r="AB27" s="476"/>
      <c r="AC27" s="476"/>
      <c r="AD27" s="476"/>
      <c r="AE27" s="476"/>
      <c r="AF27" s="476"/>
      <c r="AG27" s="477"/>
      <c r="AH27" s="497" t="s">
        <v>122</v>
      </c>
      <c r="AI27" s="498"/>
      <c r="AJ27" s="498"/>
      <c r="AK27" s="498"/>
      <c r="AL27" s="537"/>
      <c r="AM27" s="497" t="s">
        <v>131</v>
      </c>
      <c r="AN27" s="498"/>
      <c r="AO27" s="498"/>
      <c r="AP27" s="498"/>
      <c r="AQ27" s="498"/>
      <c r="AR27" s="537"/>
      <c r="AS27" s="497" t="s">
        <v>131</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460000</v>
      </c>
      <c r="BO27" s="620"/>
      <c r="BP27" s="620"/>
      <c r="BQ27" s="620"/>
      <c r="BR27" s="620"/>
      <c r="BS27" s="620"/>
      <c r="BT27" s="620"/>
      <c r="BU27" s="621"/>
      <c r="BV27" s="619">
        <v>460000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2100</v>
      </c>
      <c r="R28" s="498"/>
      <c r="S28" s="498"/>
      <c r="T28" s="498"/>
      <c r="U28" s="498"/>
      <c r="V28" s="537"/>
      <c r="W28" s="596"/>
      <c r="X28" s="584"/>
      <c r="Y28" s="585"/>
      <c r="Z28" s="496" t="s">
        <v>177</v>
      </c>
      <c r="AA28" s="476"/>
      <c r="AB28" s="476"/>
      <c r="AC28" s="476"/>
      <c r="AD28" s="476"/>
      <c r="AE28" s="476"/>
      <c r="AF28" s="476"/>
      <c r="AG28" s="477"/>
      <c r="AH28" s="497" t="s">
        <v>131</v>
      </c>
      <c r="AI28" s="498"/>
      <c r="AJ28" s="498"/>
      <c r="AK28" s="498"/>
      <c r="AL28" s="537"/>
      <c r="AM28" s="497" t="s">
        <v>122</v>
      </c>
      <c r="AN28" s="498"/>
      <c r="AO28" s="498"/>
      <c r="AP28" s="498"/>
      <c r="AQ28" s="498"/>
      <c r="AR28" s="537"/>
      <c r="AS28" s="497" t="s">
        <v>131</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2184432</v>
      </c>
      <c r="BO28" s="410"/>
      <c r="BP28" s="410"/>
      <c r="BQ28" s="410"/>
      <c r="BR28" s="410"/>
      <c r="BS28" s="410"/>
      <c r="BT28" s="410"/>
      <c r="BU28" s="411"/>
      <c r="BV28" s="409">
        <v>2150992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12</v>
      </c>
      <c r="M29" s="498"/>
      <c r="N29" s="498"/>
      <c r="O29" s="498"/>
      <c r="P29" s="537"/>
      <c r="Q29" s="497">
        <v>1860</v>
      </c>
      <c r="R29" s="498"/>
      <c r="S29" s="498"/>
      <c r="T29" s="498"/>
      <c r="U29" s="498"/>
      <c r="V29" s="537"/>
      <c r="W29" s="597"/>
      <c r="X29" s="598"/>
      <c r="Y29" s="599"/>
      <c r="Z29" s="496" t="s">
        <v>180</v>
      </c>
      <c r="AA29" s="476"/>
      <c r="AB29" s="476"/>
      <c r="AC29" s="476"/>
      <c r="AD29" s="476"/>
      <c r="AE29" s="476"/>
      <c r="AF29" s="476"/>
      <c r="AG29" s="477"/>
      <c r="AH29" s="497">
        <v>146</v>
      </c>
      <c r="AI29" s="498"/>
      <c r="AJ29" s="498"/>
      <c r="AK29" s="498"/>
      <c r="AL29" s="537"/>
      <c r="AM29" s="497">
        <v>452600</v>
      </c>
      <c r="AN29" s="498"/>
      <c r="AO29" s="498"/>
      <c r="AP29" s="498"/>
      <c r="AQ29" s="498"/>
      <c r="AR29" s="537"/>
      <c r="AS29" s="497">
        <v>3100</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428112</v>
      </c>
      <c r="BO29" s="447"/>
      <c r="BP29" s="447"/>
      <c r="BQ29" s="447"/>
      <c r="BR29" s="447"/>
      <c r="BS29" s="447"/>
      <c r="BT29" s="447"/>
      <c r="BU29" s="448"/>
      <c r="BV29" s="446">
        <v>656428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96.7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5217244</v>
      </c>
      <c r="BO30" s="620"/>
      <c r="BP30" s="620"/>
      <c r="BQ30" s="620"/>
      <c r="BR30" s="620"/>
      <c r="BS30" s="620"/>
      <c r="BT30" s="620"/>
      <c r="BU30" s="621"/>
      <c r="BV30" s="619">
        <v>4889044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196</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佐久穂町国民健康保険特別会計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佐久穂町病院事業会計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IF('各会計、関係団体の財政状況及び健全化判断比率'!B33="","",'各会計、関係団体の財政状況及び健全化判断比率'!B33)</f>
        <v>佐久穂町簡易水道事業特別会計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12</v>
      </c>
      <c r="BX34" s="632"/>
      <c r="BY34" s="633" t="str">
        <f>IF('各会計、関係団体の財政状況及び健全化判断比率'!B68="","",'各会計、関係団体の財政状況及び健全化判断比率'!B68)</f>
        <v>佐久広域連合（一般会計）</v>
      </c>
      <c r="BZ34" s="633"/>
      <c r="CA34" s="633"/>
      <c r="CB34" s="633"/>
      <c r="CC34" s="633"/>
      <c r="CD34" s="633"/>
      <c r="CE34" s="633"/>
      <c r="CF34" s="633"/>
      <c r="CG34" s="633"/>
      <c r="CH34" s="633"/>
      <c r="CI34" s="633"/>
      <c r="CJ34" s="633"/>
      <c r="CK34" s="633"/>
      <c r="CL34" s="633"/>
      <c r="CM34" s="633"/>
      <c r="CN34" s="193"/>
      <c r="CO34" s="632">
        <f>IF(CQ34="","",MAX(C34:D43,U34:V43,AM34:AN43,BE34:BF43,BW34:BX43)+1)</f>
        <v>22</v>
      </c>
      <c r="CP34" s="632"/>
      <c r="CQ34" s="633" t="str">
        <f>IF('各会計、関係団体の財政状況及び健全化判断比率'!BS7="","",'各会計、関係団体の財政状況及び健全化判断比率'!BS7)</f>
        <v>佐久高原ケーブルビジョン</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佐久穂町住宅改修資金等貸付事業特別会計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佐久穂町介護保険特別会計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IF('各会計、関係団体の財政状況及び健全化判断比率'!B34="","",'各会計、関係団体の財政状況及び健全化判断比率'!B34)</f>
        <v>佐久穂町農業集落排水事業特別会計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13</v>
      </c>
      <c r="BX35" s="632"/>
      <c r="BY35" s="633" t="str">
        <f>IF('各会計、関係団体の財政状況及び健全化判断比率'!B69="","",'各会計、関係団体の財政状況及び健全化判断比率'!B69)</f>
        <v>佐久広域連合（消防特別会計）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佐久穂町老人保健施設特別会計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10</v>
      </c>
      <c r="BF36" s="632"/>
      <c r="BG36" s="633" t="str">
        <f>IF('各会計、関係団体の財政状況及び健全化判断比率'!B35="","",'各会計、関係団体の財政状況及び健全化判断比率'!B35)</f>
        <v>佐久穂町索道事業特別会計</v>
      </c>
      <c r="BH36" s="633"/>
      <c r="BI36" s="633"/>
      <c r="BJ36" s="633"/>
      <c r="BK36" s="633"/>
      <c r="BL36" s="633"/>
      <c r="BM36" s="633"/>
      <c r="BN36" s="633"/>
      <c r="BO36" s="633"/>
      <c r="BP36" s="633"/>
      <c r="BQ36" s="633"/>
      <c r="BR36" s="633"/>
      <c r="BS36" s="633"/>
      <c r="BT36" s="633"/>
      <c r="BU36" s="633"/>
      <c r="BV36" s="193"/>
      <c r="BW36" s="632">
        <f t="shared" si="2"/>
        <v>14</v>
      </c>
      <c r="BX36" s="632"/>
      <c r="BY36" s="633" t="str">
        <f>IF('各会計、関係団体の財政状況及び健全化判断比率'!B70="","",'各会計、関係団体の財政状況及び健全化判断比率'!B70)</f>
        <v>佐久広域連合（養護老人ホーム特別会計）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佐久穂町後期高齢者医療特別会計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11</v>
      </c>
      <c r="BF37" s="632"/>
      <c r="BG37" s="633" t="str">
        <f>IF('各会計、関係団体の財政状況及び健全化判断比率'!B36="","",'各会計、関係団体の財政状況及び健全化判断比率'!B36)</f>
        <v>佐久穂町住宅地造成事業特別会計</v>
      </c>
      <c r="BH37" s="633"/>
      <c r="BI37" s="633"/>
      <c r="BJ37" s="633"/>
      <c r="BK37" s="633"/>
      <c r="BL37" s="633"/>
      <c r="BM37" s="633"/>
      <c r="BN37" s="633"/>
      <c r="BO37" s="633"/>
      <c r="BP37" s="633"/>
      <c r="BQ37" s="633"/>
      <c r="BR37" s="633"/>
      <c r="BS37" s="633"/>
      <c r="BT37" s="633"/>
      <c r="BU37" s="633"/>
      <c r="BV37" s="193"/>
      <c r="BW37" s="632">
        <f t="shared" si="2"/>
        <v>15</v>
      </c>
      <c r="BX37" s="632"/>
      <c r="BY37" s="633" t="str">
        <f>IF('各会計、関係団体の財政状況及び健全化判断比率'!B71="","",'各会計、関係団体の財政状況及び健全化判断比率'!B71)</f>
        <v>佐久広域連合（特別養護老人ホーム特別会計）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16</v>
      </c>
      <c r="BX38" s="632"/>
      <c r="BY38" s="633" t="str">
        <f>IF('各会計、関係団体の財政状況及び健全化判断比率'!B72="","",'各会計、関係団体の財政状況及び健全化判断比率'!B72)</f>
        <v>佐久広域連合（救護施設特別会計）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17</v>
      </c>
      <c r="BX39" s="632"/>
      <c r="BY39" s="633" t="str">
        <f>IF('各会計、関係団体の財政状況及び健全化判断比率'!B73="","",'各会計、関係団体の財政状況及び健全化判断比率'!B73)</f>
        <v>佐久広域連合（食肉流通センター特別会計）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18</v>
      </c>
      <c r="BX40" s="632"/>
      <c r="BY40" s="633" t="str">
        <f>IF('各会計、関係団体の財政状況及び健全化判断比率'!B74="","",'各会計、関係団体の財政状況及び健全化判断比率'!B74)</f>
        <v>長野県市町村自治振興組合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19</v>
      </c>
      <c r="BX41" s="632"/>
      <c r="BY41" s="633" t="str">
        <f>IF('各会計、関係団体の財政状況及び健全化判断比率'!B75="","",'各会計、関係団体の財政状況及び健全化判断比率'!B75)</f>
        <v>南佐久環境衛生組合（公共下水道事業特別会計）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20</v>
      </c>
      <c r="BX42" s="632"/>
      <c r="BY42" s="633" t="str">
        <f>IF('各会計、関係団体の財政状況及び健全化判断比率'!B76="","",'各会計、関係団体の財政状況及び健全化判断比率'!B76)</f>
        <v>南佐久環境衛生組合（一般会計）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21</v>
      </c>
      <c r="BX43" s="632"/>
      <c r="BY43" s="633" t="str">
        <f>IF('各会計、関係団体の財政状況及び健全化判断比率'!B77="","",'各会計、関係団体の財政状況及び健全化判断比率'!B77)</f>
        <v>佐久平環境衛生組合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0fKQCYQ/8VOBLWNzLjBZlbNpcQCBbTFMTZcsarsKU/cDZQ02gnui+ZtsFJlhiadoa01zVE7GPENVs4F7IalrMg==" saltValue="FeK2d1zSgls0GZOBvQC29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24" t="s">
        <v>553</v>
      </c>
      <c r="D34" s="1224"/>
      <c r="E34" s="1225"/>
      <c r="F34" s="32">
        <v>6.02</v>
      </c>
      <c r="G34" s="33">
        <v>5.25</v>
      </c>
      <c r="H34" s="33">
        <v>5.98</v>
      </c>
      <c r="I34" s="33">
        <v>5.61</v>
      </c>
      <c r="J34" s="34">
        <v>4.54</v>
      </c>
      <c r="K34" s="22"/>
      <c r="L34" s="22"/>
      <c r="M34" s="22"/>
      <c r="N34" s="22"/>
      <c r="O34" s="22"/>
      <c r="P34" s="22"/>
    </row>
    <row r="35" spans="1:16" ht="39" customHeight="1" x14ac:dyDescent="0.15">
      <c r="A35" s="22"/>
      <c r="B35" s="35"/>
      <c r="C35" s="1218" t="s">
        <v>554</v>
      </c>
      <c r="D35" s="1219"/>
      <c r="E35" s="1220"/>
      <c r="F35" s="36">
        <v>7.01</v>
      </c>
      <c r="G35" s="37">
        <v>6.3</v>
      </c>
      <c r="H35" s="37">
        <v>5.95</v>
      </c>
      <c r="I35" s="37">
        <v>4.42</v>
      </c>
      <c r="J35" s="38">
        <v>2.82</v>
      </c>
      <c r="K35" s="22"/>
      <c r="L35" s="22"/>
      <c r="M35" s="22"/>
      <c r="N35" s="22"/>
      <c r="O35" s="22"/>
      <c r="P35" s="22"/>
    </row>
    <row r="36" spans="1:16" ht="39" customHeight="1" x14ac:dyDescent="0.15">
      <c r="A36" s="22"/>
      <c r="B36" s="35"/>
      <c r="C36" s="1218" t="s">
        <v>555</v>
      </c>
      <c r="D36" s="1219"/>
      <c r="E36" s="1220"/>
      <c r="F36" s="36">
        <v>0.45</v>
      </c>
      <c r="G36" s="37">
        <v>0.99</v>
      </c>
      <c r="H36" s="37">
        <v>0.28999999999999998</v>
      </c>
      <c r="I36" s="37">
        <v>0.55000000000000004</v>
      </c>
      <c r="J36" s="38">
        <v>0.45</v>
      </c>
      <c r="K36" s="22"/>
      <c r="L36" s="22"/>
      <c r="M36" s="22"/>
      <c r="N36" s="22"/>
      <c r="O36" s="22"/>
      <c r="P36" s="22"/>
    </row>
    <row r="37" spans="1:16" ht="39" customHeight="1" x14ac:dyDescent="0.15">
      <c r="A37" s="22"/>
      <c r="B37" s="35"/>
      <c r="C37" s="1218" t="s">
        <v>556</v>
      </c>
      <c r="D37" s="1219"/>
      <c r="E37" s="1220"/>
      <c r="F37" s="36">
        <v>0.3</v>
      </c>
      <c r="G37" s="37">
        <v>0.2</v>
      </c>
      <c r="H37" s="37">
        <v>0.19</v>
      </c>
      <c r="I37" s="37">
        <v>0.2</v>
      </c>
      <c r="J37" s="38">
        <v>0.21</v>
      </c>
      <c r="K37" s="22"/>
      <c r="L37" s="22"/>
      <c r="M37" s="22"/>
      <c r="N37" s="22"/>
      <c r="O37" s="22"/>
      <c r="P37" s="22"/>
    </row>
    <row r="38" spans="1:16" ht="39" customHeight="1" x14ac:dyDescent="0.15">
      <c r="A38" s="22"/>
      <c r="B38" s="35"/>
      <c r="C38" s="1218" t="s">
        <v>557</v>
      </c>
      <c r="D38" s="1219"/>
      <c r="E38" s="1220"/>
      <c r="F38" s="36">
        <v>0.18</v>
      </c>
      <c r="G38" s="37">
        <v>0.04</v>
      </c>
      <c r="H38" s="37">
        <v>0.05</v>
      </c>
      <c r="I38" s="37">
        <v>0.05</v>
      </c>
      <c r="J38" s="38">
        <v>0.05</v>
      </c>
      <c r="K38" s="22"/>
      <c r="L38" s="22"/>
      <c r="M38" s="22"/>
      <c r="N38" s="22"/>
      <c r="O38" s="22"/>
      <c r="P38" s="22"/>
    </row>
    <row r="39" spans="1:16" ht="39" customHeight="1" x14ac:dyDescent="0.15">
      <c r="A39" s="22"/>
      <c r="B39" s="35"/>
      <c r="C39" s="1218" t="s">
        <v>558</v>
      </c>
      <c r="D39" s="1219"/>
      <c r="E39" s="1220"/>
      <c r="F39" s="36">
        <v>0.05</v>
      </c>
      <c r="G39" s="37">
        <v>0.05</v>
      </c>
      <c r="H39" s="37">
        <v>0.08</v>
      </c>
      <c r="I39" s="37">
        <v>0.05</v>
      </c>
      <c r="J39" s="38">
        <v>0.02</v>
      </c>
      <c r="K39" s="22"/>
      <c r="L39" s="22"/>
      <c r="M39" s="22"/>
      <c r="N39" s="22"/>
      <c r="O39" s="22"/>
      <c r="P39" s="22"/>
    </row>
    <row r="40" spans="1:16" ht="39" customHeight="1" x14ac:dyDescent="0.15">
      <c r="A40" s="22"/>
      <c r="B40" s="35"/>
      <c r="C40" s="1218" t="s">
        <v>559</v>
      </c>
      <c r="D40" s="1219"/>
      <c r="E40" s="1220"/>
      <c r="F40" s="36">
        <v>0</v>
      </c>
      <c r="G40" s="37">
        <v>0.02</v>
      </c>
      <c r="H40" s="37">
        <v>0.04</v>
      </c>
      <c r="I40" s="37">
        <v>0.03</v>
      </c>
      <c r="J40" s="38">
        <v>0.01</v>
      </c>
      <c r="K40" s="22"/>
      <c r="L40" s="22"/>
      <c r="M40" s="22"/>
      <c r="N40" s="22"/>
      <c r="O40" s="22"/>
      <c r="P40" s="22"/>
    </row>
    <row r="41" spans="1:16" ht="39" customHeight="1" x14ac:dyDescent="0.15">
      <c r="A41" s="22"/>
      <c r="B41" s="35"/>
      <c r="C41" s="1218" t="s">
        <v>560</v>
      </c>
      <c r="D41" s="1219"/>
      <c r="E41" s="1220"/>
      <c r="F41" s="36">
        <v>0.05</v>
      </c>
      <c r="G41" s="37">
        <v>0.04</v>
      </c>
      <c r="H41" s="37">
        <v>0.01</v>
      </c>
      <c r="I41" s="37">
        <v>0.02</v>
      </c>
      <c r="J41" s="38">
        <v>0.01</v>
      </c>
      <c r="K41" s="22"/>
      <c r="L41" s="22"/>
      <c r="M41" s="22"/>
      <c r="N41" s="22"/>
      <c r="O41" s="22"/>
      <c r="P41" s="22"/>
    </row>
    <row r="42" spans="1:16" ht="39" customHeight="1" x14ac:dyDescent="0.15">
      <c r="A42" s="22"/>
      <c r="B42" s="39"/>
      <c r="C42" s="1218" t="s">
        <v>561</v>
      </c>
      <c r="D42" s="1219"/>
      <c r="E42" s="1220"/>
      <c r="F42" s="36" t="s">
        <v>502</v>
      </c>
      <c r="G42" s="37" t="s">
        <v>502</v>
      </c>
      <c r="H42" s="37" t="s">
        <v>502</v>
      </c>
      <c r="I42" s="37" t="s">
        <v>502</v>
      </c>
      <c r="J42" s="38" t="s">
        <v>502</v>
      </c>
      <c r="K42" s="22"/>
      <c r="L42" s="22"/>
      <c r="M42" s="22"/>
      <c r="N42" s="22"/>
      <c r="O42" s="22"/>
      <c r="P42" s="22"/>
    </row>
    <row r="43" spans="1:16" ht="39" customHeight="1" thickBot="1" x14ac:dyDescent="0.2">
      <c r="A43" s="22"/>
      <c r="B43" s="40"/>
      <c r="C43" s="1221" t="s">
        <v>562</v>
      </c>
      <c r="D43" s="1222"/>
      <c r="E43" s="122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YbtZAbSMUo21mos5BKQRhP7XbQtUBmdwgagXz7WzwDs+ep5wtF1eBBoE1Y2g1Ihf7sl7131LbNcp4OnJiIKTw==" saltValue="dMQ8WHWuHC9MwobwmJ3+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1105</v>
      </c>
      <c r="L45" s="60">
        <v>1270</v>
      </c>
      <c r="M45" s="60">
        <v>1361</v>
      </c>
      <c r="N45" s="60">
        <v>1364</v>
      </c>
      <c r="O45" s="61">
        <v>1173</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502</v>
      </c>
      <c r="L46" s="64" t="s">
        <v>502</v>
      </c>
      <c r="M46" s="64" t="s">
        <v>502</v>
      </c>
      <c r="N46" s="64" t="s">
        <v>502</v>
      </c>
      <c r="O46" s="65" t="s">
        <v>502</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502</v>
      </c>
      <c r="L47" s="64" t="s">
        <v>502</v>
      </c>
      <c r="M47" s="64" t="s">
        <v>502</v>
      </c>
      <c r="N47" s="64" t="s">
        <v>502</v>
      </c>
      <c r="O47" s="65" t="s">
        <v>502</v>
      </c>
      <c r="P47" s="48"/>
      <c r="Q47" s="48"/>
      <c r="R47" s="48"/>
      <c r="S47" s="48"/>
      <c r="T47" s="48"/>
      <c r="U47" s="48"/>
    </row>
    <row r="48" spans="1:21" ht="30.75" customHeight="1" x14ac:dyDescent="0.15">
      <c r="A48" s="48"/>
      <c r="B48" s="1236"/>
      <c r="C48" s="1237"/>
      <c r="D48" s="62"/>
      <c r="E48" s="1228" t="s">
        <v>15</v>
      </c>
      <c r="F48" s="1228"/>
      <c r="G48" s="1228"/>
      <c r="H48" s="1228"/>
      <c r="I48" s="1228"/>
      <c r="J48" s="1229"/>
      <c r="K48" s="63">
        <v>69</v>
      </c>
      <c r="L48" s="64">
        <v>73</v>
      </c>
      <c r="M48" s="64">
        <v>111</v>
      </c>
      <c r="N48" s="64">
        <v>145</v>
      </c>
      <c r="O48" s="65">
        <v>145</v>
      </c>
      <c r="P48" s="48"/>
      <c r="Q48" s="48"/>
      <c r="R48" s="48"/>
      <c r="S48" s="48"/>
      <c r="T48" s="48"/>
      <c r="U48" s="48"/>
    </row>
    <row r="49" spans="1:21" ht="30.75" customHeight="1" x14ac:dyDescent="0.15">
      <c r="A49" s="48"/>
      <c r="B49" s="1236"/>
      <c r="C49" s="1237"/>
      <c r="D49" s="62"/>
      <c r="E49" s="1228" t="s">
        <v>16</v>
      </c>
      <c r="F49" s="1228"/>
      <c r="G49" s="1228"/>
      <c r="H49" s="1228"/>
      <c r="I49" s="1228"/>
      <c r="J49" s="1229"/>
      <c r="K49" s="63">
        <v>496</v>
      </c>
      <c r="L49" s="64">
        <v>508</v>
      </c>
      <c r="M49" s="64">
        <v>523</v>
      </c>
      <c r="N49" s="64">
        <v>538</v>
      </c>
      <c r="O49" s="65">
        <v>629</v>
      </c>
      <c r="P49" s="48"/>
      <c r="Q49" s="48"/>
      <c r="R49" s="48"/>
      <c r="S49" s="48"/>
      <c r="T49" s="48"/>
      <c r="U49" s="48"/>
    </row>
    <row r="50" spans="1:21" ht="30.75" customHeight="1" x14ac:dyDescent="0.15">
      <c r="A50" s="48"/>
      <c r="B50" s="1236"/>
      <c r="C50" s="1237"/>
      <c r="D50" s="62"/>
      <c r="E50" s="1228" t="s">
        <v>17</v>
      </c>
      <c r="F50" s="1228"/>
      <c r="G50" s="1228"/>
      <c r="H50" s="1228"/>
      <c r="I50" s="1228"/>
      <c r="J50" s="1229"/>
      <c r="K50" s="63">
        <v>4</v>
      </c>
      <c r="L50" s="64" t="s">
        <v>502</v>
      </c>
      <c r="M50" s="64" t="s">
        <v>502</v>
      </c>
      <c r="N50" s="64" t="s">
        <v>502</v>
      </c>
      <c r="O50" s="65" t="s">
        <v>502</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t="s">
        <v>502</v>
      </c>
      <c r="N51" s="64" t="s">
        <v>502</v>
      </c>
      <c r="O51" s="65" t="s">
        <v>502</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1359</v>
      </c>
      <c r="L52" s="64">
        <v>1547</v>
      </c>
      <c r="M52" s="64">
        <v>1601</v>
      </c>
      <c r="N52" s="64">
        <v>1568</v>
      </c>
      <c r="O52" s="65">
        <v>1477</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315</v>
      </c>
      <c r="L53" s="69">
        <v>304</v>
      </c>
      <c r="M53" s="69">
        <v>394</v>
      </c>
      <c r="N53" s="69">
        <v>479</v>
      </c>
      <c r="O53" s="70">
        <v>470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dMDG7aovbR76TgWYNYqM6PBhaJqWOw2P6XprSie1o+AXzsVBm9Gvg5Pt1AbprTrR1qrp8PK+wlLtensrWDGLLw==" saltValue="KfPcyC7RBYl20qlnj+ZJ4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545</v>
      </c>
      <c r="J40" s="79" t="s">
        <v>546</v>
      </c>
      <c r="K40" s="79" t="s">
        <v>547</v>
      </c>
      <c r="L40" s="79" t="s">
        <v>548</v>
      </c>
      <c r="M40" s="80" t="s">
        <v>549</v>
      </c>
    </row>
    <row r="41" spans="2:13" ht="27.75" customHeight="1" x14ac:dyDescent="0.15">
      <c r="B41" s="1242" t="s">
        <v>24</v>
      </c>
      <c r="C41" s="1243"/>
      <c r="D41" s="81"/>
      <c r="E41" s="1248" t="s">
        <v>25</v>
      </c>
      <c r="F41" s="1248"/>
      <c r="G41" s="1248"/>
      <c r="H41" s="1249"/>
      <c r="I41" s="82">
        <v>9026</v>
      </c>
      <c r="J41" s="83">
        <v>8814</v>
      </c>
      <c r="K41" s="83">
        <v>7679</v>
      </c>
      <c r="L41" s="83">
        <v>6606</v>
      </c>
      <c r="M41" s="84">
        <v>5698</v>
      </c>
    </row>
    <row r="42" spans="2:13" ht="27.75" customHeight="1" x14ac:dyDescent="0.15">
      <c r="B42" s="1244"/>
      <c r="C42" s="1245"/>
      <c r="D42" s="85"/>
      <c r="E42" s="1250" t="s">
        <v>26</v>
      </c>
      <c r="F42" s="1250"/>
      <c r="G42" s="1250"/>
      <c r="H42" s="1251"/>
      <c r="I42" s="86" t="s">
        <v>502</v>
      </c>
      <c r="J42" s="87" t="s">
        <v>502</v>
      </c>
      <c r="K42" s="87" t="s">
        <v>502</v>
      </c>
      <c r="L42" s="87" t="s">
        <v>502</v>
      </c>
      <c r="M42" s="88" t="s">
        <v>502</v>
      </c>
    </row>
    <row r="43" spans="2:13" ht="27.75" customHeight="1" x14ac:dyDescent="0.15">
      <c r="B43" s="1244"/>
      <c r="C43" s="1245"/>
      <c r="D43" s="85"/>
      <c r="E43" s="1250" t="s">
        <v>27</v>
      </c>
      <c r="F43" s="1250"/>
      <c r="G43" s="1250"/>
      <c r="H43" s="1251"/>
      <c r="I43" s="86">
        <v>1007</v>
      </c>
      <c r="J43" s="87">
        <v>1295</v>
      </c>
      <c r="K43" s="87">
        <v>1438</v>
      </c>
      <c r="L43" s="87">
        <v>1377</v>
      </c>
      <c r="M43" s="88">
        <v>1286</v>
      </c>
    </row>
    <row r="44" spans="2:13" ht="27.75" customHeight="1" x14ac:dyDescent="0.15">
      <c r="B44" s="1244"/>
      <c r="C44" s="1245"/>
      <c r="D44" s="85"/>
      <c r="E44" s="1250" t="s">
        <v>28</v>
      </c>
      <c r="F44" s="1250"/>
      <c r="G44" s="1250"/>
      <c r="H44" s="1251"/>
      <c r="I44" s="86">
        <v>7788</v>
      </c>
      <c r="J44" s="87">
        <v>7631</v>
      </c>
      <c r="K44" s="87">
        <v>7074</v>
      </c>
      <c r="L44" s="87">
        <v>6687</v>
      </c>
      <c r="M44" s="88">
        <v>6217</v>
      </c>
    </row>
    <row r="45" spans="2:13" ht="27.75" customHeight="1" x14ac:dyDescent="0.15">
      <c r="B45" s="1244"/>
      <c r="C45" s="1245"/>
      <c r="D45" s="85"/>
      <c r="E45" s="1250" t="s">
        <v>29</v>
      </c>
      <c r="F45" s="1250"/>
      <c r="G45" s="1250"/>
      <c r="H45" s="1251"/>
      <c r="I45" s="86">
        <v>884</v>
      </c>
      <c r="J45" s="87">
        <v>758</v>
      </c>
      <c r="K45" s="87">
        <v>883</v>
      </c>
      <c r="L45" s="87">
        <v>804</v>
      </c>
      <c r="M45" s="88">
        <v>774</v>
      </c>
    </row>
    <row r="46" spans="2:13" ht="27.75" customHeight="1" x14ac:dyDescent="0.15">
      <c r="B46" s="1244"/>
      <c r="C46" s="1245"/>
      <c r="D46" s="89"/>
      <c r="E46" s="1250" t="s">
        <v>30</v>
      </c>
      <c r="F46" s="1250"/>
      <c r="G46" s="1250"/>
      <c r="H46" s="1251"/>
      <c r="I46" s="86" t="s">
        <v>502</v>
      </c>
      <c r="J46" s="87" t="s">
        <v>502</v>
      </c>
      <c r="K46" s="87" t="s">
        <v>502</v>
      </c>
      <c r="L46" s="87" t="s">
        <v>502</v>
      </c>
      <c r="M46" s="88" t="s">
        <v>502</v>
      </c>
    </row>
    <row r="47" spans="2:13" ht="27.75" customHeight="1" x14ac:dyDescent="0.15">
      <c r="B47" s="1244"/>
      <c r="C47" s="1245"/>
      <c r="D47" s="90"/>
      <c r="E47" s="1252" t="s">
        <v>31</v>
      </c>
      <c r="F47" s="1253"/>
      <c r="G47" s="1253"/>
      <c r="H47" s="1254"/>
      <c r="I47" s="86" t="s">
        <v>502</v>
      </c>
      <c r="J47" s="87" t="s">
        <v>502</v>
      </c>
      <c r="K47" s="87" t="s">
        <v>502</v>
      </c>
      <c r="L47" s="87" t="s">
        <v>502</v>
      </c>
      <c r="M47" s="88" t="s">
        <v>502</v>
      </c>
    </row>
    <row r="48" spans="2:13" ht="27.75" customHeight="1" x14ac:dyDescent="0.15">
      <c r="B48" s="1244"/>
      <c r="C48" s="1245"/>
      <c r="D48" s="85"/>
      <c r="E48" s="1250" t="s">
        <v>32</v>
      </c>
      <c r="F48" s="1250"/>
      <c r="G48" s="1250"/>
      <c r="H48" s="1251"/>
      <c r="I48" s="86" t="s">
        <v>502</v>
      </c>
      <c r="J48" s="87" t="s">
        <v>502</v>
      </c>
      <c r="K48" s="87" t="s">
        <v>502</v>
      </c>
      <c r="L48" s="87" t="s">
        <v>502</v>
      </c>
      <c r="M48" s="88" t="s">
        <v>502</v>
      </c>
    </row>
    <row r="49" spans="2:13" ht="27.75" customHeight="1" x14ac:dyDescent="0.15">
      <c r="B49" s="1246"/>
      <c r="C49" s="1247"/>
      <c r="D49" s="85"/>
      <c r="E49" s="1250" t="s">
        <v>33</v>
      </c>
      <c r="F49" s="1250"/>
      <c r="G49" s="1250"/>
      <c r="H49" s="1251"/>
      <c r="I49" s="86" t="s">
        <v>502</v>
      </c>
      <c r="J49" s="87" t="s">
        <v>502</v>
      </c>
      <c r="K49" s="87" t="s">
        <v>502</v>
      </c>
      <c r="L49" s="87" t="s">
        <v>502</v>
      </c>
      <c r="M49" s="88" t="s">
        <v>502</v>
      </c>
    </row>
    <row r="50" spans="2:13" ht="27.75" customHeight="1" x14ac:dyDescent="0.15">
      <c r="B50" s="1255" t="s">
        <v>34</v>
      </c>
      <c r="C50" s="1256"/>
      <c r="D50" s="91"/>
      <c r="E50" s="1250" t="s">
        <v>35</v>
      </c>
      <c r="F50" s="1250"/>
      <c r="G50" s="1250"/>
      <c r="H50" s="1251"/>
      <c r="I50" s="86">
        <v>6203</v>
      </c>
      <c r="J50" s="87">
        <v>6406</v>
      </c>
      <c r="K50" s="87">
        <v>6689</v>
      </c>
      <c r="L50" s="87">
        <v>6961</v>
      </c>
      <c r="M50" s="88">
        <v>7127</v>
      </c>
    </row>
    <row r="51" spans="2:13" ht="27.75" customHeight="1" x14ac:dyDescent="0.15">
      <c r="B51" s="1244"/>
      <c r="C51" s="1245"/>
      <c r="D51" s="85"/>
      <c r="E51" s="1250" t="s">
        <v>36</v>
      </c>
      <c r="F51" s="1250"/>
      <c r="G51" s="1250"/>
      <c r="H51" s="1251"/>
      <c r="I51" s="86" t="s">
        <v>502</v>
      </c>
      <c r="J51" s="87" t="s">
        <v>502</v>
      </c>
      <c r="K51" s="87" t="s">
        <v>502</v>
      </c>
      <c r="L51" s="87" t="s">
        <v>502</v>
      </c>
      <c r="M51" s="88" t="s">
        <v>502</v>
      </c>
    </row>
    <row r="52" spans="2:13" ht="27.75" customHeight="1" x14ac:dyDescent="0.15">
      <c r="B52" s="1246"/>
      <c r="C52" s="1247"/>
      <c r="D52" s="85"/>
      <c r="E52" s="1250" t="s">
        <v>37</v>
      </c>
      <c r="F52" s="1250"/>
      <c r="G52" s="1250"/>
      <c r="H52" s="1251"/>
      <c r="I52" s="86">
        <v>14437</v>
      </c>
      <c r="J52" s="87">
        <v>14139</v>
      </c>
      <c r="K52" s="87">
        <v>13313</v>
      </c>
      <c r="L52" s="87">
        <v>12359</v>
      </c>
      <c r="M52" s="88">
        <v>11337</v>
      </c>
    </row>
    <row r="53" spans="2:13" ht="27.75" customHeight="1" thickBot="1" x14ac:dyDescent="0.2">
      <c r="B53" s="1257" t="s">
        <v>38</v>
      </c>
      <c r="C53" s="1258"/>
      <c r="D53" s="92"/>
      <c r="E53" s="1259" t="s">
        <v>39</v>
      </c>
      <c r="F53" s="1259"/>
      <c r="G53" s="1259"/>
      <c r="H53" s="1260"/>
      <c r="I53" s="93">
        <v>-1933</v>
      </c>
      <c r="J53" s="94">
        <v>-2048</v>
      </c>
      <c r="K53" s="94">
        <v>-2929</v>
      </c>
      <c r="L53" s="94">
        <v>-3846</v>
      </c>
      <c r="M53" s="95">
        <v>-4489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w82YVOv1HVekU+30hHoTQSvpPCXd6Ij1OH9CaXGd5TcUN+akB0bbi1Mupo96aRpUctTFD+bkVVKQ1XvtxWBrA==" saltValue="u4BMAbQwN/TnKugssz6K5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547</v>
      </c>
      <c r="G54" s="104" t="s">
        <v>548</v>
      </c>
      <c r="H54" s="105" t="s">
        <v>549</v>
      </c>
    </row>
    <row r="55" spans="2:8" ht="52.5" customHeight="1" x14ac:dyDescent="0.15">
      <c r="B55" s="106"/>
      <c r="C55" s="1269" t="s">
        <v>42</v>
      </c>
      <c r="D55" s="1269"/>
      <c r="E55" s="1270"/>
      <c r="F55" s="107">
        <v>2147</v>
      </c>
      <c r="G55" s="107">
        <v>2151</v>
      </c>
      <c r="H55" s="108">
        <v>2184</v>
      </c>
    </row>
    <row r="56" spans="2:8" ht="52.5" customHeight="1" x14ac:dyDescent="0.15">
      <c r="B56" s="109"/>
      <c r="C56" s="1271" t="s">
        <v>43</v>
      </c>
      <c r="D56" s="1271"/>
      <c r="E56" s="1272"/>
      <c r="F56" s="110">
        <v>952</v>
      </c>
      <c r="G56" s="110">
        <v>656</v>
      </c>
      <c r="H56" s="111">
        <v>428</v>
      </c>
    </row>
    <row r="57" spans="2:8" ht="53.25" customHeight="1" x14ac:dyDescent="0.15">
      <c r="B57" s="109"/>
      <c r="C57" s="1273" t="s">
        <v>44</v>
      </c>
      <c r="D57" s="1273"/>
      <c r="E57" s="1274"/>
      <c r="F57" s="112">
        <v>4368</v>
      </c>
      <c r="G57" s="112">
        <v>4889</v>
      </c>
      <c r="H57" s="113">
        <v>5217</v>
      </c>
    </row>
    <row r="58" spans="2:8" ht="45.75" customHeight="1" x14ac:dyDescent="0.15">
      <c r="B58" s="114"/>
      <c r="C58" s="1261" t="s">
        <v>45</v>
      </c>
      <c r="D58" s="1262"/>
      <c r="E58" s="1263"/>
      <c r="F58" s="115"/>
      <c r="G58" s="115"/>
      <c r="H58" s="116"/>
    </row>
    <row r="59" spans="2:8" ht="45.75" customHeight="1" x14ac:dyDescent="0.15">
      <c r="B59" s="114"/>
      <c r="C59" s="1261" t="s">
        <v>45</v>
      </c>
      <c r="D59" s="1262"/>
      <c r="E59" s="1263"/>
      <c r="F59" s="115"/>
      <c r="G59" s="115"/>
      <c r="H59" s="116"/>
    </row>
    <row r="60" spans="2:8" ht="45.75" customHeight="1" x14ac:dyDescent="0.15">
      <c r="B60" s="114"/>
      <c r="C60" s="1261" t="s">
        <v>45</v>
      </c>
      <c r="D60" s="1262"/>
      <c r="E60" s="1263"/>
      <c r="F60" s="115"/>
      <c r="G60" s="115"/>
      <c r="H60" s="116"/>
    </row>
    <row r="61" spans="2:8" ht="45.75" customHeight="1" x14ac:dyDescent="0.15">
      <c r="B61" s="114"/>
      <c r="C61" s="1261" t="s">
        <v>45</v>
      </c>
      <c r="D61" s="1262"/>
      <c r="E61" s="1263"/>
      <c r="F61" s="115"/>
      <c r="G61" s="115"/>
      <c r="H61" s="116"/>
    </row>
    <row r="62" spans="2:8" ht="45.75" customHeight="1" thickBot="1" x14ac:dyDescent="0.2">
      <c r="B62" s="117"/>
      <c r="C62" s="1264" t="s">
        <v>45</v>
      </c>
      <c r="D62" s="1265"/>
      <c r="E62" s="1266"/>
      <c r="F62" s="118"/>
      <c r="G62" s="118"/>
      <c r="H62" s="119"/>
    </row>
    <row r="63" spans="2:8" ht="52.5" customHeight="1" thickBot="1" x14ac:dyDescent="0.2">
      <c r="B63" s="120"/>
      <c r="C63" s="1267" t="s">
        <v>46</v>
      </c>
      <c r="D63" s="1267"/>
      <c r="E63" s="1268"/>
      <c r="F63" s="121">
        <v>7467</v>
      </c>
      <c r="G63" s="121">
        <v>7696</v>
      </c>
      <c r="H63" s="122">
        <v>7830</v>
      </c>
    </row>
    <row r="64" spans="2:8" ht="15" customHeight="1" x14ac:dyDescent="0.15"/>
    <row r="65" ht="0" hidden="1" customHeight="1" x14ac:dyDescent="0.15"/>
    <row r="66" ht="0" hidden="1" customHeight="1" x14ac:dyDescent="0.15"/>
  </sheetData>
  <sheetProtection algorithmName="SHA-512" hashValue="1xg8jUfjfE3t6T974TKDLa3eCj4Rm/WDMk07hD/bqnAXAPrtd24yNBjuc2U697grNpmamURKK/eQlHz9oZUOZw==" saltValue="XDNWUTBnued0SVL/uCne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563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563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564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565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574</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566</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545</v>
      </c>
      <c r="BQ50" s="1281"/>
      <c r="BR50" s="1281"/>
      <c r="BS50" s="1281"/>
      <c r="BT50" s="1281"/>
      <c r="BU50" s="1281"/>
      <c r="BV50" s="1281"/>
      <c r="BW50" s="1281"/>
      <c r="BX50" s="1281" t="s">
        <v>546</v>
      </c>
      <c r="BY50" s="1281"/>
      <c r="BZ50" s="1281"/>
      <c r="CA50" s="1281"/>
      <c r="CB50" s="1281"/>
      <c r="CC50" s="1281"/>
      <c r="CD50" s="1281"/>
      <c r="CE50" s="1281"/>
      <c r="CF50" s="1281" t="s">
        <v>547</v>
      </c>
      <c r="CG50" s="1281"/>
      <c r="CH50" s="1281"/>
      <c r="CI50" s="1281"/>
      <c r="CJ50" s="1281"/>
      <c r="CK50" s="1281"/>
      <c r="CL50" s="1281"/>
      <c r="CM50" s="1281"/>
      <c r="CN50" s="1281" t="s">
        <v>548</v>
      </c>
      <c r="CO50" s="1281"/>
      <c r="CP50" s="1281"/>
      <c r="CQ50" s="1281"/>
      <c r="CR50" s="1281"/>
      <c r="CS50" s="1281"/>
      <c r="CT50" s="1281"/>
      <c r="CU50" s="1281"/>
      <c r="CV50" s="1281" t="s">
        <v>549</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567</v>
      </c>
      <c r="AO51" s="1280"/>
      <c r="AP51" s="1280"/>
      <c r="AQ51" s="1280"/>
      <c r="AR51" s="1280"/>
      <c r="AS51" s="1280"/>
      <c r="AT51" s="1280"/>
      <c r="AU51" s="1280"/>
      <c r="AV51" s="1280"/>
      <c r="AW51" s="1280"/>
      <c r="AX51" s="1280"/>
      <c r="AY51" s="1280"/>
      <c r="AZ51" s="1280"/>
      <c r="BA51" s="1280"/>
      <c r="BB51" s="1280" t="s">
        <v>568</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569</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41.1</v>
      </c>
      <c r="CO53" s="1277"/>
      <c r="CP53" s="1277"/>
      <c r="CQ53" s="1277"/>
      <c r="CR53" s="1277"/>
      <c r="CS53" s="1277"/>
      <c r="CT53" s="1277"/>
      <c r="CU53" s="1277"/>
      <c r="CV53" s="1277">
        <v>43.2</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570</v>
      </c>
      <c r="AO55" s="1281"/>
      <c r="AP55" s="1281"/>
      <c r="AQ55" s="1281"/>
      <c r="AR55" s="1281"/>
      <c r="AS55" s="1281"/>
      <c r="AT55" s="1281"/>
      <c r="AU55" s="1281"/>
      <c r="AV55" s="1281"/>
      <c r="AW55" s="1281"/>
      <c r="AX55" s="1281"/>
      <c r="AY55" s="1281"/>
      <c r="AZ55" s="1281"/>
      <c r="BA55" s="1281"/>
      <c r="BB55" s="1280" t="s">
        <v>568</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38.5</v>
      </c>
      <c r="CO55" s="1277"/>
      <c r="CP55" s="1277"/>
      <c r="CQ55" s="1277"/>
      <c r="CR55" s="1277"/>
      <c r="CS55" s="1277"/>
      <c r="CT55" s="1277"/>
      <c r="CU55" s="1277"/>
      <c r="CV55" s="1277">
        <v>32.799999999999997</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569</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57.6</v>
      </c>
      <c r="CO57" s="1277"/>
      <c r="CP57" s="1277"/>
      <c r="CQ57" s="1277"/>
      <c r="CR57" s="1277"/>
      <c r="CS57" s="1277"/>
      <c r="CT57" s="1277"/>
      <c r="CU57" s="1277"/>
      <c r="CV57" s="1277">
        <v>59.3</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571</v>
      </c>
    </row>
    <row r="64" spans="1:109" x14ac:dyDescent="0.15">
      <c r="B64" s="374"/>
      <c r="G64" s="381"/>
      <c r="I64" s="394"/>
      <c r="J64" s="394"/>
      <c r="K64" s="394"/>
      <c r="L64" s="394"/>
      <c r="M64" s="394"/>
      <c r="N64" s="395"/>
      <c r="AM64" s="381"/>
      <c r="AN64" s="381" t="s">
        <v>565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573</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566</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545</v>
      </c>
      <c r="BQ72" s="1281"/>
      <c r="BR72" s="1281"/>
      <c r="BS72" s="1281"/>
      <c r="BT72" s="1281"/>
      <c r="BU72" s="1281"/>
      <c r="BV72" s="1281"/>
      <c r="BW72" s="1281"/>
      <c r="BX72" s="1281" t="s">
        <v>546</v>
      </c>
      <c r="BY72" s="1281"/>
      <c r="BZ72" s="1281"/>
      <c r="CA72" s="1281"/>
      <c r="CB72" s="1281"/>
      <c r="CC72" s="1281"/>
      <c r="CD72" s="1281"/>
      <c r="CE72" s="1281"/>
      <c r="CF72" s="1281" t="s">
        <v>547</v>
      </c>
      <c r="CG72" s="1281"/>
      <c r="CH72" s="1281"/>
      <c r="CI72" s="1281"/>
      <c r="CJ72" s="1281"/>
      <c r="CK72" s="1281"/>
      <c r="CL72" s="1281"/>
      <c r="CM72" s="1281"/>
      <c r="CN72" s="1281" t="s">
        <v>548</v>
      </c>
      <c r="CO72" s="1281"/>
      <c r="CP72" s="1281"/>
      <c r="CQ72" s="1281"/>
      <c r="CR72" s="1281"/>
      <c r="CS72" s="1281"/>
      <c r="CT72" s="1281"/>
      <c r="CU72" s="1281"/>
      <c r="CV72" s="1281" t="s">
        <v>549</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567</v>
      </c>
      <c r="AO73" s="1280"/>
      <c r="AP73" s="1280"/>
      <c r="AQ73" s="1280"/>
      <c r="AR73" s="1280"/>
      <c r="AS73" s="1280"/>
      <c r="AT73" s="1280"/>
      <c r="AU73" s="1280"/>
      <c r="AV73" s="1280"/>
      <c r="AW73" s="1280"/>
      <c r="AX73" s="1280"/>
      <c r="AY73" s="1280"/>
      <c r="AZ73" s="1280"/>
      <c r="BA73" s="1280"/>
      <c r="BB73" s="1280" t="s">
        <v>568</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572</v>
      </c>
      <c r="BC75" s="1280"/>
      <c r="BD75" s="1280"/>
      <c r="BE75" s="1280"/>
      <c r="BF75" s="1280"/>
      <c r="BG75" s="1280"/>
      <c r="BH75" s="1280"/>
      <c r="BI75" s="1280"/>
      <c r="BJ75" s="1280"/>
      <c r="BK75" s="1280"/>
      <c r="BL75" s="1280"/>
      <c r="BM75" s="1280"/>
      <c r="BN75" s="1280"/>
      <c r="BO75" s="1280"/>
      <c r="BP75" s="1277">
        <v>8.1999999999999993</v>
      </c>
      <c r="BQ75" s="1277"/>
      <c r="BR75" s="1277"/>
      <c r="BS75" s="1277"/>
      <c r="BT75" s="1277"/>
      <c r="BU75" s="1277"/>
      <c r="BV75" s="1277"/>
      <c r="BW75" s="1277"/>
      <c r="BX75" s="1277">
        <v>7.6</v>
      </c>
      <c r="BY75" s="1277"/>
      <c r="BZ75" s="1277"/>
      <c r="CA75" s="1277"/>
      <c r="CB75" s="1277"/>
      <c r="CC75" s="1277"/>
      <c r="CD75" s="1277"/>
      <c r="CE75" s="1277"/>
      <c r="CF75" s="1277">
        <v>7.9</v>
      </c>
      <c r="CG75" s="1277"/>
      <c r="CH75" s="1277"/>
      <c r="CI75" s="1277"/>
      <c r="CJ75" s="1277"/>
      <c r="CK75" s="1277"/>
      <c r="CL75" s="1277"/>
      <c r="CM75" s="1277"/>
      <c r="CN75" s="1277">
        <v>9.3000000000000007</v>
      </c>
      <c r="CO75" s="1277"/>
      <c r="CP75" s="1277"/>
      <c r="CQ75" s="1277"/>
      <c r="CR75" s="1277"/>
      <c r="CS75" s="1277"/>
      <c r="CT75" s="1277"/>
      <c r="CU75" s="1277"/>
      <c r="CV75" s="1277">
        <v>10.8</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570</v>
      </c>
      <c r="AO77" s="1281"/>
      <c r="AP77" s="1281"/>
      <c r="AQ77" s="1281"/>
      <c r="AR77" s="1281"/>
      <c r="AS77" s="1281"/>
      <c r="AT77" s="1281"/>
      <c r="AU77" s="1281"/>
      <c r="AV77" s="1281"/>
      <c r="AW77" s="1281"/>
      <c r="AX77" s="1281"/>
      <c r="AY77" s="1281"/>
      <c r="AZ77" s="1281"/>
      <c r="BA77" s="1281"/>
      <c r="BB77" s="1280" t="s">
        <v>568</v>
      </c>
      <c r="BC77" s="1280"/>
      <c r="BD77" s="1280"/>
      <c r="BE77" s="1280"/>
      <c r="BF77" s="1280"/>
      <c r="BG77" s="1280"/>
      <c r="BH77" s="1280"/>
      <c r="BI77" s="1280"/>
      <c r="BJ77" s="1280"/>
      <c r="BK77" s="1280"/>
      <c r="BL77" s="1280"/>
      <c r="BM77" s="1280"/>
      <c r="BN77" s="1280"/>
      <c r="BO77" s="1280"/>
      <c r="BP77" s="1277">
        <v>24.3</v>
      </c>
      <c r="BQ77" s="1277"/>
      <c r="BR77" s="1277"/>
      <c r="BS77" s="1277"/>
      <c r="BT77" s="1277"/>
      <c r="BU77" s="1277"/>
      <c r="BV77" s="1277"/>
      <c r="BW77" s="1277"/>
      <c r="BX77" s="1277">
        <v>0</v>
      </c>
      <c r="BY77" s="1277"/>
      <c r="BZ77" s="1277"/>
      <c r="CA77" s="1277"/>
      <c r="CB77" s="1277"/>
      <c r="CC77" s="1277"/>
      <c r="CD77" s="1277"/>
      <c r="CE77" s="1277"/>
      <c r="CF77" s="1277">
        <v>20.2</v>
      </c>
      <c r="CG77" s="1277"/>
      <c r="CH77" s="1277"/>
      <c r="CI77" s="1277"/>
      <c r="CJ77" s="1277"/>
      <c r="CK77" s="1277"/>
      <c r="CL77" s="1277"/>
      <c r="CM77" s="1277"/>
      <c r="CN77" s="1277">
        <v>38.5</v>
      </c>
      <c r="CO77" s="1277"/>
      <c r="CP77" s="1277"/>
      <c r="CQ77" s="1277"/>
      <c r="CR77" s="1277"/>
      <c r="CS77" s="1277"/>
      <c r="CT77" s="1277"/>
      <c r="CU77" s="1277"/>
      <c r="CV77" s="1277">
        <v>32.799999999999997</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572</v>
      </c>
      <c r="BC79" s="1280"/>
      <c r="BD79" s="1280"/>
      <c r="BE79" s="1280"/>
      <c r="BF79" s="1280"/>
      <c r="BG79" s="1280"/>
      <c r="BH79" s="1280"/>
      <c r="BI79" s="1280"/>
      <c r="BJ79" s="1280"/>
      <c r="BK79" s="1280"/>
      <c r="BL79" s="1280"/>
      <c r="BM79" s="1280"/>
      <c r="BN79" s="1280"/>
      <c r="BO79" s="1280"/>
      <c r="BP79" s="1277">
        <v>9.8000000000000007</v>
      </c>
      <c r="BQ79" s="1277"/>
      <c r="BR79" s="1277"/>
      <c r="BS79" s="1277"/>
      <c r="BT79" s="1277"/>
      <c r="BU79" s="1277"/>
      <c r="BV79" s="1277"/>
      <c r="BW79" s="1277"/>
      <c r="BX79" s="1277">
        <v>8.5</v>
      </c>
      <c r="BY79" s="1277"/>
      <c r="BZ79" s="1277"/>
      <c r="CA79" s="1277"/>
      <c r="CB79" s="1277"/>
      <c r="CC79" s="1277"/>
      <c r="CD79" s="1277"/>
      <c r="CE79" s="1277"/>
      <c r="CF79" s="1277">
        <v>9.3000000000000007</v>
      </c>
      <c r="CG79" s="1277"/>
      <c r="CH79" s="1277"/>
      <c r="CI79" s="1277"/>
      <c r="CJ79" s="1277"/>
      <c r="CK79" s="1277"/>
      <c r="CL79" s="1277"/>
      <c r="CM79" s="1277"/>
      <c r="CN79" s="1277">
        <v>9.1999999999999993</v>
      </c>
      <c r="CO79" s="1277"/>
      <c r="CP79" s="1277"/>
      <c r="CQ79" s="1277"/>
      <c r="CR79" s="1277"/>
      <c r="CS79" s="1277"/>
      <c r="CT79" s="1277"/>
      <c r="CU79" s="1277"/>
      <c r="CV79" s="1277">
        <v>9.1</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nTvgqINQJNzlGO5su2JYIfsqAhHL7ArhxiVhQa8TpGM4qZwZevK+3x3fNErt0+L25nKzK5zLouEDATLlOXUWg==" saltValue="Tzv9DClW3E0YBemFvPkm0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yjk8Ws+YvSHk8lyov2dgWIXeLGV0VpVvx2b+lf4UPq6Sg2fTh4JKh63Ibj5KpwNXpOYFx5pwv9JpiJVghK1A==" saltValue="Rlvg9CJBquw7k9N3JM75k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ABeyN0VO9r8XfcgUSrgoNuE/I0ZxPgswB9mBA7YmLE01Ff+YfI9YLVtP6faiU6XVNMIG3GSpqanaHRbWRKtA==" saltValue="bk5vnb3O4cEr+D55IH+/1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47</v>
      </c>
      <c r="E2" s="134"/>
      <c r="F2" s="135" t="s">
        <v>542</v>
      </c>
      <c r="G2" s="136"/>
      <c r="H2" s="137"/>
    </row>
    <row r="3" spans="1:8" x14ac:dyDescent="0.15">
      <c r="A3" s="133" t="s">
        <v>535</v>
      </c>
      <c r="B3" s="138"/>
      <c r="C3" s="139"/>
      <c r="D3" s="140">
        <v>271306</v>
      </c>
      <c r="E3" s="141"/>
      <c r="F3" s="142">
        <v>105751</v>
      </c>
      <c r="G3" s="143"/>
      <c r="H3" s="144"/>
    </row>
    <row r="4" spans="1:8" x14ac:dyDescent="0.15">
      <c r="A4" s="145"/>
      <c r="B4" s="146"/>
      <c r="C4" s="147"/>
      <c r="D4" s="148">
        <v>23556</v>
      </c>
      <c r="E4" s="149"/>
      <c r="F4" s="150">
        <v>49969</v>
      </c>
      <c r="G4" s="151"/>
      <c r="H4" s="152"/>
    </row>
    <row r="5" spans="1:8" x14ac:dyDescent="0.15">
      <c r="A5" s="133" t="s">
        <v>537</v>
      </c>
      <c r="B5" s="138"/>
      <c r="C5" s="139"/>
      <c r="D5" s="140">
        <v>170665</v>
      </c>
      <c r="E5" s="141"/>
      <c r="F5" s="142">
        <v>158564</v>
      </c>
      <c r="G5" s="143"/>
      <c r="H5" s="144"/>
    </row>
    <row r="6" spans="1:8" x14ac:dyDescent="0.15">
      <c r="A6" s="145"/>
      <c r="B6" s="146"/>
      <c r="C6" s="147"/>
      <c r="D6" s="148">
        <v>79465</v>
      </c>
      <c r="E6" s="149"/>
      <c r="F6" s="150">
        <v>48412</v>
      </c>
      <c r="G6" s="151"/>
      <c r="H6" s="152"/>
    </row>
    <row r="7" spans="1:8" x14ac:dyDescent="0.15">
      <c r="A7" s="133" t="s">
        <v>538</v>
      </c>
      <c r="B7" s="138"/>
      <c r="C7" s="139"/>
      <c r="D7" s="140">
        <v>52738</v>
      </c>
      <c r="E7" s="141"/>
      <c r="F7" s="142">
        <v>106092</v>
      </c>
      <c r="G7" s="143"/>
      <c r="H7" s="144"/>
    </row>
    <row r="8" spans="1:8" x14ac:dyDescent="0.15">
      <c r="A8" s="145"/>
      <c r="B8" s="146"/>
      <c r="C8" s="147"/>
      <c r="D8" s="148">
        <v>29838</v>
      </c>
      <c r="E8" s="149"/>
      <c r="F8" s="150">
        <v>44299</v>
      </c>
      <c r="G8" s="151"/>
      <c r="H8" s="152"/>
    </row>
    <row r="9" spans="1:8" x14ac:dyDescent="0.15">
      <c r="A9" s="133" t="s">
        <v>539</v>
      </c>
      <c r="B9" s="138"/>
      <c r="C9" s="139"/>
      <c r="D9" s="140">
        <v>67119</v>
      </c>
      <c r="E9" s="141"/>
      <c r="F9" s="142">
        <v>78903</v>
      </c>
      <c r="G9" s="143"/>
      <c r="H9" s="144"/>
    </row>
    <row r="10" spans="1:8" x14ac:dyDescent="0.15">
      <c r="A10" s="145"/>
      <c r="B10" s="146"/>
      <c r="C10" s="147"/>
      <c r="D10" s="148">
        <v>34189</v>
      </c>
      <c r="E10" s="149"/>
      <c r="F10" s="150">
        <v>49201</v>
      </c>
      <c r="G10" s="151"/>
      <c r="H10" s="152"/>
    </row>
    <row r="11" spans="1:8" x14ac:dyDescent="0.15">
      <c r="A11" s="133" t="s">
        <v>540</v>
      </c>
      <c r="B11" s="138"/>
      <c r="C11" s="139"/>
      <c r="D11" s="140">
        <v>77139</v>
      </c>
      <c r="E11" s="141"/>
      <c r="F11" s="142">
        <v>82993</v>
      </c>
      <c r="G11" s="143"/>
      <c r="H11" s="144"/>
    </row>
    <row r="12" spans="1:8" x14ac:dyDescent="0.15">
      <c r="A12" s="145"/>
      <c r="B12" s="146"/>
      <c r="C12" s="153"/>
      <c r="D12" s="148">
        <v>42421</v>
      </c>
      <c r="E12" s="149"/>
      <c r="F12" s="150">
        <v>46787</v>
      </c>
      <c r="G12" s="151"/>
      <c r="H12" s="152"/>
    </row>
    <row r="13" spans="1:8" x14ac:dyDescent="0.15">
      <c r="A13" s="133"/>
      <c r="B13" s="138"/>
      <c r="C13" s="154"/>
      <c r="D13" s="155">
        <v>127793</v>
      </c>
      <c r="E13" s="156"/>
      <c r="F13" s="157">
        <v>106461</v>
      </c>
      <c r="G13" s="158"/>
      <c r="H13" s="144"/>
    </row>
    <row r="14" spans="1:8" x14ac:dyDescent="0.15">
      <c r="A14" s="145"/>
      <c r="B14" s="146"/>
      <c r="C14" s="147"/>
      <c r="D14" s="148">
        <v>41894</v>
      </c>
      <c r="E14" s="149"/>
      <c r="F14" s="150">
        <v>47734</v>
      </c>
      <c r="G14" s="151"/>
      <c r="H14" s="152"/>
    </row>
    <row r="17" spans="1:11" x14ac:dyDescent="0.15">
      <c r="A17" s="129" t="s">
        <v>48</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49</v>
      </c>
      <c r="B19" s="159">
        <f>ROUND(VALUE(SUBSTITUTE(実質収支比率等に係る経年分析!F$48,"▲","-")),2)</f>
        <v>6.02</v>
      </c>
      <c r="C19" s="159">
        <f>ROUND(VALUE(SUBSTITUTE(実質収支比率等に係る経年分析!G$48,"▲","-")),2)</f>
        <v>5.25</v>
      </c>
      <c r="D19" s="159">
        <f>ROUND(VALUE(SUBSTITUTE(実質収支比率等に係る経年分析!H$48,"▲","-")),2)</f>
        <v>5.98</v>
      </c>
      <c r="E19" s="159">
        <f>ROUND(VALUE(SUBSTITUTE(実質収支比率等に係る経年分析!I$48,"▲","-")),2)</f>
        <v>5.61</v>
      </c>
      <c r="F19" s="159">
        <f>ROUND(VALUE(SUBSTITUTE(実質収支比率等に係る経年分析!J$48,"▲","-")),2)</f>
        <v>4.54</v>
      </c>
    </row>
    <row r="20" spans="1:11" x14ac:dyDescent="0.15">
      <c r="A20" s="159" t="s">
        <v>50</v>
      </c>
      <c r="B20" s="159">
        <f>ROUND(VALUE(SUBSTITUTE(実質収支比率等に係る経年分析!F$47,"▲","-")),2)</f>
        <v>40.159999999999997</v>
      </c>
      <c r="C20" s="159">
        <f>ROUND(VALUE(SUBSTITUTE(実質収支比率等に係る経年分析!G$47,"▲","-")),2)</f>
        <v>37.39</v>
      </c>
      <c r="D20" s="159">
        <f>ROUND(VALUE(SUBSTITUTE(実質収支比率等に係る経年分析!H$47,"▲","-")),2)</f>
        <v>36.89</v>
      </c>
      <c r="E20" s="159">
        <f>ROUND(VALUE(SUBSTITUTE(実質収支比率等に係る経年分析!I$47,"▲","-")),2)</f>
        <v>37.49</v>
      </c>
      <c r="F20" s="159">
        <f>ROUND(VALUE(SUBSTITUTE(実質収支比率等に係る経年分析!J$47,"▲","-")),2)</f>
        <v>39.61</v>
      </c>
    </row>
    <row r="21" spans="1:11" x14ac:dyDescent="0.15">
      <c r="A21" s="159" t="s">
        <v>51</v>
      </c>
      <c r="B21" s="159">
        <f>IF(ISNUMBER(VALUE(SUBSTITUTE(実質収支比率等に係る経年分析!F$49,"▲","-"))),ROUND(VALUE(SUBSTITUTE(実質収支比率等に係る経年分析!F$49,"▲","-")),2),NA())</f>
        <v>0.01</v>
      </c>
      <c r="C21" s="159">
        <f>IF(ISNUMBER(VALUE(SUBSTITUTE(実質収支比率等に係る経年分析!G$49,"▲","-"))),ROUND(VALUE(SUBSTITUTE(実質収支比率等に係る経年分析!G$49,"▲","-")),2),NA())</f>
        <v>-3</v>
      </c>
      <c r="D21" s="159">
        <f>IF(ISNUMBER(VALUE(SUBSTITUTE(実質収支比率等に係る経年分析!H$49,"▲","-"))),ROUND(VALUE(SUBSTITUTE(実質収支比率等に係る経年分析!H$49,"▲","-")),2),NA())</f>
        <v>0.87</v>
      </c>
      <c r="E21" s="159">
        <f>IF(ISNUMBER(VALUE(SUBSTITUTE(実質収支比率等に係る経年分析!I$49,"▲","-"))),ROUND(VALUE(SUBSTITUTE(実質収支比率等に係る経年分析!I$49,"▲","-")),2),NA())</f>
        <v>-0.39</v>
      </c>
      <c r="F21" s="159">
        <f>IF(ISNUMBER(VALUE(SUBSTITUTE(実質収支比率等に係る経年分析!J$49,"▲","-"))),ROUND(VALUE(SUBSTITUTE(実質収支比率等に係る経年分析!J$49,"▲","-")),2),NA())</f>
        <v>-3.63</v>
      </c>
    </row>
    <row r="24" spans="1:11" x14ac:dyDescent="0.15">
      <c r="A24" s="129" t="s">
        <v>52</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53</v>
      </c>
      <c r="C26" s="160" t="s">
        <v>54</v>
      </c>
      <c r="D26" s="160" t="s">
        <v>53</v>
      </c>
      <c r="E26" s="160" t="s">
        <v>54</v>
      </c>
      <c r="F26" s="160" t="s">
        <v>53</v>
      </c>
      <c r="G26" s="160" t="s">
        <v>54</v>
      </c>
      <c r="H26" s="160" t="s">
        <v>53</v>
      </c>
      <c r="I26" s="160" t="s">
        <v>54</v>
      </c>
      <c r="J26" s="160" t="s">
        <v>53</v>
      </c>
      <c r="K26" s="160" t="s">
        <v>54</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佐久穂町農業集落排水事業特別会計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0.05</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佐久穂町簡易水道事業特別会計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佐久穂町国民健康保険特別会計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佐久穂町老人保健施設特別会計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0.05</v>
      </c>
    </row>
    <row r="33" spans="1:16" x14ac:dyDescent="0.15">
      <c r="A33" s="160" t="str">
        <f>IF(連結実質赤字比率に係る赤字・黒字の構成分析!C$37="",NA(),連結実質赤字比率に係る赤字・黒字の構成分析!C$37)</f>
        <v>佐久穂町住宅地造成事業特別会計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0.21</v>
      </c>
    </row>
    <row r="34" spans="1:16" x14ac:dyDescent="0.15">
      <c r="A34" s="160" t="str">
        <f>IF(連結実質赤字比率に係る赤字・黒字の構成分析!C$36="",NA(),連結実質赤字比率に係る赤字・黒字の構成分析!C$36)</f>
        <v>佐久穂町介護保険特別会計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0.28999999999999998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0.55000000000000004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0.45</v>
      </c>
    </row>
    <row r="35" spans="1:16" x14ac:dyDescent="0.15">
      <c r="A35" s="160" t="str">
        <f>IF(連結実質赤字比率に係る赤字・黒字の構成分析!C$35="",NA(),連結実質赤字比率に係る赤字・黒字の構成分析!C$35)</f>
        <v>佐久穂町病院事業会計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7.01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5.95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4.42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2.82</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6.02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5.25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5.98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5.61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4.54</v>
      </c>
    </row>
    <row r="39" spans="1:16" x14ac:dyDescent="0.15">
      <c r="A39" s="129" t="s">
        <v>55</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x14ac:dyDescent="0.15">
      <c r="A42" s="161" t="s">
        <v>58</v>
      </c>
      <c r="B42" s="161"/>
      <c r="C42" s="161"/>
      <c r="D42" s="161">
        <f>'実質公債費比率（分子）の構造'!K$52</f>
        <v>1359</v>
      </c>
      <c r="E42" s="161"/>
      <c r="F42" s="161"/>
      <c r="G42" s="161">
        <f>'実質公債費比率（分子）の構造'!L$52</f>
        <v>1547</v>
      </c>
      <c r="H42" s="161"/>
      <c r="I42" s="161"/>
      <c r="J42" s="161">
        <f>'実質公債費比率（分子）の構造'!M$52</f>
        <v>1601</v>
      </c>
      <c r="K42" s="161"/>
      <c r="L42" s="161"/>
      <c r="M42" s="161">
        <f>'実質公債費比率（分子）の構造'!N$52</f>
        <v>1568</v>
      </c>
      <c r="N42" s="161"/>
      <c r="O42" s="161"/>
      <c r="P42" s="161">
        <f>'実質公債費比率（分子）の構造'!O$52</f>
        <v>1477</v>
      </c>
    </row>
    <row r="43" spans="1:16" x14ac:dyDescent="0.15">
      <c r="A43" s="161" t="s">
        <v>59</v>
      </c>
      <c r="B43" s="161">
        <f>'実質公債費比率（分子）の構造'!K$51</f>
        <v>0</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60</v>
      </c>
      <c r="B44" s="161">
        <f>'実質公債費比率（分子）の構造'!K$50</f>
        <v>4</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61</v>
      </c>
      <c r="B45" s="161">
        <f>'実質公債費比率（分子）の構造'!K$49</f>
        <v>496</v>
      </c>
      <c r="C45" s="161"/>
      <c r="D45" s="161"/>
      <c r="E45" s="161">
        <f>'実質公債費比率（分子）の構造'!L$49</f>
        <v>508</v>
      </c>
      <c r="F45" s="161"/>
      <c r="G45" s="161"/>
      <c r="H45" s="161">
        <f>'実質公債費比率（分子）の構造'!M$49</f>
        <v>523</v>
      </c>
      <c r="I45" s="161"/>
      <c r="J45" s="161"/>
      <c r="K45" s="161">
        <f>'実質公債費比率（分子）の構造'!N$49</f>
        <v>538</v>
      </c>
      <c r="L45" s="161"/>
      <c r="M45" s="161"/>
      <c r="N45" s="161">
        <f>'実質公債費比率（分子）の構造'!O$49</f>
        <v>629</v>
      </c>
      <c r="O45" s="161"/>
      <c r="P45" s="161"/>
    </row>
    <row r="46" spans="1:16" x14ac:dyDescent="0.15">
      <c r="A46" s="161" t="s">
        <v>62</v>
      </c>
      <c r="B46" s="161">
        <f>'実質公債費比率（分子）の構造'!K$48</f>
        <v>69</v>
      </c>
      <c r="C46" s="161"/>
      <c r="D46" s="161"/>
      <c r="E46" s="161">
        <f>'実質公債費比率（分子）の構造'!L$48</f>
        <v>73</v>
      </c>
      <c r="F46" s="161"/>
      <c r="G46" s="161"/>
      <c r="H46" s="161">
        <f>'実質公債費比率（分子）の構造'!M$48</f>
        <v>111</v>
      </c>
      <c r="I46" s="161"/>
      <c r="J46" s="161"/>
      <c r="K46" s="161">
        <f>'実質公債費比率（分子）の構造'!N$48</f>
        <v>145</v>
      </c>
      <c r="L46" s="161"/>
      <c r="M46" s="161"/>
      <c r="N46" s="161">
        <f>'実質公債費比率（分子）の構造'!O$48</f>
        <v>145</v>
      </c>
      <c r="O46" s="161"/>
      <c r="P46" s="161"/>
    </row>
    <row r="47" spans="1:16" x14ac:dyDescent="0.15">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65</v>
      </c>
      <c r="B49" s="161">
        <f>'実質公債費比率（分子）の構造'!K$45</f>
        <v>1105</v>
      </c>
      <c r="C49" s="161"/>
      <c r="D49" s="161"/>
      <c r="E49" s="161">
        <f>'実質公債費比率（分子）の構造'!L$45</f>
        <v>1270</v>
      </c>
      <c r="F49" s="161"/>
      <c r="G49" s="161"/>
      <c r="H49" s="161">
        <f>'実質公債費比率（分子）の構造'!M$45</f>
        <v>1361</v>
      </c>
      <c r="I49" s="161"/>
      <c r="J49" s="161"/>
      <c r="K49" s="161">
        <f>'実質公債費比率（分子）の構造'!N$45</f>
        <v>1364</v>
      </c>
      <c r="L49" s="161"/>
      <c r="M49" s="161"/>
      <c r="N49" s="161">
        <f>'実質公債費比率（分子）の構造'!O$45</f>
        <v>1173</v>
      </c>
      <c r="O49" s="161"/>
      <c r="P49" s="161"/>
    </row>
    <row r="50" spans="1:16" x14ac:dyDescent="0.15">
      <c r="A50" s="161" t="s">
        <v>66</v>
      </c>
      <c r="B50" s="161" t="e">
        <f>NA()</f>
        <v>#N/A</v>
      </c>
      <c r="C50" s="161">
        <f>IF(ISNUMBER('実質公債費比率（分子）の構造'!K$53),'実質公債費比率（分子）の構造'!K$53,NA())</f>
        <v>315</v>
      </c>
      <c r="D50" s="161" t="e">
        <f>NA()</f>
        <v>#N/A</v>
      </c>
      <c r="E50" s="161" t="e">
        <f>NA()</f>
        <v>#N/A</v>
      </c>
      <c r="F50" s="161">
        <f>IF(ISNUMBER('実質公債費比率（分子）の構造'!L$53),'実質公債費比率（分子）の構造'!L$53,NA())</f>
        <v>304</v>
      </c>
      <c r="G50" s="161" t="e">
        <f>NA()</f>
        <v>#N/A</v>
      </c>
      <c r="H50" s="161" t="e">
        <f>NA()</f>
        <v>#N/A</v>
      </c>
      <c r="I50" s="161">
        <f>IF(ISNUMBER('実質公債費比率（分子）の構造'!M$53),'実質公債費比率（分子）の構造'!M$53,NA())</f>
        <v>394</v>
      </c>
      <c r="J50" s="161" t="e">
        <f>NA()</f>
        <v>#N/A</v>
      </c>
      <c r="K50" s="161" t="e">
        <f>NA()</f>
        <v>#N/A</v>
      </c>
      <c r="L50" s="161">
        <f>IF(ISNUMBER('実質公債費比率（分子）の構造'!N$53),'実質公債費比率（分子）の構造'!N$53,NA())</f>
        <v>479</v>
      </c>
      <c r="M50" s="161" t="e">
        <f>NA()</f>
        <v>#N/A</v>
      </c>
      <c r="N50" s="161" t="e">
        <f>NA()</f>
        <v>#N/A</v>
      </c>
      <c r="O50" s="161">
        <f>IF(ISNUMBER('実質公債費比率（分子）の構造'!O$53),'実質公債費比率（分子）の構造'!O$53,NA())</f>
        <v>470</v>
      </c>
      <c r="P50" s="161" t="e">
        <f>NA()</f>
        <v>#N/A</v>
      </c>
    </row>
    <row r="53" spans="1:16" x14ac:dyDescent="0.15">
      <c r="A53" s="129" t="s">
        <v>67</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x14ac:dyDescent="0.15">
      <c r="A56" s="160" t="s">
        <v>37</v>
      </c>
      <c r="B56" s="160"/>
      <c r="C56" s="160"/>
      <c r="D56" s="160">
        <f>'将来負担比率（分子）の構造'!I$52</f>
        <v>14437</v>
      </c>
      <c r="E56" s="160"/>
      <c r="F56" s="160"/>
      <c r="G56" s="160">
        <f>'将来負担比率（分子）の構造'!J$52</f>
        <v>14139</v>
      </c>
      <c r="H56" s="160"/>
      <c r="I56" s="160"/>
      <c r="J56" s="160">
        <f>'将来負担比率（分子）の構造'!K$52</f>
        <v>13313</v>
      </c>
      <c r="K56" s="160"/>
      <c r="L56" s="160"/>
      <c r="M56" s="160">
        <f>'将来負担比率（分子）の構造'!L$52</f>
        <v>12359</v>
      </c>
      <c r="N56" s="160"/>
      <c r="O56" s="160"/>
      <c r="P56" s="160">
        <f>'将来負担比率（分子）の構造'!M$52</f>
        <v>11337</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6203</v>
      </c>
      <c r="E58" s="160"/>
      <c r="F58" s="160"/>
      <c r="G58" s="160">
        <f>'将来負担比率（分子）の構造'!J$50</f>
        <v>6406</v>
      </c>
      <c r="H58" s="160"/>
      <c r="I58" s="160"/>
      <c r="J58" s="160">
        <f>'将来負担比率（分子）の構造'!K$50</f>
        <v>6689</v>
      </c>
      <c r="K58" s="160"/>
      <c r="L58" s="160"/>
      <c r="M58" s="160">
        <f>'将来負担比率（分子）の構造'!L$50</f>
        <v>6961</v>
      </c>
      <c r="N58" s="160"/>
      <c r="O58" s="160"/>
      <c r="P58" s="160">
        <f>'将来負担比率（分子）の構造'!M$50</f>
        <v>7127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884</v>
      </c>
      <c r="C62" s="160"/>
      <c r="D62" s="160"/>
      <c r="E62" s="160">
        <f>'将来負担比率（分子）の構造'!J$45</f>
        <v>758</v>
      </c>
      <c r="F62" s="160"/>
      <c r="G62" s="160"/>
      <c r="H62" s="160">
        <f>'将来負担比率（分子）の構造'!K$45</f>
        <v>883</v>
      </c>
      <c r="I62" s="160"/>
      <c r="J62" s="160"/>
      <c r="K62" s="160">
        <f>'将来負担比率（分子）の構造'!L$45</f>
        <v>804</v>
      </c>
      <c r="L62" s="160"/>
      <c r="M62" s="160"/>
      <c r="N62" s="160">
        <f>'将来負担比率（分子）の構造'!M$45</f>
        <v>774</v>
      </c>
      <c r="O62" s="160"/>
      <c r="P62" s="160"/>
    </row>
    <row r="63" spans="1:16" x14ac:dyDescent="0.15">
      <c r="A63" s="160" t="s">
        <v>28</v>
      </c>
      <c r="B63" s="160">
        <f>'将来負担比率（分子）の構造'!I$44</f>
        <v>7788</v>
      </c>
      <c r="C63" s="160"/>
      <c r="D63" s="160"/>
      <c r="E63" s="160">
        <f>'将来負担比率（分子）の構造'!J$44</f>
        <v>7631</v>
      </c>
      <c r="F63" s="160"/>
      <c r="G63" s="160"/>
      <c r="H63" s="160">
        <f>'将来負担比率（分子）の構造'!K$44</f>
        <v>7074</v>
      </c>
      <c r="I63" s="160"/>
      <c r="J63" s="160"/>
      <c r="K63" s="160">
        <f>'将来負担比率（分子）の構造'!L$44</f>
        <v>6687</v>
      </c>
      <c r="L63" s="160"/>
      <c r="M63" s="160"/>
      <c r="N63" s="160">
        <f>'将来負担比率（分子）の構造'!M$44</f>
        <v>6217</v>
      </c>
      <c r="O63" s="160"/>
      <c r="P63" s="160"/>
    </row>
    <row r="64" spans="1:16" x14ac:dyDescent="0.15">
      <c r="A64" s="160" t="s">
        <v>27</v>
      </c>
      <c r="B64" s="160">
        <f>'将来負担比率（分子）の構造'!I$43</f>
        <v>1007</v>
      </c>
      <c r="C64" s="160"/>
      <c r="D64" s="160"/>
      <c r="E64" s="160">
        <f>'将来負担比率（分子）の構造'!J$43</f>
        <v>1295</v>
      </c>
      <c r="F64" s="160"/>
      <c r="G64" s="160"/>
      <c r="H64" s="160">
        <f>'将来負担比率（分子）の構造'!K$43</f>
        <v>1438</v>
      </c>
      <c r="I64" s="160"/>
      <c r="J64" s="160"/>
      <c r="K64" s="160">
        <f>'将来負担比率（分子）の構造'!L$43</f>
        <v>1377</v>
      </c>
      <c r="L64" s="160"/>
      <c r="M64" s="160"/>
      <c r="N64" s="160">
        <f>'将来負担比率（分子）の構造'!M$43</f>
        <v>1286</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9026</v>
      </c>
      <c r="C66" s="160"/>
      <c r="D66" s="160"/>
      <c r="E66" s="160">
        <f>'将来負担比率（分子）の構造'!J$41</f>
        <v>8814</v>
      </c>
      <c r="F66" s="160"/>
      <c r="G66" s="160"/>
      <c r="H66" s="160">
        <f>'将来負担比率（分子）の構造'!K$41</f>
        <v>7679</v>
      </c>
      <c r="I66" s="160"/>
      <c r="J66" s="160"/>
      <c r="K66" s="160">
        <f>'将来負担比率（分子）の構造'!L$41</f>
        <v>6606</v>
      </c>
      <c r="L66" s="160"/>
      <c r="M66" s="160"/>
      <c r="N66" s="160">
        <f>'将来負担比率（分子）の構造'!M$41</f>
        <v>5698</v>
      </c>
      <c r="O66" s="160"/>
      <c r="P66" s="160"/>
    </row>
    <row r="67" spans="1:16" x14ac:dyDescent="0.15">
      <c r="A67" s="160" t="s">
        <v>70</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71</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72</v>
      </c>
      <c r="B72" s="164">
        <f>基金残高に係る経年分析!F55</f>
        <v>2147</v>
      </c>
      <c r="C72" s="164">
        <f>基金残高に係る経年分析!G55</f>
        <v>2151</v>
      </c>
      <c r="D72" s="164">
        <f>基金残高に係る経年分析!H55</f>
        <v>2184</v>
      </c>
    </row>
    <row r="73" spans="1:16" x14ac:dyDescent="0.15">
      <c r="A73" s="163" t="s">
        <v>73</v>
      </c>
      <c r="B73" s="164">
        <f>基金残高に係る経年分析!F56</f>
        <v>952</v>
      </c>
      <c r="C73" s="164">
        <f>基金残高に係る経年分析!G56</f>
        <v>656</v>
      </c>
      <c r="D73" s="164">
        <f>基金残高に係る経年分析!H56</f>
        <v>428</v>
      </c>
    </row>
    <row r="74" spans="1:16" x14ac:dyDescent="0.15">
      <c r="A74" s="163" t="s">
        <v>74</v>
      </c>
      <c r="B74" s="164">
        <f>基金残高に係る経年分析!F57</f>
        <v>4368</v>
      </c>
      <c r="C74" s="164">
        <f>基金残高に係る経年分析!G57</f>
        <v>4889</v>
      </c>
      <c r="D74" s="164">
        <f>基金残高に係る経年分析!H57</f>
        <v>5217</v>
      </c>
    </row>
  </sheetData>
  <sheetProtection algorithmName="SHA-512" hashValue="lv0GaJzyqjYjVuMY1kM71AdB3pLyiBblVJPyBDwluv6P5K4mf1F4tDyWe1vDuCK9GQF8JFVK4Xl6qm3F1JU8iw==" saltValue="agosAzVQgeyUkjKbhTP1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1086112</v>
      </c>
      <c r="S5" s="649"/>
      <c r="T5" s="649"/>
      <c r="U5" s="649"/>
      <c r="V5" s="649"/>
      <c r="W5" s="649"/>
      <c r="X5" s="649"/>
      <c r="Y5" s="650"/>
      <c r="Z5" s="651">
        <v>13.4</v>
      </c>
      <c r="AA5" s="651"/>
      <c r="AB5" s="651"/>
      <c r="AC5" s="651"/>
      <c r="AD5" s="652">
        <v>1086112</v>
      </c>
      <c r="AE5" s="652"/>
      <c r="AF5" s="652"/>
      <c r="AG5" s="652"/>
      <c r="AH5" s="652"/>
      <c r="AI5" s="652"/>
      <c r="AJ5" s="652"/>
      <c r="AK5" s="652"/>
      <c r="AL5" s="653">
        <v>20.3</v>
      </c>
      <c r="AM5" s="654"/>
      <c r="AN5" s="654"/>
      <c r="AO5" s="655"/>
      <c r="AP5" s="645" t="s">
        <v>222</v>
      </c>
      <c r="AQ5" s="646"/>
      <c r="AR5" s="646"/>
      <c r="AS5" s="646"/>
      <c r="AT5" s="646"/>
      <c r="AU5" s="646"/>
      <c r="AV5" s="646"/>
      <c r="AW5" s="646"/>
      <c r="AX5" s="646"/>
      <c r="AY5" s="646"/>
      <c r="AZ5" s="646"/>
      <c r="BA5" s="646"/>
      <c r="BB5" s="646"/>
      <c r="BC5" s="646"/>
      <c r="BD5" s="646"/>
      <c r="BE5" s="646"/>
      <c r="BF5" s="647"/>
      <c r="BG5" s="659">
        <v>1086112</v>
      </c>
      <c r="BH5" s="660"/>
      <c r="BI5" s="660"/>
      <c r="BJ5" s="660"/>
      <c r="BK5" s="660"/>
      <c r="BL5" s="660"/>
      <c r="BM5" s="660"/>
      <c r="BN5" s="661"/>
      <c r="BO5" s="662">
        <v>100</v>
      </c>
      <c r="BP5" s="662"/>
      <c r="BQ5" s="662"/>
      <c r="BR5" s="662"/>
      <c r="BS5" s="663">
        <v>5192</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128851</v>
      </c>
      <c r="S6" s="660"/>
      <c r="T6" s="660"/>
      <c r="U6" s="660"/>
      <c r="V6" s="660"/>
      <c r="W6" s="660"/>
      <c r="X6" s="660"/>
      <c r="Y6" s="661"/>
      <c r="Z6" s="662">
        <v>1.6</v>
      </c>
      <c r="AA6" s="662"/>
      <c r="AB6" s="662"/>
      <c r="AC6" s="662"/>
      <c r="AD6" s="663">
        <v>128851</v>
      </c>
      <c r="AE6" s="663"/>
      <c r="AF6" s="663"/>
      <c r="AG6" s="663"/>
      <c r="AH6" s="663"/>
      <c r="AI6" s="663"/>
      <c r="AJ6" s="663"/>
      <c r="AK6" s="663"/>
      <c r="AL6" s="664">
        <v>2.4</v>
      </c>
      <c r="AM6" s="665"/>
      <c r="AN6" s="665"/>
      <c r="AO6" s="666"/>
      <c r="AP6" s="656" t="s">
        <v>227</v>
      </c>
      <c r="AQ6" s="657"/>
      <c r="AR6" s="657"/>
      <c r="AS6" s="657"/>
      <c r="AT6" s="657"/>
      <c r="AU6" s="657"/>
      <c r="AV6" s="657"/>
      <c r="AW6" s="657"/>
      <c r="AX6" s="657"/>
      <c r="AY6" s="657"/>
      <c r="AZ6" s="657"/>
      <c r="BA6" s="657"/>
      <c r="BB6" s="657"/>
      <c r="BC6" s="657"/>
      <c r="BD6" s="657"/>
      <c r="BE6" s="657"/>
      <c r="BF6" s="658"/>
      <c r="BG6" s="659">
        <v>1086112</v>
      </c>
      <c r="BH6" s="660"/>
      <c r="BI6" s="660"/>
      <c r="BJ6" s="660"/>
      <c r="BK6" s="660"/>
      <c r="BL6" s="660"/>
      <c r="BM6" s="660"/>
      <c r="BN6" s="661"/>
      <c r="BO6" s="662">
        <v>100</v>
      </c>
      <c r="BP6" s="662"/>
      <c r="BQ6" s="662"/>
      <c r="BR6" s="662"/>
      <c r="BS6" s="663">
        <v>5192</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68322</v>
      </c>
      <c r="CS6" s="660"/>
      <c r="CT6" s="660"/>
      <c r="CU6" s="660"/>
      <c r="CV6" s="660"/>
      <c r="CW6" s="660"/>
      <c r="CX6" s="660"/>
      <c r="CY6" s="661"/>
      <c r="CZ6" s="653">
        <v>0.9</v>
      </c>
      <c r="DA6" s="654"/>
      <c r="DB6" s="654"/>
      <c r="DC6" s="673"/>
      <c r="DD6" s="668" t="s">
        <v>122</v>
      </c>
      <c r="DE6" s="660"/>
      <c r="DF6" s="660"/>
      <c r="DG6" s="660"/>
      <c r="DH6" s="660"/>
      <c r="DI6" s="660"/>
      <c r="DJ6" s="660"/>
      <c r="DK6" s="660"/>
      <c r="DL6" s="660"/>
      <c r="DM6" s="660"/>
      <c r="DN6" s="660"/>
      <c r="DO6" s="660"/>
      <c r="DP6" s="661"/>
      <c r="DQ6" s="668">
        <v>68322</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1927</v>
      </c>
      <c r="S7" s="660"/>
      <c r="T7" s="660"/>
      <c r="U7" s="660"/>
      <c r="V7" s="660"/>
      <c r="W7" s="660"/>
      <c r="X7" s="660"/>
      <c r="Y7" s="661"/>
      <c r="Z7" s="662">
        <v>0</v>
      </c>
      <c r="AA7" s="662"/>
      <c r="AB7" s="662"/>
      <c r="AC7" s="662"/>
      <c r="AD7" s="663">
        <v>1927</v>
      </c>
      <c r="AE7" s="663"/>
      <c r="AF7" s="663"/>
      <c r="AG7" s="663"/>
      <c r="AH7" s="663"/>
      <c r="AI7" s="663"/>
      <c r="AJ7" s="663"/>
      <c r="AK7" s="663"/>
      <c r="AL7" s="664">
        <v>0</v>
      </c>
      <c r="AM7" s="665"/>
      <c r="AN7" s="665"/>
      <c r="AO7" s="666"/>
      <c r="AP7" s="656" t="s">
        <v>230</v>
      </c>
      <c r="AQ7" s="657"/>
      <c r="AR7" s="657"/>
      <c r="AS7" s="657"/>
      <c r="AT7" s="657"/>
      <c r="AU7" s="657"/>
      <c r="AV7" s="657"/>
      <c r="AW7" s="657"/>
      <c r="AX7" s="657"/>
      <c r="AY7" s="657"/>
      <c r="AZ7" s="657"/>
      <c r="BA7" s="657"/>
      <c r="BB7" s="657"/>
      <c r="BC7" s="657"/>
      <c r="BD7" s="657"/>
      <c r="BE7" s="657"/>
      <c r="BF7" s="658"/>
      <c r="BG7" s="659">
        <v>483750</v>
      </c>
      <c r="BH7" s="660"/>
      <c r="BI7" s="660"/>
      <c r="BJ7" s="660"/>
      <c r="BK7" s="660"/>
      <c r="BL7" s="660"/>
      <c r="BM7" s="660"/>
      <c r="BN7" s="661"/>
      <c r="BO7" s="662">
        <v>44.5</v>
      </c>
      <c r="BP7" s="662"/>
      <c r="BQ7" s="662"/>
      <c r="BR7" s="662"/>
      <c r="BS7" s="663">
        <v>5192</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1247233</v>
      </c>
      <c r="CS7" s="660"/>
      <c r="CT7" s="660"/>
      <c r="CU7" s="660"/>
      <c r="CV7" s="660"/>
      <c r="CW7" s="660"/>
      <c r="CX7" s="660"/>
      <c r="CY7" s="661"/>
      <c r="CZ7" s="662">
        <v>16</v>
      </c>
      <c r="DA7" s="662"/>
      <c r="DB7" s="662"/>
      <c r="DC7" s="662"/>
      <c r="DD7" s="668">
        <v>90800</v>
      </c>
      <c r="DE7" s="660"/>
      <c r="DF7" s="660"/>
      <c r="DG7" s="660"/>
      <c r="DH7" s="660"/>
      <c r="DI7" s="660"/>
      <c r="DJ7" s="660"/>
      <c r="DK7" s="660"/>
      <c r="DL7" s="660"/>
      <c r="DM7" s="660"/>
      <c r="DN7" s="660"/>
      <c r="DO7" s="660"/>
      <c r="DP7" s="661"/>
      <c r="DQ7" s="668">
        <v>1102298</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4604</v>
      </c>
      <c r="S8" s="660"/>
      <c r="T8" s="660"/>
      <c r="U8" s="660"/>
      <c r="V8" s="660"/>
      <c r="W8" s="660"/>
      <c r="X8" s="660"/>
      <c r="Y8" s="661"/>
      <c r="Z8" s="662">
        <v>0.1</v>
      </c>
      <c r="AA8" s="662"/>
      <c r="AB8" s="662"/>
      <c r="AC8" s="662"/>
      <c r="AD8" s="663">
        <v>4604</v>
      </c>
      <c r="AE8" s="663"/>
      <c r="AF8" s="663"/>
      <c r="AG8" s="663"/>
      <c r="AH8" s="663"/>
      <c r="AI8" s="663"/>
      <c r="AJ8" s="663"/>
      <c r="AK8" s="663"/>
      <c r="AL8" s="664">
        <v>0.1</v>
      </c>
      <c r="AM8" s="665"/>
      <c r="AN8" s="665"/>
      <c r="AO8" s="666"/>
      <c r="AP8" s="656" t="s">
        <v>233</v>
      </c>
      <c r="AQ8" s="657"/>
      <c r="AR8" s="657"/>
      <c r="AS8" s="657"/>
      <c r="AT8" s="657"/>
      <c r="AU8" s="657"/>
      <c r="AV8" s="657"/>
      <c r="AW8" s="657"/>
      <c r="AX8" s="657"/>
      <c r="AY8" s="657"/>
      <c r="AZ8" s="657"/>
      <c r="BA8" s="657"/>
      <c r="BB8" s="657"/>
      <c r="BC8" s="657"/>
      <c r="BD8" s="657"/>
      <c r="BE8" s="657"/>
      <c r="BF8" s="658"/>
      <c r="BG8" s="659">
        <v>20901</v>
      </c>
      <c r="BH8" s="660"/>
      <c r="BI8" s="660"/>
      <c r="BJ8" s="660"/>
      <c r="BK8" s="660"/>
      <c r="BL8" s="660"/>
      <c r="BM8" s="660"/>
      <c r="BN8" s="661"/>
      <c r="BO8" s="662">
        <v>1.9</v>
      </c>
      <c r="BP8" s="662"/>
      <c r="BQ8" s="662"/>
      <c r="BR8" s="662"/>
      <c r="BS8" s="668" t="s">
        <v>122</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1861044</v>
      </c>
      <c r="CS8" s="660"/>
      <c r="CT8" s="660"/>
      <c r="CU8" s="660"/>
      <c r="CV8" s="660"/>
      <c r="CW8" s="660"/>
      <c r="CX8" s="660"/>
      <c r="CY8" s="661"/>
      <c r="CZ8" s="662">
        <v>23.9</v>
      </c>
      <c r="DA8" s="662"/>
      <c r="DB8" s="662"/>
      <c r="DC8" s="662"/>
      <c r="DD8" s="668">
        <v>115928</v>
      </c>
      <c r="DE8" s="660"/>
      <c r="DF8" s="660"/>
      <c r="DG8" s="660"/>
      <c r="DH8" s="660"/>
      <c r="DI8" s="660"/>
      <c r="DJ8" s="660"/>
      <c r="DK8" s="660"/>
      <c r="DL8" s="660"/>
      <c r="DM8" s="660"/>
      <c r="DN8" s="660"/>
      <c r="DO8" s="660"/>
      <c r="DP8" s="661"/>
      <c r="DQ8" s="668">
        <v>1154475</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5003</v>
      </c>
      <c r="S9" s="660"/>
      <c r="T9" s="660"/>
      <c r="U9" s="660"/>
      <c r="V9" s="660"/>
      <c r="W9" s="660"/>
      <c r="X9" s="660"/>
      <c r="Y9" s="661"/>
      <c r="Z9" s="662">
        <v>0.1</v>
      </c>
      <c r="AA9" s="662"/>
      <c r="AB9" s="662"/>
      <c r="AC9" s="662"/>
      <c r="AD9" s="663">
        <v>5003</v>
      </c>
      <c r="AE9" s="663"/>
      <c r="AF9" s="663"/>
      <c r="AG9" s="663"/>
      <c r="AH9" s="663"/>
      <c r="AI9" s="663"/>
      <c r="AJ9" s="663"/>
      <c r="AK9" s="663"/>
      <c r="AL9" s="664">
        <v>0.1</v>
      </c>
      <c r="AM9" s="665"/>
      <c r="AN9" s="665"/>
      <c r="AO9" s="666"/>
      <c r="AP9" s="656" t="s">
        <v>236</v>
      </c>
      <c r="AQ9" s="657"/>
      <c r="AR9" s="657"/>
      <c r="AS9" s="657"/>
      <c r="AT9" s="657"/>
      <c r="AU9" s="657"/>
      <c r="AV9" s="657"/>
      <c r="AW9" s="657"/>
      <c r="AX9" s="657"/>
      <c r="AY9" s="657"/>
      <c r="AZ9" s="657"/>
      <c r="BA9" s="657"/>
      <c r="BB9" s="657"/>
      <c r="BC9" s="657"/>
      <c r="BD9" s="657"/>
      <c r="BE9" s="657"/>
      <c r="BF9" s="658"/>
      <c r="BG9" s="659">
        <v>416563</v>
      </c>
      <c r="BH9" s="660"/>
      <c r="BI9" s="660"/>
      <c r="BJ9" s="660"/>
      <c r="BK9" s="660"/>
      <c r="BL9" s="660"/>
      <c r="BM9" s="660"/>
      <c r="BN9" s="661"/>
      <c r="BO9" s="662">
        <v>38.4</v>
      </c>
      <c r="BP9" s="662"/>
      <c r="BQ9" s="662"/>
      <c r="BR9" s="662"/>
      <c r="BS9" s="668" t="s">
        <v>122</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677345</v>
      </c>
      <c r="CS9" s="660"/>
      <c r="CT9" s="660"/>
      <c r="CU9" s="660"/>
      <c r="CV9" s="660"/>
      <c r="CW9" s="660"/>
      <c r="CX9" s="660"/>
      <c r="CY9" s="661"/>
      <c r="CZ9" s="662">
        <v>8.6999999999999993</v>
      </c>
      <c r="DA9" s="662"/>
      <c r="DB9" s="662"/>
      <c r="DC9" s="662"/>
      <c r="DD9" s="668">
        <v>3484</v>
      </c>
      <c r="DE9" s="660"/>
      <c r="DF9" s="660"/>
      <c r="DG9" s="660"/>
      <c r="DH9" s="660"/>
      <c r="DI9" s="660"/>
      <c r="DJ9" s="660"/>
      <c r="DK9" s="660"/>
      <c r="DL9" s="660"/>
      <c r="DM9" s="660"/>
      <c r="DN9" s="660"/>
      <c r="DO9" s="660"/>
      <c r="DP9" s="661"/>
      <c r="DQ9" s="668">
        <v>642188</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122</v>
      </c>
      <c r="AA10" s="662"/>
      <c r="AB10" s="662"/>
      <c r="AC10" s="662"/>
      <c r="AD10" s="663" t="s">
        <v>122</v>
      </c>
      <c r="AE10" s="663"/>
      <c r="AF10" s="663"/>
      <c r="AG10" s="663"/>
      <c r="AH10" s="663"/>
      <c r="AI10" s="663"/>
      <c r="AJ10" s="663"/>
      <c r="AK10" s="663"/>
      <c r="AL10" s="664" t="s">
        <v>122</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19784</v>
      </c>
      <c r="BH10" s="660"/>
      <c r="BI10" s="660"/>
      <c r="BJ10" s="660"/>
      <c r="BK10" s="660"/>
      <c r="BL10" s="660"/>
      <c r="BM10" s="660"/>
      <c r="BN10" s="661"/>
      <c r="BO10" s="662">
        <v>1.8</v>
      </c>
      <c r="BP10" s="662"/>
      <c r="BQ10" s="662"/>
      <c r="BR10" s="662"/>
      <c r="BS10" s="668" t="s">
        <v>122</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t="s">
        <v>122</v>
      </c>
      <c r="CS10" s="660"/>
      <c r="CT10" s="660"/>
      <c r="CU10" s="660"/>
      <c r="CV10" s="660"/>
      <c r="CW10" s="660"/>
      <c r="CX10" s="660"/>
      <c r="CY10" s="661"/>
      <c r="CZ10" s="662" t="s">
        <v>122</v>
      </c>
      <c r="DA10" s="662"/>
      <c r="DB10" s="662"/>
      <c r="DC10" s="662"/>
      <c r="DD10" s="668" t="s">
        <v>122</v>
      </c>
      <c r="DE10" s="660"/>
      <c r="DF10" s="660"/>
      <c r="DG10" s="660"/>
      <c r="DH10" s="660"/>
      <c r="DI10" s="660"/>
      <c r="DJ10" s="660"/>
      <c r="DK10" s="660"/>
      <c r="DL10" s="660"/>
      <c r="DM10" s="660"/>
      <c r="DN10" s="660"/>
      <c r="DO10" s="660"/>
      <c r="DP10" s="661"/>
      <c r="DQ10" s="668" t="s">
        <v>122</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122</v>
      </c>
      <c r="AA11" s="662"/>
      <c r="AB11" s="662"/>
      <c r="AC11" s="662"/>
      <c r="AD11" s="663" t="s">
        <v>122</v>
      </c>
      <c r="AE11" s="663"/>
      <c r="AF11" s="663"/>
      <c r="AG11" s="663"/>
      <c r="AH11" s="663"/>
      <c r="AI11" s="663"/>
      <c r="AJ11" s="663"/>
      <c r="AK11" s="663"/>
      <c r="AL11" s="664" t="s">
        <v>122</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26502</v>
      </c>
      <c r="BH11" s="660"/>
      <c r="BI11" s="660"/>
      <c r="BJ11" s="660"/>
      <c r="BK11" s="660"/>
      <c r="BL11" s="660"/>
      <c r="BM11" s="660"/>
      <c r="BN11" s="661"/>
      <c r="BO11" s="662">
        <v>2.4</v>
      </c>
      <c r="BP11" s="662"/>
      <c r="BQ11" s="662"/>
      <c r="BR11" s="662"/>
      <c r="BS11" s="668">
        <v>5192</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389181</v>
      </c>
      <c r="CS11" s="660"/>
      <c r="CT11" s="660"/>
      <c r="CU11" s="660"/>
      <c r="CV11" s="660"/>
      <c r="CW11" s="660"/>
      <c r="CX11" s="660"/>
      <c r="CY11" s="661"/>
      <c r="CZ11" s="662">
        <v>5</v>
      </c>
      <c r="DA11" s="662"/>
      <c r="DB11" s="662"/>
      <c r="DC11" s="662"/>
      <c r="DD11" s="668">
        <v>199929</v>
      </c>
      <c r="DE11" s="660"/>
      <c r="DF11" s="660"/>
      <c r="DG11" s="660"/>
      <c r="DH11" s="660"/>
      <c r="DI11" s="660"/>
      <c r="DJ11" s="660"/>
      <c r="DK11" s="660"/>
      <c r="DL11" s="660"/>
      <c r="DM11" s="660"/>
      <c r="DN11" s="660"/>
      <c r="DO11" s="660"/>
      <c r="DP11" s="661"/>
      <c r="DQ11" s="668">
        <v>211170</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190446</v>
      </c>
      <c r="S12" s="660"/>
      <c r="T12" s="660"/>
      <c r="U12" s="660"/>
      <c r="V12" s="660"/>
      <c r="W12" s="660"/>
      <c r="X12" s="660"/>
      <c r="Y12" s="661"/>
      <c r="Z12" s="662">
        <v>2.4</v>
      </c>
      <c r="AA12" s="662"/>
      <c r="AB12" s="662"/>
      <c r="AC12" s="662"/>
      <c r="AD12" s="663">
        <v>190446</v>
      </c>
      <c r="AE12" s="663"/>
      <c r="AF12" s="663"/>
      <c r="AG12" s="663"/>
      <c r="AH12" s="663"/>
      <c r="AI12" s="663"/>
      <c r="AJ12" s="663"/>
      <c r="AK12" s="663"/>
      <c r="AL12" s="664">
        <v>3.6</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510396</v>
      </c>
      <c r="BH12" s="660"/>
      <c r="BI12" s="660"/>
      <c r="BJ12" s="660"/>
      <c r="BK12" s="660"/>
      <c r="BL12" s="660"/>
      <c r="BM12" s="660"/>
      <c r="BN12" s="661"/>
      <c r="BO12" s="662">
        <v>47</v>
      </c>
      <c r="BP12" s="662"/>
      <c r="BQ12" s="662"/>
      <c r="BR12" s="662"/>
      <c r="BS12" s="668" t="s">
        <v>122</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221090</v>
      </c>
      <c r="CS12" s="660"/>
      <c r="CT12" s="660"/>
      <c r="CU12" s="660"/>
      <c r="CV12" s="660"/>
      <c r="CW12" s="660"/>
      <c r="CX12" s="660"/>
      <c r="CY12" s="661"/>
      <c r="CZ12" s="662">
        <v>2.8</v>
      </c>
      <c r="DA12" s="662"/>
      <c r="DB12" s="662"/>
      <c r="DC12" s="662"/>
      <c r="DD12" s="668">
        <v>14596</v>
      </c>
      <c r="DE12" s="660"/>
      <c r="DF12" s="660"/>
      <c r="DG12" s="660"/>
      <c r="DH12" s="660"/>
      <c r="DI12" s="660"/>
      <c r="DJ12" s="660"/>
      <c r="DK12" s="660"/>
      <c r="DL12" s="660"/>
      <c r="DM12" s="660"/>
      <c r="DN12" s="660"/>
      <c r="DO12" s="660"/>
      <c r="DP12" s="661"/>
      <c r="DQ12" s="668">
        <v>128427</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v>5997</v>
      </c>
      <c r="S13" s="660"/>
      <c r="T13" s="660"/>
      <c r="U13" s="660"/>
      <c r="V13" s="660"/>
      <c r="W13" s="660"/>
      <c r="X13" s="660"/>
      <c r="Y13" s="661"/>
      <c r="Z13" s="662">
        <v>0.1</v>
      </c>
      <c r="AA13" s="662"/>
      <c r="AB13" s="662"/>
      <c r="AC13" s="662"/>
      <c r="AD13" s="663">
        <v>5997</v>
      </c>
      <c r="AE13" s="663"/>
      <c r="AF13" s="663"/>
      <c r="AG13" s="663"/>
      <c r="AH13" s="663"/>
      <c r="AI13" s="663"/>
      <c r="AJ13" s="663"/>
      <c r="AK13" s="663"/>
      <c r="AL13" s="664">
        <v>0.1</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501453</v>
      </c>
      <c r="BH13" s="660"/>
      <c r="BI13" s="660"/>
      <c r="BJ13" s="660"/>
      <c r="BK13" s="660"/>
      <c r="BL13" s="660"/>
      <c r="BM13" s="660"/>
      <c r="BN13" s="661"/>
      <c r="BO13" s="662">
        <v>46.2</v>
      </c>
      <c r="BP13" s="662"/>
      <c r="BQ13" s="662"/>
      <c r="BR13" s="662"/>
      <c r="BS13" s="668" t="s">
        <v>122</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1251407</v>
      </c>
      <c r="CS13" s="660"/>
      <c r="CT13" s="660"/>
      <c r="CU13" s="660"/>
      <c r="CV13" s="660"/>
      <c r="CW13" s="660"/>
      <c r="CX13" s="660"/>
      <c r="CY13" s="661"/>
      <c r="CZ13" s="662">
        <v>16</v>
      </c>
      <c r="DA13" s="662"/>
      <c r="DB13" s="662"/>
      <c r="DC13" s="662"/>
      <c r="DD13" s="668">
        <v>423809</v>
      </c>
      <c r="DE13" s="660"/>
      <c r="DF13" s="660"/>
      <c r="DG13" s="660"/>
      <c r="DH13" s="660"/>
      <c r="DI13" s="660"/>
      <c r="DJ13" s="660"/>
      <c r="DK13" s="660"/>
      <c r="DL13" s="660"/>
      <c r="DM13" s="660"/>
      <c r="DN13" s="660"/>
      <c r="DO13" s="660"/>
      <c r="DP13" s="661"/>
      <c r="DQ13" s="668">
        <v>974699</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122</v>
      </c>
      <c r="AA14" s="662"/>
      <c r="AB14" s="662"/>
      <c r="AC14" s="662"/>
      <c r="AD14" s="663" t="s">
        <v>122</v>
      </c>
      <c r="AE14" s="663"/>
      <c r="AF14" s="663"/>
      <c r="AG14" s="663"/>
      <c r="AH14" s="663"/>
      <c r="AI14" s="663"/>
      <c r="AJ14" s="663"/>
      <c r="AK14" s="663"/>
      <c r="AL14" s="664" t="s">
        <v>122</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42829</v>
      </c>
      <c r="BH14" s="660"/>
      <c r="BI14" s="660"/>
      <c r="BJ14" s="660"/>
      <c r="BK14" s="660"/>
      <c r="BL14" s="660"/>
      <c r="BM14" s="660"/>
      <c r="BN14" s="661"/>
      <c r="BO14" s="662">
        <v>3.9</v>
      </c>
      <c r="BP14" s="662"/>
      <c r="BQ14" s="662"/>
      <c r="BR14" s="662"/>
      <c r="BS14" s="668" t="s">
        <v>122</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182725</v>
      </c>
      <c r="CS14" s="660"/>
      <c r="CT14" s="660"/>
      <c r="CU14" s="660"/>
      <c r="CV14" s="660"/>
      <c r="CW14" s="660"/>
      <c r="CX14" s="660"/>
      <c r="CY14" s="661"/>
      <c r="CZ14" s="662">
        <v>2.2999999999999998</v>
      </c>
      <c r="DA14" s="662"/>
      <c r="DB14" s="662"/>
      <c r="DC14" s="662"/>
      <c r="DD14" s="668">
        <v>13018</v>
      </c>
      <c r="DE14" s="660"/>
      <c r="DF14" s="660"/>
      <c r="DG14" s="660"/>
      <c r="DH14" s="660"/>
      <c r="DI14" s="660"/>
      <c r="DJ14" s="660"/>
      <c r="DK14" s="660"/>
      <c r="DL14" s="660"/>
      <c r="DM14" s="660"/>
      <c r="DN14" s="660"/>
      <c r="DO14" s="660"/>
      <c r="DP14" s="661"/>
      <c r="DQ14" s="668">
        <v>168560</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32853</v>
      </c>
      <c r="S15" s="660"/>
      <c r="T15" s="660"/>
      <c r="U15" s="660"/>
      <c r="V15" s="660"/>
      <c r="W15" s="660"/>
      <c r="X15" s="660"/>
      <c r="Y15" s="661"/>
      <c r="Z15" s="662">
        <v>0.4</v>
      </c>
      <c r="AA15" s="662"/>
      <c r="AB15" s="662"/>
      <c r="AC15" s="662"/>
      <c r="AD15" s="663">
        <v>32853</v>
      </c>
      <c r="AE15" s="663"/>
      <c r="AF15" s="663"/>
      <c r="AG15" s="663"/>
      <c r="AH15" s="663"/>
      <c r="AI15" s="663"/>
      <c r="AJ15" s="663"/>
      <c r="AK15" s="663"/>
      <c r="AL15" s="664">
        <v>0.6</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49137</v>
      </c>
      <c r="BH15" s="660"/>
      <c r="BI15" s="660"/>
      <c r="BJ15" s="660"/>
      <c r="BK15" s="660"/>
      <c r="BL15" s="660"/>
      <c r="BM15" s="660"/>
      <c r="BN15" s="661"/>
      <c r="BO15" s="662">
        <v>4.5</v>
      </c>
      <c r="BP15" s="662"/>
      <c r="BQ15" s="662"/>
      <c r="BR15" s="662"/>
      <c r="BS15" s="668" t="s">
        <v>122</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475858</v>
      </c>
      <c r="CS15" s="660"/>
      <c r="CT15" s="660"/>
      <c r="CU15" s="660"/>
      <c r="CV15" s="660"/>
      <c r="CW15" s="660"/>
      <c r="CX15" s="660"/>
      <c r="CY15" s="661"/>
      <c r="CZ15" s="662">
        <v>6.1</v>
      </c>
      <c r="DA15" s="662"/>
      <c r="DB15" s="662"/>
      <c r="DC15" s="662"/>
      <c r="DD15" s="668">
        <v>16896</v>
      </c>
      <c r="DE15" s="660"/>
      <c r="DF15" s="660"/>
      <c r="DG15" s="660"/>
      <c r="DH15" s="660"/>
      <c r="DI15" s="660"/>
      <c r="DJ15" s="660"/>
      <c r="DK15" s="660"/>
      <c r="DL15" s="660"/>
      <c r="DM15" s="660"/>
      <c r="DN15" s="660"/>
      <c r="DO15" s="660"/>
      <c r="DP15" s="661"/>
      <c r="DQ15" s="668">
        <v>460770</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122</v>
      </c>
      <c r="AA16" s="662"/>
      <c r="AB16" s="662"/>
      <c r="AC16" s="662"/>
      <c r="AD16" s="663" t="s">
        <v>122</v>
      </c>
      <c r="AE16" s="663"/>
      <c r="AF16" s="663"/>
      <c r="AG16" s="663"/>
      <c r="AH16" s="663"/>
      <c r="AI16" s="663"/>
      <c r="AJ16" s="663"/>
      <c r="AK16" s="663"/>
      <c r="AL16" s="664" t="s">
        <v>122</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122</v>
      </c>
      <c r="BH16" s="660"/>
      <c r="BI16" s="660"/>
      <c r="BJ16" s="660"/>
      <c r="BK16" s="660"/>
      <c r="BL16" s="660"/>
      <c r="BM16" s="660"/>
      <c r="BN16" s="661"/>
      <c r="BO16" s="662" t="s">
        <v>122</v>
      </c>
      <c r="BP16" s="662"/>
      <c r="BQ16" s="662"/>
      <c r="BR16" s="662"/>
      <c r="BS16" s="668" t="s">
        <v>122</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26538</v>
      </c>
      <c r="CS16" s="660"/>
      <c r="CT16" s="660"/>
      <c r="CU16" s="660"/>
      <c r="CV16" s="660"/>
      <c r="CW16" s="660"/>
      <c r="CX16" s="660"/>
      <c r="CY16" s="661"/>
      <c r="CZ16" s="662">
        <v>0.3</v>
      </c>
      <c r="DA16" s="662"/>
      <c r="DB16" s="662"/>
      <c r="DC16" s="662"/>
      <c r="DD16" s="668" t="s">
        <v>122</v>
      </c>
      <c r="DE16" s="660"/>
      <c r="DF16" s="660"/>
      <c r="DG16" s="660"/>
      <c r="DH16" s="660"/>
      <c r="DI16" s="660"/>
      <c r="DJ16" s="660"/>
      <c r="DK16" s="660"/>
      <c r="DL16" s="660"/>
      <c r="DM16" s="660"/>
      <c r="DN16" s="660"/>
      <c r="DO16" s="660"/>
      <c r="DP16" s="661"/>
      <c r="DQ16" s="668">
        <v>21323</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3106</v>
      </c>
      <c r="S17" s="660"/>
      <c r="T17" s="660"/>
      <c r="U17" s="660"/>
      <c r="V17" s="660"/>
      <c r="W17" s="660"/>
      <c r="X17" s="660"/>
      <c r="Y17" s="661"/>
      <c r="Z17" s="662">
        <v>0</v>
      </c>
      <c r="AA17" s="662"/>
      <c r="AB17" s="662"/>
      <c r="AC17" s="662"/>
      <c r="AD17" s="663">
        <v>3106</v>
      </c>
      <c r="AE17" s="663"/>
      <c r="AF17" s="663"/>
      <c r="AG17" s="663"/>
      <c r="AH17" s="663"/>
      <c r="AI17" s="663"/>
      <c r="AJ17" s="663"/>
      <c r="AK17" s="663"/>
      <c r="AL17" s="664">
        <v>0.1</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122</v>
      </c>
      <c r="BP17" s="662"/>
      <c r="BQ17" s="662"/>
      <c r="BR17" s="662"/>
      <c r="BS17" s="668" t="s">
        <v>122</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1396836</v>
      </c>
      <c r="CS17" s="660"/>
      <c r="CT17" s="660"/>
      <c r="CU17" s="660"/>
      <c r="CV17" s="660"/>
      <c r="CW17" s="660"/>
      <c r="CX17" s="660"/>
      <c r="CY17" s="661"/>
      <c r="CZ17" s="662">
        <v>17.899999999999999</v>
      </c>
      <c r="DA17" s="662"/>
      <c r="DB17" s="662"/>
      <c r="DC17" s="662"/>
      <c r="DD17" s="668" t="s">
        <v>122</v>
      </c>
      <c r="DE17" s="660"/>
      <c r="DF17" s="660"/>
      <c r="DG17" s="660"/>
      <c r="DH17" s="660"/>
      <c r="DI17" s="660"/>
      <c r="DJ17" s="660"/>
      <c r="DK17" s="660"/>
      <c r="DL17" s="660"/>
      <c r="DM17" s="660"/>
      <c r="DN17" s="660"/>
      <c r="DO17" s="660"/>
      <c r="DP17" s="661"/>
      <c r="DQ17" s="668">
        <v>1396836</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4117096</v>
      </c>
      <c r="S18" s="660"/>
      <c r="T18" s="660"/>
      <c r="U18" s="660"/>
      <c r="V18" s="660"/>
      <c r="W18" s="660"/>
      <c r="X18" s="660"/>
      <c r="Y18" s="661"/>
      <c r="Z18" s="662">
        <v>50.9</v>
      </c>
      <c r="AA18" s="662"/>
      <c r="AB18" s="662"/>
      <c r="AC18" s="662"/>
      <c r="AD18" s="663">
        <v>3859259</v>
      </c>
      <c r="AE18" s="663"/>
      <c r="AF18" s="663"/>
      <c r="AG18" s="663"/>
      <c r="AH18" s="663"/>
      <c r="AI18" s="663"/>
      <c r="AJ18" s="663"/>
      <c r="AK18" s="663"/>
      <c r="AL18" s="664">
        <v>72.2</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122</v>
      </c>
      <c r="BP18" s="662"/>
      <c r="BQ18" s="662"/>
      <c r="BR18" s="662"/>
      <c r="BS18" s="668" t="s">
        <v>122</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122</v>
      </c>
      <c r="DA18" s="662"/>
      <c r="DB18" s="662"/>
      <c r="DC18" s="662"/>
      <c r="DD18" s="668" t="s">
        <v>122</v>
      </c>
      <c r="DE18" s="660"/>
      <c r="DF18" s="660"/>
      <c r="DG18" s="660"/>
      <c r="DH18" s="660"/>
      <c r="DI18" s="660"/>
      <c r="DJ18" s="660"/>
      <c r="DK18" s="660"/>
      <c r="DL18" s="660"/>
      <c r="DM18" s="660"/>
      <c r="DN18" s="660"/>
      <c r="DO18" s="660"/>
      <c r="DP18" s="661"/>
      <c r="DQ18" s="668" t="s">
        <v>122</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3859259</v>
      </c>
      <c r="S19" s="660"/>
      <c r="T19" s="660"/>
      <c r="U19" s="660"/>
      <c r="V19" s="660"/>
      <c r="W19" s="660"/>
      <c r="X19" s="660"/>
      <c r="Y19" s="661"/>
      <c r="Z19" s="662">
        <v>47.7</v>
      </c>
      <c r="AA19" s="662"/>
      <c r="AB19" s="662"/>
      <c r="AC19" s="662"/>
      <c r="AD19" s="663">
        <v>3859259</v>
      </c>
      <c r="AE19" s="663"/>
      <c r="AF19" s="663"/>
      <c r="AG19" s="663"/>
      <c r="AH19" s="663"/>
      <c r="AI19" s="663"/>
      <c r="AJ19" s="663"/>
      <c r="AK19" s="663"/>
      <c r="AL19" s="664">
        <v>72.2</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t="s">
        <v>122</v>
      </c>
      <c r="BH19" s="660"/>
      <c r="BI19" s="660"/>
      <c r="BJ19" s="660"/>
      <c r="BK19" s="660"/>
      <c r="BL19" s="660"/>
      <c r="BM19" s="660"/>
      <c r="BN19" s="661"/>
      <c r="BO19" s="662" t="s">
        <v>122</v>
      </c>
      <c r="BP19" s="662"/>
      <c r="BQ19" s="662"/>
      <c r="BR19" s="662"/>
      <c r="BS19" s="668" t="s">
        <v>122</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122</v>
      </c>
      <c r="DA19" s="662"/>
      <c r="DB19" s="662"/>
      <c r="DC19" s="662"/>
      <c r="DD19" s="668" t="s">
        <v>122</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257837</v>
      </c>
      <c r="S20" s="660"/>
      <c r="T20" s="660"/>
      <c r="U20" s="660"/>
      <c r="V20" s="660"/>
      <c r="W20" s="660"/>
      <c r="X20" s="660"/>
      <c r="Y20" s="661"/>
      <c r="Z20" s="662">
        <v>3.2</v>
      </c>
      <c r="AA20" s="662"/>
      <c r="AB20" s="662"/>
      <c r="AC20" s="662"/>
      <c r="AD20" s="663" t="s">
        <v>122</v>
      </c>
      <c r="AE20" s="663"/>
      <c r="AF20" s="663"/>
      <c r="AG20" s="663"/>
      <c r="AH20" s="663"/>
      <c r="AI20" s="663"/>
      <c r="AJ20" s="663"/>
      <c r="AK20" s="663"/>
      <c r="AL20" s="664" t="s">
        <v>122</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t="s">
        <v>122</v>
      </c>
      <c r="BH20" s="660"/>
      <c r="BI20" s="660"/>
      <c r="BJ20" s="660"/>
      <c r="BK20" s="660"/>
      <c r="BL20" s="660"/>
      <c r="BM20" s="660"/>
      <c r="BN20" s="661"/>
      <c r="BO20" s="662" t="s">
        <v>122</v>
      </c>
      <c r="BP20" s="662"/>
      <c r="BQ20" s="662"/>
      <c r="BR20" s="662"/>
      <c r="BS20" s="668" t="s">
        <v>122</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7797579</v>
      </c>
      <c r="CS20" s="660"/>
      <c r="CT20" s="660"/>
      <c r="CU20" s="660"/>
      <c r="CV20" s="660"/>
      <c r="CW20" s="660"/>
      <c r="CX20" s="660"/>
      <c r="CY20" s="661"/>
      <c r="CZ20" s="662">
        <v>100</v>
      </c>
      <c r="DA20" s="662"/>
      <c r="DB20" s="662"/>
      <c r="DC20" s="662"/>
      <c r="DD20" s="668">
        <v>878460</v>
      </c>
      <c r="DE20" s="660"/>
      <c r="DF20" s="660"/>
      <c r="DG20" s="660"/>
      <c r="DH20" s="660"/>
      <c r="DI20" s="660"/>
      <c r="DJ20" s="660"/>
      <c r="DK20" s="660"/>
      <c r="DL20" s="660"/>
      <c r="DM20" s="660"/>
      <c r="DN20" s="660"/>
      <c r="DO20" s="660"/>
      <c r="DP20" s="661"/>
      <c r="DQ20" s="668">
        <v>6329068</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t="s">
        <v>122</v>
      </c>
      <c r="S21" s="660"/>
      <c r="T21" s="660"/>
      <c r="U21" s="660"/>
      <c r="V21" s="660"/>
      <c r="W21" s="660"/>
      <c r="X21" s="660"/>
      <c r="Y21" s="661"/>
      <c r="Z21" s="662" t="s">
        <v>122</v>
      </c>
      <c r="AA21" s="662"/>
      <c r="AB21" s="662"/>
      <c r="AC21" s="662"/>
      <c r="AD21" s="663" t="s">
        <v>122</v>
      </c>
      <c r="AE21" s="663"/>
      <c r="AF21" s="663"/>
      <c r="AG21" s="663"/>
      <c r="AH21" s="663"/>
      <c r="AI21" s="663"/>
      <c r="AJ21" s="663"/>
      <c r="AK21" s="663"/>
      <c r="AL21" s="664" t="s">
        <v>122</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122</v>
      </c>
      <c r="BH21" s="660"/>
      <c r="BI21" s="660"/>
      <c r="BJ21" s="660"/>
      <c r="BK21" s="660"/>
      <c r="BL21" s="660"/>
      <c r="BM21" s="660"/>
      <c r="BN21" s="661"/>
      <c r="BO21" s="662" t="s">
        <v>122</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5575995</v>
      </c>
      <c r="S22" s="660"/>
      <c r="T22" s="660"/>
      <c r="U22" s="660"/>
      <c r="V22" s="660"/>
      <c r="W22" s="660"/>
      <c r="X22" s="660"/>
      <c r="Y22" s="661"/>
      <c r="Z22" s="662">
        <v>68.900000000000006</v>
      </c>
      <c r="AA22" s="662"/>
      <c r="AB22" s="662"/>
      <c r="AC22" s="662"/>
      <c r="AD22" s="663">
        <v>5318158</v>
      </c>
      <c r="AE22" s="663"/>
      <c r="AF22" s="663"/>
      <c r="AG22" s="663"/>
      <c r="AH22" s="663"/>
      <c r="AI22" s="663"/>
      <c r="AJ22" s="663"/>
      <c r="AK22" s="663"/>
      <c r="AL22" s="664">
        <v>99.4</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122</v>
      </c>
      <c r="BP22" s="662"/>
      <c r="BQ22" s="662"/>
      <c r="BR22" s="662"/>
      <c r="BS22" s="668" t="s">
        <v>122</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1823</v>
      </c>
      <c r="S23" s="660"/>
      <c r="T23" s="660"/>
      <c r="U23" s="660"/>
      <c r="V23" s="660"/>
      <c r="W23" s="660"/>
      <c r="X23" s="660"/>
      <c r="Y23" s="661"/>
      <c r="Z23" s="662">
        <v>0</v>
      </c>
      <c r="AA23" s="662"/>
      <c r="AB23" s="662"/>
      <c r="AC23" s="662"/>
      <c r="AD23" s="663">
        <v>1823</v>
      </c>
      <c r="AE23" s="663"/>
      <c r="AF23" s="663"/>
      <c r="AG23" s="663"/>
      <c r="AH23" s="663"/>
      <c r="AI23" s="663"/>
      <c r="AJ23" s="663"/>
      <c r="AK23" s="663"/>
      <c r="AL23" s="664">
        <v>0</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t="s">
        <v>122</v>
      </c>
      <c r="BH23" s="660"/>
      <c r="BI23" s="660"/>
      <c r="BJ23" s="660"/>
      <c r="BK23" s="660"/>
      <c r="BL23" s="660"/>
      <c r="BM23" s="660"/>
      <c r="BN23" s="661"/>
      <c r="BO23" s="662" t="s">
        <v>122</v>
      </c>
      <c r="BP23" s="662"/>
      <c r="BQ23" s="662"/>
      <c r="BR23" s="662"/>
      <c r="BS23" s="668" t="s">
        <v>122</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15282</v>
      </c>
      <c r="S24" s="660"/>
      <c r="T24" s="660"/>
      <c r="U24" s="660"/>
      <c r="V24" s="660"/>
      <c r="W24" s="660"/>
      <c r="X24" s="660"/>
      <c r="Y24" s="661"/>
      <c r="Z24" s="662">
        <v>0.2</v>
      </c>
      <c r="AA24" s="662"/>
      <c r="AB24" s="662"/>
      <c r="AC24" s="662"/>
      <c r="AD24" s="663" t="s">
        <v>122</v>
      </c>
      <c r="AE24" s="663"/>
      <c r="AF24" s="663"/>
      <c r="AG24" s="663"/>
      <c r="AH24" s="663"/>
      <c r="AI24" s="663"/>
      <c r="AJ24" s="663"/>
      <c r="AK24" s="663"/>
      <c r="AL24" s="664" t="s">
        <v>122</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122</v>
      </c>
      <c r="BP24" s="662"/>
      <c r="BQ24" s="662"/>
      <c r="BR24" s="662"/>
      <c r="BS24" s="668" t="s">
        <v>122</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3099141</v>
      </c>
      <c r="CS24" s="649"/>
      <c r="CT24" s="649"/>
      <c r="CU24" s="649"/>
      <c r="CV24" s="649"/>
      <c r="CW24" s="649"/>
      <c r="CX24" s="649"/>
      <c r="CY24" s="650"/>
      <c r="CZ24" s="653">
        <v>39.700000000000003</v>
      </c>
      <c r="DA24" s="654"/>
      <c r="DB24" s="654"/>
      <c r="DC24" s="673"/>
      <c r="DD24" s="692">
        <v>2636450</v>
      </c>
      <c r="DE24" s="649"/>
      <c r="DF24" s="649"/>
      <c r="DG24" s="649"/>
      <c r="DH24" s="649"/>
      <c r="DI24" s="649"/>
      <c r="DJ24" s="649"/>
      <c r="DK24" s="650"/>
      <c r="DL24" s="692">
        <v>2623007</v>
      </c>
      <c r="DM24" s="649"/>
      <c r="DN24" s="649"/>
      <c r="DO24" s="649"/>
      <c r="DP24" s="649"/>
      <c r="DQ24" s="649"/>
      <c r="DR24" s="649"/>
      <c r="DS24" s="649"/>
      <c r="DT24" s="649"/>
      <c r="DU24" s="649"/>
      <c r="DV24" s="650"/>
      <c r="DW24" s="653">
        <v>47.1</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136662</v>
      </c>
      <c r="S25" s="660"/>
      <c r="T25" s="660"/>
      <c r="U25" s="660"/>
      <c r="V25" s="660"/>
      <c r="W25" s="660"/>
      <c r="X25" s="660"/>
      <c r="Y25" s="661"/>
      <c r="Z25" s="662">
        <v>1.7</v>
      </c>
      <c r="AA25" s="662"/>
      <c r="AB25" s="662"/>
      <c r="AC25" s="662"/>
      <c r="AD25" s="663">
        <v>7274</v>
      </c>
      <c r="AE25" s="663"/>
      <c r="AF25" s="663"/>
      <c r="AG25" s="663"/>
      <c r="AH25" s="663"/>
      <c r="AI25" s="663"/>
      <c r="AJ25" s="663"/>
      <c r="AK25" s="663"/>
      <c r="AL25" s="664">
        <v>0.1</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122</v>
      </c>
      <c r="BP25" s="662"/>
      <c r="BQ25" s="662"/>
      <c r="BR25" s="662"/>
      <c r="BS25" s="668" t="s">
        <v>122</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1208211</v>
      </c>
      <c r="CS25" s="695"/>
      <c r="CT25" s="695"/>
      <c r="CU25" s="695"/>
      <c r="CV25" s="695"/>
      <c r="CW25" s="695"/>
      <c r="CX25" s="695"/>
      <c r="CY25" s="696"/>
      <c r="CZ25" s="664">
        <v>15.5</v>
      </c>
      <c r="DA25" s="693"/>
      <c r="DB25" s="693"/>
      <c r="DC25" s="697"/>
      <c r="DD25" s="668">
        <v>1086539</v>
      </c>
      <c r="DE25" s="695"/>
      <c r="DF25" s="695"/>
      <c r="DG25" s="695"/>
      <c r="DH25" s="695"/>
      <c r="DI25" s="695"/>
      <c r="DJ25" s="695"/>
      <c r="DK25" s="696"/>
      <c r="DL25" s="668">
        <v>1075989</v>
      </c>
      <c r="DM25" s="695"/>
      <c r="DN25" s="695"/>
      <c r="DO25" s="695"/>
      <c r="DP25" s="695"/>
      <c r="DQ25" s="695"/>
      <c r="DR25" s="695"/>
      <c r="DS25" s="695"/>
      <c r="DT25" s="695"/>
      <c r="DU25" s="695"/>
      <c r="DV25" s="696"/>
      <c r="DW25" s="664">
        <v>19.3</v>
      </c>
      <c r="DX25" s="693"/>
      <c r="DY25" s="693"/>
      <c r="DZ25" s="693"/>
      <c r="EA25" s="693"/>
      <c r="EB25" s="693"/>
      <c r="EC25" s="694"/>
    </row>
    <row r="26" spans="2:133" ht="11.25" customHeight="1" x14ac:dyDescent="0.15">
      <c r="B26" s="656" t="s">
        <v>289</v>
      </c>
      <c r="C26" s="657"/>
      <c r="D26" s="657"/>
      <c r="E26" s="657"/>
      <c r="F26" s="657"/>
      <c r="G26" s="657"/>
      <c r="H26" s="657"/>
      <c r="I26" s="657"/>
      <c r="J26" s="657"/>
      <c r="K26" s="657"/>
      <c r="L26" s="657"/>
      <c r="M26" s="657"/>
      <c r="N26" s="657"/>
      <c r="O26" s="657"/>
      <c r="P26" s="657"/>
      <c r="Q26" s="658"/>
      <c r="R26" s="659">
        <v>37045</v>
      </c>
      <c r="S26" s="660"/>
      <c r="T26" s="660"/>
      <c r="U26" s="660"/>
      <c r="V26" s="660"/>
      <c r="W26" s="660"/>
      <c r="X26" s="660"/>
      <c r="Y26" s="661"/>
      <c r="Z26" s="662">
        <v>0.5</v>
      </c>
      <c r="AA26" s="662"/>
      <c r="AB26" s="662"/>
      <c r="AC26" s="662"/>
      <c r="AD26" s="663">
        <v>36</v>
      </c>
      <c r="AE26" s="663"/>
      <c r="AF26" s="663"/>
      <c r="AG26" s="663"/>
      <c r="AH26" s="663"/>
      <c r="AI26" s="663"/>
      <c r="AJ26" s="663"/>
      <c r="AK26" s="663"/>
      <c r="AL26" s="664">
        <v>0</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122</v>
      </c>
      <c r="BP26" s="662"/>
      <c r="BQ26" s="662"/>
      <c r="BR26" s="662"/>
      <c r="BS26" s="668" t="s">
        <v>122</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780257</v>
      </c>
      <c r="CS26" s="660"/>
      <c r="CT26" s="660"/>
      <c r="CU26" s="660"/>
      <c r="CV26" s="660"/>
      <c r="CW26" s="660"/>
      <c r="CX26" s="660"/>
      <c r="CY26" s="661"/>
      <c r="CZ26" s="664">
        <v>10</v>
      </c>
      <c r="DA26" s="693"/>
      <c r="DB26" s="693"/>
      <c r="DC26" s="697"/>
      <c r="DD26" s="668">
        <v>667216</v>
      </c>
      <c r="DE26" s="660"/>
      <c r="DF26" s="660"/>
      <c r="DG26" s="660"/>
      <c r="DH26" s="660"/>
      <c r="DI26" s="660"/>
      <c r="DJ26" s="660"/>
      <c r="DK26" s="661"/>
      <c r="DL26" s="668" t="s">
        <v>122</v>
      </c>
      <c r="DM26" s="660"/>
      <c r="DN26" s="660"/>
      <c r="DO26" s="660"/>
      <c r="DP26" s="660"/>
      <c r="DQ26" s="660"/>
      <c r="DR26" s="660"/>
      <c r="DS26" s="660"/>
      <c r="DT26" s="660"/>
      <c r="DU26" s="660"/>
      <c r="DV26" s="661"/>
      <c r="DW26" s="664" t="s">
        <v>122</v>
      </c>
      <c r="DX26" s="693"/>
      <c r="DY26" s="693"/>
      <c r="DZ26" s="693"/>
      <c r="EA26" s="693"/>
      <c r="EB26" s="693"/>
      <c r="EC26" s="694"/>
    </row>
    <row r="27" spans="2:133" ht="11.25" customHeight="1" x14ac:dyDescent="0.15">
      <c r="B27" s="656" t="s">
        <v>292</v>
      </c>
      <c r="C27" s="657"/>
      <c r="D27" s="657"/>
      <c r="E27" s="657"/>
      <c r="F27" s="657"/>
      <c r="G27" s="657"/>
      <c r="H27" s="657"/>
      <c r="I27" s="657"/>
      <c r="J27" s="657"/>
      <c r="K27" s="657"/>
      <c r="L27" s="657"/>
      <c r="M27" s="657"/>
      <c r="N27" s="657"/>
      <c r="O27" s="657"/>
      <c r="P27" s="657"/>
      <c r="Q27" s="658"/>
      <c r="R27" s="659">
        <v>489238</v>
      </c>
      <c r="S27" s="660"/>
      <c r="T27" s="660"/>
      <c r="U27" s="660"/>
      <c r="V27" s="660"/>
      <c r="W27" s="660"/>
      <c r="X27" s="660"/>
      <c r="Y27" s="661"/>
      <c r="Z27" s="662">
        <v>6</v>
      </c>
      <c r="AA27" s="662"/>
      <c r="AB27" s="662"/>
      <c r="AC27" s="662"/>
      <c r="AD27" s="663" t="s">
        <v>122</v>
      </c>
      <c r="AE27" s="663"/>
      <c r="AF27" s="663"/>
      <c r="AG27" s="663"/>
      <c r="AH27" s="663"/>
      <c r="AI27" s="663"/>
      <c r="AJ27" s="663"/>
      <c r="AK27" s="663"/>
      <c r="AL27" s="664" t="s">
        <v>122</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1086112</v>
      </c>
      <c r="BH27" s="660"/>
      <c r="BI27" s="660"/>
      <c r="BJ27" s="660"/>
      <c r="BK27" s="660"/>
      <c r="BL27" s="660"/>
      <c r="BM27" s="660"/>
      <c r="BN27" s="661"/>
      <c r="BO27" s="662">
        <v>100</v>
      </c>
      <c r="BP27" s="662"/>
      <c r="BQ27" s="662"/>
      <c r="BR27" s="662"/>
      <c r="BS27" s="668">
        <v>5192</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494094</v>
      </c>
      <c r="CS27" s="695"/>
      <c r="CT27" s="695"/>
      <c r="CU27" s="695"/>
      <c r="CV27" s="695"/>
      <c r="CW27" s="695"/>
      <c r="CX27" s="695"/>
      <c r="CY27" s="696"/>
      <c r="CZ27" s="664">
        <v>6.3</v>
      </c>
      <c r="DA27" s="693"/>
      <c r="DB27" s="693"/>
      <c r="DC27" s="697"/>
      <c r="DD27" s="668">
        <v>153075</v>
      </c>
      <c r="DE27" s="695"/>
      <c r="DF27" s="695"/>
      <c r="DG27" s="695"/>
      <c r="DH27" s="695"/>
      <c r="DI27" s="695"/>
      <c r="DJ27" s="695"/>
      <c r="DK27" s="696"/>
      <c r="DL27" s="668">
        <v>151221</v>
      </c>
      <c r="DM27" s="695"/>
      <c r="DN27" s="695"/>
      <c r="DO27" s="695"/>
      <c r="DP27" s="695"/>
      <c r="DQ27" s="695"/>
      <c r="DR27" s="695"/>
      <c r="DS27" s="695"/>
      <c r="DT27" s="695"/>
      <c r="DU27" s="695"/>
      <c r="DV27" s="696"/>
      <c r="DW27" s="664">
        <v>2.7</v>
      </c>
      <c r="DX27" s="693"/>
      <c r="DY27" s="693"/>
      <c r="DZ27" s="693"/>
      <c r="EA27" s="693"/>
      <c r="EB27" s="693"/>
      <c r="EC27" s="694"/>
    </row>
    <row r="28" spans="2:133" ht="11.25" customHeight="1" x14ac:dyDescent="0.15">
      <c r="B28" s="701" t="s">
        <v>295</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122</v>
      </c>
      <c r="AA28" s="662"/>
      <c r="AB28" s="662"/>
      <c r="AC28" s="662"/>
      <c r="AD28" s="663" t="s">
        <v>122</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1396836</v>
      </c>
      <c r="CS28" s="660"/>
      <c r="CT28" s="660"/>
      <c r="CU28" s="660"/>
      <c r="CV28" s="660"/>
      <c r="CW28" s="660"/>
      <c r="CX28" s="660"/>
      <c r="CY28" s="661"/>
      <c r="CZ28" s="664">
        <v>17.899999999999999</v>
      </c>
      <c r="DA28" s="693"/>
      <c r="DB28" s="693"/>
      <c r="DC28" s="697"/>
      <c r="DD28" s="668">
        <v>1396836</v>
      </c>
      <c r="DE28" s="660"/>
      <c r="DF28" s="660"/>
      <c r="DG28" s="660"/>
      <c r="DH28" s="660"/>
      <c r="DI28" s="660"/>
      <c r="DJ28" s="660"/>
      <c r="DK28" s="661"/>
      <c r="DL28" s="668">
        <v>1395797</v>
      </c>
      <c r="DM28" s="660"/>
      <c r="DN28" s="660"/>
      <c r="DO28" s="660"/>
      <c r="DP28" s="660"/>
      <c r="DQ28" s="660"/>
      <c r="DR28" s="660"/>
      <c r="DS28" s="660"/>
      <c r="DT28" s="660"/>
      <c r="DU28" s="660"/>
      <c r="DV28" s="661"/>
      <c r="DW28" s="664">
        <v>25.1</v>
      </c>
      <c r="DX28" s="693"/>
      <c r="DY28" s="693"/>
      <c r="DZ28" s="693"/>
      <c r="EA28" s="693"/>
      <c r="EB28" s="693"/>
      <c r="EC28" s="694"/>
    </row>
    <row r="29" spans="2:133" ht="11.25" customHeight="1" x14ac:dyDescent="0.15">
      <c r="B29" s="656" t="s">
        <v>297</v>
      </c>
      <c r="C29" s="657"/>
      <c r="D29" s="657"/>
      <c r="E29" s="657"/>
      <c r="F29" s="657"/>
      <c r="G29" s="657"/>
      <c r="H29" s="657"/>
      <c r="I29" s="657"/>
      <c r="J29" s="657"/>
      <c r="K29" s="657"/>
      <c r="L29" s="657"/>
      <c r="M29" s="657"/>
      <c r="N29" s="657"/>
      <c r="O29" s="657"/>
      <c r="P29" s="657"/>
      <c r="Q29" s="658"/>
      <c r="R29" s="659">
        <v>428140</v>
      </c>
      <c r="S29" s="660"/>
      <c r="T29" s="660"/>
      <c r="U29" s="660"/>
      <c r="V29" s="660"/>
      <c r="W29" s="660"/>
      <c r="X29" s="660"/>
      <c r="Y29" s="661"/>
      <c r="Z29" s="662">
        <v>5.3</v>
      </c>
      <c r="AA29" s="662"/>
      <c r="AB29" s="662"/>
      <c r="AC29" s="662"/>
      <c r="AD29" s="663" t="s">
        <v>122</v>
      </c>
      <c r="AE29" s="663"/>
      <c r="AF29" s="663"/>
      <c r="AG29" s="663"/>
      <c r="AH29" s="663"/>
      <c r="AI29" s="663"/>
      <c r="AJ29" s="663"/>
      <c r="AK29" s="663"/>
      <c r="AL29" s="664" t="s">
        <v>122</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65</v>
      </c>
      <c r="CG29" s="675"/>
      <c r="CH29" s="675"/>
      <c r="CI29" s="675"/>
      <c r="CJ29" s="675"/>
      <c r="CK29" s="675"/>
      <c r="CL29" s="675"/>
      <c r="CM29" s="675"/>
      <c r="CN29" s="675"/>
      <c r="CO29" s="675"/>
      <c r="CP29" s="675"/>
      <c r="CQ29" s="676"/>
      <c r="CR29" s="659">
        <v>1396836</v>
      </c>
      <c r="CS29" s="695"/>
      <c r="CT29" s="695"/>
      <c r="CU29" s="695"/>
      <c r="CV29" s="695"/>
      <c r="CW29" s="695"/>
      <c r="CX29" s="695"/>
      <c r="CY29" s="696"/>
      <c r="CZ29" s="664">
        <v>17.899999999999999</v>
      </c>
      <c r="DA29" s="693"/>
      <c r="DB29" s="693"/>
      <c r="DC29" s="697"/>
      <c r="DD29" s="668">
        <v>1396836</v>
      </c>
      <c r="DE29" s="695"/>
      <c r="DF29" s="695"/>
      <c r="DG29" s="695"/>
      <c r="DH29" s="695"/>
      <c r="DI29" s="695"/>
      <c r="DJ29" s="695"/>
      <c r="DK29" s="696"/>
      <c r="DL29" s="668">
        <v>1395797</v>
      </c>
      <c r="DM29" s="695"/>
      <c r="DN29" s="695"/>
      <c r="DO29" s="695"/>
      <c r="DP29" s="695"/>
      <c r="DQ29" s="695"/>
      <c r="DR29" s="695"/>
      <c r="DS29" s="695"/>
      <c r="DT29" s="695"/>
      <c r="DU29" s="695"/>
      <c r="DV29" s="696"/>
      <c r="DW29" s="664">
        <v>25.1</v>
      </c>
      <c r="DX29" s="693"/>
      <c r="DY29" s="693"/>
      <c r="DZ29" s="693"/>
      <c r="EA29" s="693"/>
      <c r="EB29" s="693"/>
      <c r="EC29" s="694"/>
    </row>
    <row r="30" spans="2:133" ht="11.25" customHeight="1" x14ac:dyDescent="0.15">
      <c r="B30" s="656" t="s">
        <v>301</v>
      </c>
      <c r="C30" s="657"/>
      <c r="D30" s="657"/>
      <c r="E30" s="657"/>
      <c r="F30" s="657"/>
      <c r="G30" s="657"/>
      <c r="H30" s="657"/>
      <c r="I30" s="657"/>
      <c r="J30" s="657"/>
      <c r="K30" s="657"/>
      <c r="L30" s="657"/>
      <c r="M30" s="657"/>
      <c r="N30" s="657"/>
      <c r="O30" s="657"/>
      <c r="P30" s="657"/>
      <c r="Q30" s="658"/>
      <c r="R30" s="659">
        <v>132497</v>
      </c>
      <c r="S30" s="660"/>
      <c r="T30" s="660"/>
      <c r="U30" s="660"/>
      <c r="V30" s="660"/>
      <c r="W30" s="660"/>
      <c r="X30" s="660"/>
      <c r="Y30" s="661"/>
      <c r="Z30" s="662">
        <v>1.6</v>
      </c>
      <c r="AA30" s="662"/>
      <c r="AB30" s="662"/>
      <c r="AC30" s="662"/>
      <c r="AD30" s="663">
        <v>11989</v>
      </c>
      <c r="AE30" s="663"/>
      <c r="AF30" s="663"/>
      <c r="AG30" s="663"/>
      <c r="AH30" s="663"/>
      <c r="AI30" s="663"/>
      <c r="AJ30" s="663"/>
      <c r="AK30" s="663"/>
      <c r="AL30" s="664">
        <v>0.2</v>
      </c>
      <c r="AM30" s="665"/>
      <c r="AN30" s="665"/>
      <c r="AO30" s="666"/>
      <c r="AP30" s="707" t="s">
        <v>302</v>
      </c>
      <c r="AQ30" s="708"/>
      <c r="AR30" s="708"/>
      <c r="AS30" s="708"/>
      <c r="AT30" s="713" t="s">
        <v>303</v>
      </c>
      <c r="AU30" s="210"/>
      <c r="AV30" s="210"/>
      <c r="AW30" s="210"/>
      <c r="AX30" s="645" t="s">
        <v>180</v>
      </c>
      <c r="AY30" s="646"/>
      <c r="AZ30" s="646"/>
      <c r="BA30" s="646"/>
      <c r="BB30" s="646"/>
      <c r="BC30" s="646"/>
      <c r="BD30" s="646"/>
      <c r="BE30" s="646"/>
      <c r="BF30" s="647"/>
      <c r="BG30" s="719">
        <v>98.1</v>
      </c>
      <c r="BH30" s="720"/>
      <c r="BI30" s="720"/>
      <c r="BJ30" s="720"/>
      <c r="BK30" s="720"/>
      <c r="BL30" s="720"/>
      <c r="BM30" s="654">
        <v>90.6</v>
      </c>
      <c r="BN30" s="720"/>
      <c r="BO30" s="720"/>
      <c r="BP30" s="720"/>
      <c r="BQ30" s="721"/>
      <c r="BR30" s="719">
        <v>98</v>
      </c>
      <c r="BS30" s="720"/>
      <c r="BT30" s="720"/>
      <c r="BU30" s="720"/>
      <c r="BV30" s="720"/>
      <c r="BW30" s="720"/>
      <c r="BX30" s="654">
        <v>89.8</v>
      </c>
      <c r="BY30" s="720"/>
      <c r="BZ30" s="720"/>
      <c r="CA30" s="720"/>
      <c r="CB30" s="721"/>
      <c r="CD30" s="724"/>
      <c r="CE30" s="725"/>
      <c r="CF30" s="674" t="s">
        <v>304</v>
      </c>
      <c r="CG30" s="675"/>
      <c r="CH30" s="675"/>
      <c r="CI30" s="675"/>
      <c r="CJ30" s="675"/>
      <c r="CK30" s="675"/>
      <c r="CL30" s="675"/>
      <c r="CM30" s="675"/>
      <c r="CN30" s="675"/>
      <c r="CO30" s="675"/>
      <c r="CP30" s="675"/>
      <c r="CQ30" s="676"/>
      <c r="CR30" s="659">
        <v>1358253</v>
      </c>
      <c r="CS30" s="660"/>
      <c r="CT30" s="660"/>
      <c r="CU30" s="660"/>
      <c r="CV30" s="660"/>
      <c r="CW30" s="660"/>
      <c r="CX30" s="660"/>
      <c r="CY30" s="661"/>
      <c r="CZ30" s="664">
        <v>17.399999999999999</v>
      </c>
      <c r="DA30" s="693"/>
      <c r="DB30" s="693"/>
      <c r="DC30" s="697"/>
      <c r="DD30" s="668">
        <v>1358253</v>
      </c>
      <c r="DE30" s="660"/>
      <c r="DF30" s="660"/>
      <c r="DG30" s="660"/>
      <c r="DH30" s="660"/>
      <c r="DI30" s="660"/>
      <c r="DJ30" s="660"/>
      <c r="DK30" s="661"/>
      <c r="DL30" s="668">
        <v>1357214</v>
      </c>
      <c r="DM30" s="660"/>
      <c r="DN30" s="660"/>
      <c r="DO30" s="660"/>
      <c r="DP30" s="660"/>
      <c r="DQ30" s="660"/>
      <c r="DR30" s="660"/>
      <c r="DS30" s="660"/>
      <c r="DT30" s="660"/>
      <c r="DU30" s="660"/>
      <c r="DV30" s="661"/>
      <c r="DW30" s="664">
        <v>24.4</v>
      </c>
      <c r="DX30" s="693"/>
      <c r="DY30" s="693"/>
      <c r="DZ30" s="693"/>
      <c r="EA30" s="693"/>
      <c r="EB30" s="693"/>
      <c r="EC30" s="694"/>
    </row>
    <row r="31" spans="2:133" ht="11.25" customHeight="1" x14ac:dyDescent="0.15">
      <c r="B31" s="656" t="s">
        <v>305</v>
      </c>
      <c r="C31" s="657"/>
      <c r="D31" s="657"/>
      <c r="E31" s="657"/>
      <c r="F31" s="657"/>
      <c r="G31" s="657"/>
      <c r="H31" s="657"/>
      <c r="I31" s="657"/>
      <c r="J31" s="657"/>
      <c r="K31" s="657"/>
      <c r="L31" s="657"/>
      <c r="M31" s="657"/>
      <c r="N31" s="657"/>
      <c r="O31" s="657"/>
      <c r="P31" s="657"/>
      <c r="Q31" s="658"/>
      <c r="R31" s="659">
        <v>7940</v>
      </c>
      <c r="S31" s="660"/>
      <c r="T31" s="660"/>
      <c r="U31" s="660"/>
      <c r="V31" s="660"/>
      <c r="W31" s="660"/>
      <c r="X31" s="660"/>
      <c r="Y31" s="661"/>
      <c r="Z31" s="662">
        <v>0.1</v>
      </c>
      <c r="AA31" s="662"/>
      <c r="AB31" s="662"/>
      <c r="AC31" s="662"/>
      <c r="AD31" s="663" t="s">
        <v>122</v>
      </c>
      <c r="AE31" s="663"/>
      <c r="AF31" s="663"/>
      <c r="AG31" s="663"/>
      <c r="AH31" s="663"/>
      <c r="AI31" s="663"/>
      <c r="AJ31" s="663"/>
      <c r="AK31" s="663"/>
      <c r="AL31" s="664" t="s">
        <v>122</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98.9</v>
      </c>
      <c r="BH31" s="695"/>
      <c r="BI31" s="695"/>
      <c r="BJ31" s="695"/>
      <c r="BK31" s="695"/>
      <c r="BL31" s="695"/>
      <c r="BM31" s="665">
        <v>95.2</v>
      </c>
      <c r="BN31" s="717"/>
      <c r="BO31" s="717"/>
      <c r="BP31" s="717"/>
      <c r="BQ31" s="718"/>
      <c r="BR31" s="716">
        <v>98.8</v>
      </c>
      <c r="BS31" s="695"/>
      <c r="BT31" s="695"/>
      <c r="BU31" s="695"/>
      <c r="BV31" s="695"/>
      <c r="BW31" s="695"/>
      <c r="BX31" s="665">
        <v>94</v>
      </c>
      <c r="BY31" s="717"/>
      <c r="BZ31" s="717"/>
      <c r="CA31" s="717"/>
      <c r="CB31" s="718"/>
      <c r="CD31" s="724"/>
      <c r="CE31" s="725"/>
      <c r="CF31" s="674" t="s">
        <v>308</v>
      </c>
      <c r="CG31" s="675"/>
      <c r="CH31" s="675"/>
      <c r="CI31" s="675"/>
      <c r="CJ31" s="675"/>
      <c r="CK31" s="675"/>
      <c r="CL31" s="675"/>
      <c r="CM31" s="675"/>
      <c r="CN31" s="675"/>
      <c r="CO31" s="675"/>
      <c r="CP31" s="675"/>
      <c r="CQ31" s="676"/>
      <c r="CR31" s="659">
        <v>38583</v>
      </c>
      <c r="CS31" s="695"/>
      <c r="CT31" s="695"/>
      <c r="CU31" s="695"/>
      <c r="CV31" s="695"/>
      <c r="CW31" s="695"/>
      <c r="CX31" s="695"/>
      <c r="CY31" s="696"/>
      <c r="CZ31" s="664">
        <v>0.5</v>
      </c>
      <c r="DA31" s="693"/>
      <c r="DB31" s="693"/>
      <c r="DC31" s="697"/>
      <c r="DD31" s="668">
        <v>38583</v>
      </c>
      <c r="DE31" s="695"/>
      <c r="DF31" s="695"/>
      <c r="DG31" s="695"/>
      <c r="DH31" s="695"/>
      <c r="DI31" s="695"/>
      <c r="DJ31" s="695"/>
      <c r="DK31" s="696"/>
      <c r="DL31" s="668">
        <v>38583</v>
      </c>
      <c r="DM31" s="695"/>
      <c r="DN31" s="695"/>
      <c r="DO31" s="695"/>
      <c r="DP31" s="695"/>
      <c r="DQ31" s="695"/>
      <c r="DR31" s="695"/>
      <c r="DS31" s="695"/>
      <c r="DT31" s="695"/>
      <c r="DU31" s="695"/>
      <c r="DV31" s="696"/>
      <c r="DW31" s="664">
        <v>0.7</v>
      </c>
      <c r="DX31" s="693"/>
      <c r="DY31" s="693"/>
      <c r="DZ31" s="693"/>
      <c r="EA31" s="693"/>
      <c r="EB31" s="693"/>
      <c r="EC31" s="694"/>
    </row>
    <row r="32" spans="2:133" ht="11.25" customHeight="1" x14ac:dyDescent="0.15">
      <c r="B32" s="656" t="s">
        <v>309</v>
      </c>
      <c r="C32" s="657"/>
      <c r="D32" s="657"/>
      <c r="E32" s="657"/>
      <c r="F32" s="657"/>
      <c r="G32" s="657"/>
      <c r="H32" s="657"/>
      <c r="I32" s="657"/>
      <c r="J32" s="657"/>
      <c r="K32" s="657"/>
      <c r="L32" s="657"/>
      <c r="M32" s="657"/>
      <c r="N32" s="657"/>
      <c r="O32" s="657"/>
      <c r="P32" s="657"/>
      <c r="Q32" s="658"/>
      <c r="R32" s="659">
        <v>510189</v>
      </c>
      <c r="S32" s="660"/>
      <c r="T32" s="660"/>
      <c r="U32" s="660"/>
      <c r="V32" s="660"/>
      <c r="W32" s="660"/>
      <c r="X32" s="660"/>
      <c r="Y32" s="661"/>
      <c r="Z32" s="662">
        <v>6.3</v>
      </c>
      <c r="AA32" s="662"/>
      <c r="AB32" s="662"/>
      <c r="AC32" s="662"/>
      <c r="AD32" s="663" t="s">
        <v>122</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97.2</v>
      </c>
      <c r="BH32" s="729"/>
      <c r="BI32" s="729"/>
      <c r="BJ32" s="729"/>
      <c r="BK32" s="729"/>
      <c r="BL32" s="729"/>
      <c r="BM32" s="730">
        <v>85.5</v>
      </c>
      <c r="BN32" s="729"/>
      <c r="BO32" s="729"/>
      <c r="BP32" s="729"/>
      <c r="BQ32" s="731"/>
      <c r="BR32" s="728">
        <v>97</v>
      </c>
      <c r="BS32" s="729"/>
      <c r="BT32" s="729"/>
      <c r="BU32" s="729"/>
      <c r="BV32" s="729"/>
      <c r="BW32" s="729"/>
      <c r="BX32" s="730">
        <v>84.9</v>
      </c>
      <c r="BY32" s="729"/>
      <c r="BZ32" s="729"/>
      <c r="CA32" s="729"/>
      <c r="CB32" s="731"/>
      <c r="CD32" s="726"/>
      <c r="CE32" s="727"/>
      <c r="CF32" s="674" t="s">
        <v>311</v>
      </c>
      <c r="CG32" s="675"/>
      <c r="CH32" s="675"/>
      <c r="CI32" s="675"/>
      <c r="CJ32" s="675"/>
      <c r="CK32" s="675"/>
      <c r="CL32" s="675"/>
      <c r="CM32" s="675"/>
      <c r="CN32" s="675"/>
      <c r="CO32" s="675"/>
      <c r="CP32" s="675"/>
      <c r="CQ32" s="676"/>
      <c r="CR32" s="659" t="s">
        <v>122</v>
      </c>
      <c r="CS32" s="660"/>
      <c r="CT32" s="660"/>
      <c r="CU32" s="660"/>
      <c r="CV32" s="660"/>
      <c r="CW32" s="660"/>
      <c r="CX32" s="660"/>
      <c r="CY32" s="661"/>
      <c r="CZ32" s="664" t="s">
        <v>122</v>
      </c>
      <c r="DA32" s="693"/>
      <c r="DB32" s="693"/>
      <c r="DC32" s="697"/>
      <c r="DD32" s="668" t="s">
        <v>122</v>
      </c>
      <c r="DE32" s="660"/>
      <c r="DF32" s="660"/>
      <c r="DG32" s="660"/>
      <c r="DH32" s="660"/>
      <c r="DI32" s="660"/>
      <c r="DJ32" s="660"/>
      <c r="DK32" s="661"/>
      <c r="DL32" s="668" t="s">
        <v>122</v>
      </c>
      <c r="DM32" s="660"/>
      <c r="DN32" s="660"/>
      <c r="DO32" s="660"/>
      <c r="DP32" s="660"/>
      <c r="DQ32" s="660"/>
      <c r="DR32" s="660"/>
      <c r="DS32" s="660"/>
      <c r="DT32" s="660"/>
      <c r="DU32" s="660"/>
      <c r="DV32" s="661"/>
      <c r="DW32" s="664" t="s">
        <v>122</v>
      </c>
      <c r="DX32" s="693"/>
      <c r="DY32" s="693"/>
      <c r="DZ32" s="693"/>
      <c r="EA32" s="693"/>
      <c r="EB32" s="693"/>
      <c r="EC32" s="694"/>
    </row>
    <row r="33" spans="2:133" ht="11.25" customHeight="1" x14ac:dyDescent="0.15">
      <c r="B33" s="656" t="s">
        <v>312</v>
      </c>
      <c r="C33" s="657"/>
      <c r="D33" s="657"/>
      <c r="E33" s="657"/>
      <c r="F33" s="657"/>
      <c r="G33" s="657"/>
      <c r="H33" s="657"/>
      <c r="I33" s="657"/>
      <c r="J33" s="657"/>
      <c r="K33" s="657"/>
      <c r="L33" s="657"/>
      <c r="M33" s="657"/>
      <c r="N33" s="657"/>
      <c r="O33" s="657"/>
      <c r="P33" s="657"/>
      <c r="Q33" s="658"/>
      <c r="R33" s="659">
        <v>227173</v>
      </c>
      <c r="S33" s="660"/>
      <c r="T33" s="660"/>
      <c r="U33" s="660"/>
      <c r="V33" s="660"/>
      <c r="W33" s="660"/>
      <c r="X33" s="660"/>
      <c r="Y33" s="661"/>
      <c r="Z33" s="662">
        <v>2.8</v>
      </c>
      <c r="AA33" s="662"/>
      <c r="AB33" s="662"/>
      <c r="AC33" s="662"/>
      <c r="AD33" s="663" t="s">
        <v>122</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3793440</v>
      </c>
      <c r="CS33" s="695"/>
      <c r="CT33" s="695"/>
      <c r="CU33" s="695"/>
      <c r="CV33" s="695"/>
      <c r="CW33" s="695"/>
      <c r="CX33" s="695"/>
      <c r="CY33" s="696"/>
      <c r="CZ33" s="664">
        <v>48.6</v>
      </c>
      <c r="DA33" s="693"/>
      <c r="DB33" s="693"/>
      <c r="DC33" s="697"/>
      <c r="DD33" s="668">
        <v>3311319</v>
      </c>
      <c r="DE33" s="695"/>
      <c r="DF33" s="695"/>
      <c r="DG33" s="695"/>
      <c r="DH33" s="695"/>
      <c r="DI33" s="695"/>
      <c r="DJ33" s="695"/>
      <c r="DK33" s="696"/>
      <c r="DL33" s="668">
        <v>2182663</v>
      </c>
      <c r="DM33" s="695"/>
      <c r="DN33" s="695"/>
      <c r="DO33" s="695"/>
      <c r="DP33" s="695"/>
      <c r="DQ33" s="695"/>
      <c r="DR33" s="695"/>
      <c r="DS33" s="695"/>
      <c r="DT33" s="695"/>
      <c r="DU33" s="695"/>
      <c r="DV33" s="696"/>
      <c r="DW33" s="664">
        <v>39.200000000000003</v>
      </c>
      <c r="DX33" s="693"/>
      <c r="DY33" s="693"/>
      <c r="DZ33" s="693"/>
      <c r="EA33" s="693"/>
      <c r="EB33" s="693"/>
      <c r="EC33" s="694"/>
    </row>
    <row r="34" spans="2:133" ht="11.25" customHeight="1" x14ac:dyDescent="0.15">
      <c r="B34" s="656" t="s">
        <v>314</v>
      </c>
      <c r="C34" s="657"/>
      <c r="D34" s="657"/>
      <c r="E34" s="657"/>
      <c r="F34" s="657"/>
      <c r="G34" s="657"/>
      <c r="H34" s="657"/>
      <c r="I34" s="657"/>
      <c r="J34" s="657"/>
      <c r="K34" s="657"/>
      <c r="L34" s="657"/>
      <c r="M34" s="657"/>
      <c r="N34" s="657"/>
      <c r="O34" s="657"/>
      <c r="P34" s="657"/>
      <c r="Q34" s="658"/>
      <c r="R34" s="659">
        <v>75199</v>
      </c>
      <c r="S34" s="660"/>
      <c r="T34" s="660"/>
      <c r="U34" s="660"/>
      <c r="V34" s="660"/>
      <c r="W34" s="660"/>
      <c r="X34" s="660"/>
      <c r="Y34" s="661"/>
      <c r="Z34" s="662">
        <v>0.9</v>
      </c>
      <c r="AA34" s="662"/>
      <c r="AB34" s="662"/>
      <c r="AC34" s="662"/>
      <c r="AD34" s="663">
        <v>9109</v>
      </c>
      <c r="AE34" s="663"/>
      <c r="AF34" s="663"/>
      <c r="AG34" s="663"/>
      <c r="AH34" s="663"/>
      <c r="AI34" s="663"/>
      <c r="AJ34" s="663"/>
      <c r="AK34" s="663"/>
      <c r="AL34" s="664">
        <v>0.2</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951183</v>
      </c>
      <c r="CS34" s="660"/>
      <c r="CT34" s="660"/>
      <c r="CU34" s="660"/>
      <c r="CV34" s="660"/>
      <c r="CW34" s="660"/>
      <c r="CX34" s="660"/>
      <c r="CY34" s="661"/>
      <c r="CZ34" s="664">
        <v>12.2</v>
      </c>
      <c r="DA34" s="693"/>
      <c r="DB34" s="693"/>
      <c r="DC34" s="697"/>
      <c r="DD34" s="668">
        <v>767018</v>
      </c>
      <c r="DE34" s="660"/>
      <c r="DF34" s="660"/>
      <c r="DG34" s="660"/>
      <c r="DH34" s="660"/>
      <c r="DI34" s="660"/>
      <c r="DJ34" s="660"/>
      <c r="DK34" s="661"/>
      <c r="DL34" s="668">
        <v>565644</v>
      </c>
      <c r="DM34" s="660"/>
      <c r="DN34" s="660"/>
      <c r="DO34" s="660"/>
      <c r="DP34" s="660"/>
      <c r="DQ34" s="660"/>
      <c r="DR34" s="660"/>
      <c r="DS34" s="660"/>
      <c r="DT34" s="660"/>
      <c r="DU34" s="660"/>
      <c r="DV34" s="661"/>
      <c r="DW34" s="664">
        <v>10.199999999999999</v>
      </c>
      <c r="DX34" s="693"/>
      <c r="DY34" s="693"/>
      <c r="DZ34" s="693"/>
      <c r="EA34" s="693"/>
      <c r="EB34" s="693"/>
      <c r="EC34" s="694"/>
    </row>
    <row r="35" spans="2:133" ht="11.25" customHeight="1" x14ac:dyDescent="0.15">
      <c r="B35" s="656" t="s">
        <v>318</v>
      </c>
      <c r="C35" s="657"/>
      <c r="D35" s="657"/>
      <c r="E35" s="657"/>
      <c r="F35" s="657"/>
      <c r="G35" s="657"/>
      <c r="H35" s="657"/>
      <c r="I35" s="657"/>
      <c r="J35" s="657"/>
      <c r="K35" s="657"/>
      <c r="L35" s="657"/>
      <c r="M35" s="657"/>
      <c r="N35" s="657"/>
      <c r="O35" s="657"/>
      <c r="P35" s="657"/>
      <c r="Q35" s="658"/>
      <c r="R35" s="659">
        <v>450572</v>
      </c>
      <c r="S35" s="660"/>
      <c r="T35" s="660"/>
      <c r="U35" s="660"/>
      <c r="V35" s="660"/>
      <c r="W35" s="660"/>
      <c r="X35" s="660"/>
      <c r="Y35" s="661"/>
      <c r="Z35" s="662">
        <v>5.6</v>
      </c>
      <c r="AA35" s="662"/>
      <c r="AB35" s="662"/>
      <c r="AC35" s="662"/>
      <c r="AD35" s="663" t="s">
        <v>122</v>
      </c>
      <c r="AE35" s="663"/>
      <c r="AF35" s="663"/>
      <c r="AG35" s="663"/>
      <c r="AH35" s="663"/>
      <c r="AI35" s="663"/>
      <c r="AJ35" s="663"/>
      <c r="AK35" s="663"/>
      <c r="AL35" s="664" t="s">
        <v>122</v>
      </c>
      <c r="AM35" s="665"/>
      <c r="AN35" s="665"/>
      <c r="AO35" s="666"/>
      <c r="AP35" s="214"/>
      <c r="AQ35" s="732" t="s">
        <v>319</v>
      </c>
      <c r="AR35" s="733"/>
      <c r="AS35" s="733"/>
      <c r="AT35" s="733"/>
      <c r="AU35" s="733"/>
      <c r="AV35" s="733"/>
      <c r="AW35" s="733"/>
      <c r="AX35" s="733"/>
      <c r="AY35" s="734"/>
      <c r="AZ35" s="648">
        <v>1725197</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1194</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73823</v>
      </c>
      <c r="CS35" s="695"/>
      <c r="CT35" s="695"/>
      <c r="CU35" s="695"/>
      <c r="CV35" s="695"/>
      <c r="CW35" s="695"/>
      <c r="CX35" s="695"/>
      <c r="CY35" s="696"/>
      <c r="CZ35" s="664">
        <v>0.9</v>
      </c>
      <c r="DA35" s="693"/>
      <c r="DB35" s="693"/>
      <c r="DC35" s="697"/>
      <c r="DD35" s="668">
        <v>63182</v>
      </c>
      <c r="DE35" s="695"/>
      <c r="DF35" s="695"/>
      <c r="DG35" s="695"/>
      <c r="DH35" s="695"/>
      <c r="DI35" s="695"/>
      <c r="DJ35" s="695"/>
      <c r="DK35" s="696"/>
      <c r="DL35" s="668">
        <v>13554</v>
      </c>
      <c r="DM35" s="695"/>
      <c r="DN35" s="695"/>
      <c r="DO35" s="695"/>
      <c r="DP35" s="695"/>
      <c r="DQ35" s="695"/>
      <c r="DR35" s="695"/>
      <c r="DS35" s="695"/>
      <c r="DT35" s="695"/>
      <c r="DU35" s="695"/>
      <c r="DV35" s="696"/>
      <c r="DW35" s="664">
        <v>0.2</v>
      </c>
      <c r="DX35" s="693"/>
      <c r="DY35" s="693"/>
      <c r="DZ35" s="693"/>
      <c r="EA35" s="693"/>
      <c r="EB35" s="693"/>
      <c r="EC35" s="694"/>
    </row>
    <row r="36" spans="2:133" ht="11.25" customHeight="1" x14ac:dyDescent="0.15">
      <c r="B36" s="656" t="s">
        <v>322</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122</v>
      </c>
      <c r="AA36" s="662"/>
      <c r="AB36" s="662"/>
      <c r="AC36" s="662"/>
      <c r="AD36" s="663" t="s">
        <v>122</v>
      </c>
      <c r="AE36" s="663"/>
      <c r="AF36" s="663"/>
      <c r="AG36" s="663"/>
      <c r="AH36" s="663"/>
      <c r="AI36" s="663"/>
      <c r="AJ36" s="663"/>
      <c r="AK36" s="663"/>
      <c r="AL36" s="664" t="s">
        <v>122</v>
      </c>
      <c r="AM36" s="665"/>
      <c r="AN36" s="665"/>
      <c r="AO36" s="666"/>
      <c r="AQ36" s="736" t="s">
        <v>323</v>
      </c>
      <c r="AR36" s="737"/>
      <c r="AS36" s="737"/>
      <c r="AT36" s="737"/>
      <c r="AU36" s="737"/>
      <c r="AV36" s="737"/>
      <c r="AW36" s="737"/>
      <c r="AX36" s="737"/>
      <c r="AY36" s="738"/>
      <c r="AZ36" s="659">
        <v>684842</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-29112</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832769</v>
      </c>
      <c r="CS36" s="660"/>
      <c r="CT36" s="660"/>
      <c r="CU36" s="660"/>
      <c r="CV36" s="660"/>
      <c r="CW36" s="660"/>
      <c r="CX36" s="660"/>
      <c r="CY36" s="661"/>
      <c r="CZ36" s="664">
        <v>10.7</v>
      </c>
      <c r="DA36" s="693"/>
      <c r="DB36" s="693"/>
      <c r="DC36" s="697"/>
      <c r="DD36" s="668">
        <v>639074</v>
      </c>
      <c r="DE36" s="660"/>
      <c r="DF36" s="660"/>
      <c r="DG36" s="660"/>
      <c r="DH36" s="660"/>
      <c r="DI36" s="660"/>
      <c r="DJ36" s="660"/>
      <c r="DK36" s="661"/>
      <c r="DL36" s="668">
        <v>580315</v>
      </c>
      <c r="DM36" s="660"/>
      <c r="DN36" s="660"/>
      <c r="DO36" s="660"/>
      <c r="DP36" s="660"/>
      <c r="DQ36" s="660"/>
      <c r="DR36" s="660"/>
      <c r="DS36" s="660"/>
      <c r="DT36" s="660"/>
      <c r="DU36" s="660"/>
      <c r="DV36" s="661"/>
      <c r="DW36" s="664">
        <v>10.4</v>
      </c>
      <c r="DX36" s="693"/>
      <c r="DY36" s="693"/>
      <c r="DZ36" s="693"/>
      <c r="EA36" s="693"/>
      <c r="EB36" s="693"/>
      <c r="EC36" s="694"/>
    </row>
    <row r="37" spans="2:133" ht="11.25" customHeight="1" x14ac:dyDescent="0.15">
      <c r="B37" s="656" t="s">
        <v>326</v>
      </c>
      <c r="C37" s="657"/>
      <c r="D37" s="657"/>
      <c r="E37" s="657"/>
      <c r="F37" s="657"/>
      <c r="G37" s="657"/>
      <c r="H37" s="657"/>
      <c r="I37" s="657"/>
      <c r="J37" s="657"/>
      <c r="K37" s="657"/>
      <c r="L37" s="657"/>
      <c r="M37" s="657"/>
      <c r="N37" s="657"/>
      <c r="O37" s="657"/>
      <c r="P37" s="657"/>
      <c r="Q37" s="658"/>
      <c r="R37" s="659">
        <v>223472</v>
      </c>
      <c r="S37" s="660"/>
      <c r="T37" s="660"/>
      <c r="U37" s="660"/>
      <c r="V37" s="660"/>
      <c r="W37" s="660"/>
      <c r="X37" s="660"/>
      <c r="Y37" s="661"/>
      <c r="Z37" s="662">
        <v>2.8</v>
      </c>
      <c r="AA37" s="662"/>
      <c r="AB37" s="662"/>
      <c r="AC37" s="662"/>
      <c r="AD37" s="663" t="s">
        <v>122</v>
      </c>
      <c r="AE37" s="663"/>
      <c r="AF37" s="663"/>
      <c r="AG37" s="663"/>
      <c r="AH37" s="663"/>
      <c r="AI37" s="663"/>
      <c r="AJ37" s="663"/>
      <c r="AK37" s="663"/>
      <c r="AL37" s="664" t="s">
        <v>122</v>
      </c>
      <c r="AM37" s="665"/>
      <c r="AN37" s="665"/>
      <c r="AO37" s="666"/>
      <c r="AQ37" s="736" t="s">
        <v>327</v>
      </c>
      <c r="AR37" s="737"/>
      <c r="AS37" s="737"/>
      <c r="AT37" s="737"/>
      <c r="AU37" s="737"/>
      <c r="AV37" s="737"/>
      <c r="AW37" s="737"/>
      <c r="AX37" s="737"/>
      <c r="AY37" s="738"/>
      <c r="AZ37" s="659">
        <v>275354</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1680</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189447</v>
      </c>
      <c r="CS37" s="695"/>
      <c r="CT37" s="695"/>
      <c r="CU37" s="695"/>
      <c r="CV37" s="695"/>
      <c r="CW37" s="695"/>
      <c r="CX37" s="695"/>
      <c r="CY37" s="696"/>
      <c r="CZ37" s="664">
        <v>2.4</v>
      </c>
      <c r="DA37" s="693"/>
      <c r="DB37" s="693"/>
      <c r="DC37" s="697"/>
      <c r="DD37" s="668">
        <v>189447</v>
      </c>
      <c r="DE37" s="695"/>
      <c r="DF37" s="695"/>
      <c r="DG37" s="695"/>
      <c r="DH37" s="695"/>
      <c r="DI37" s="695"/>
      <c r="DJ37" s="695"/>
      <c r="DK37" s="696"/>
      <c r="DL37" s="668">
        <v>189447</v>
      </c>
      <c r="DM37" s="695"/>
      <c r="DN37" s="695"/>
      <c r="DO37" s="695"/>
      <c r="DP37" s="695"/>
      <c r="DQ37" s="695"/>
      <c r="DR37" s="695"/>
      <c r="DS37" s="695"/>
      <c r="DT37" s="695"/>
      <c r="DU37" s="695"/>
      <c r="DV37" s="696"/>
      <c r="DW37" s="664">
        <v>3.4</v>
      </c>
      <c r="DX37" s="693"/>
      <c r="DY37" s="693"/>
      <c r="DZ37" s="693"/>
      <c r="EA37" s="693"/>
      <c r="EB37" s="693"/>
      <c r="EC37" s="694"/>
    </row>
    <row r="38" spans="2:133" ht="11.25" customHeight="1" x14ac:dyDescent="0.15">
      <c r="B38" s="704" t="s">
        <v>330</v>
      </c>
      <c r="C38" s="705"/>
      <c r="D38" s="705"/>
      <c r="E38" s="705"/>
      <c r="F38" s="705"/>
      <c r="G38" s="705"/>
      <c r="H38" s="705"/>
      <c r="I38" s="705"/>
      <c r="J38" s="705"/>
      <c r="K38" s="705"/>
      <c r="L38" s="705"/>
      <c r="M38" s="705"/>
      <c r="N38" s="705"/>
      <c r="O38" s="705"/>
      <c r="P38" s="705"/>
      <c r="Q38" s="706"/>
      <c r="R38" s="739">
        <v>8087755</v>
      </c>
      <c r="S38" s="740"/>
      <c r="T38" s="740"/>
      <c r="U38" s="740"/>
      <c r="V38" s="740"/>
      <c r="W38" s="740"/>
      <c r="X38" s="740"/>
      <c r="Y38" s="741"/>
      <c r="Z38" s="742">
        <v>100</v>
      </c>
      <c r="AA38" s="742"/>
      <c r="AB38" s="742"/>
      <c r="AC38" s="742"/>
      <c r="AD38" s="743">
        <v>5348389</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v>82264</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2849</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1434178</v>
      </c>
      <c r="CS38" s="660"/>
      <c r="CT38" s="660"/>
      <c r="CU38" s="660"/>
      <c r="CV38" s="660"/>
      <c r="CW38" s="660"/>
      <c r="CX38" s="660"/>
      <c r="CY38" s="661"/>
      <c r="CZ38" s="664">
        <v>18.399999999999999</v>
      </c>
      <c r="DA38" s="693"/>
      <c r="DB38" s="693"/>
      <c r="DC38" s="697"/>
      <c r="DD38" s="668">
        <v>1347007</v>
      </c>
      <c r="DE38" s="660"/>
      <c r="DF38" s="660"/>
      <c r="DG38" s="660"/>
      <c r="DH38" s="660"/>
      <c r="DI38" s="660"/>
      <c r="DJ38" s="660"/>
      <c r="DK38" s="661"/>
      <c r="DL38" s="668">
        <v>927612</v>
      </c>
      <c r="DM38" s="660"/>
      <c r="DN38" s="660"/>
      <c r="DO38" s="660"/>
      <c r="DP38" s="660"/>
      <c r="DQ38" s="660"/>
      <c r="DR38" s="660"/>
      <c r="DS38" s="660"/>
      <c r="DT38" s="660"/>
      <c r="DU38" s="660"/>
      <c r="DV38" s="661"/>
      <c r="DW38" s="664">
        <v>16.600000000000001</v>
      </c>
      <c r="DX38" s="693"/>
      <c r="DY38" s="693"/>
      <c r="DZ38" s="693"/>
      <c r="EA38" s="693"/>
      <c r="EB38" s="693"/>
      <c r="EC38" s="694"/>
    </row>
    <row r="39" spans="2:133" ht="11.25" customHeight="1" x14ac:dyDescent="0.15">
      <c r="AQ39" s="736" t="s">
        <v>334</v>
      </c>
      <c r="AR39" s="737"/>
      <c r="AS39" s="737"/>
      <c r="AT39" s="737"/>
      <c r="AU39" s="737"/>
      <c r="AV39" s="737"/>
      <c r="AW39" s="737"/>
      <c r="AX39" s="737"/>
      <c r="AY39" s="738"/>
      <c r="AZ39" s="659">
        <v>57039</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97</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405949</v>
      </c>
      <c r="CS39" s="695"/>
      <c r="CT39" s="695"/>
      <c r="CU39" s="695"/>
      <c r="CV39" s="695"/>
      <c r="CW39" s="695"/>
      <c r="CX39" s="695"/>
      <c r="CY39" s="696"/>
      <c r="CZ39" s="664">
        <v>5.2</v>
      </c>
      <c r="DA39" s="693"/>
      <c r="DB39" s="693"/>
      <c r="DC39" s="697"/>
      <c r="DD39" s="668">
        <v>399500</v>
      </c>
      <c r="DE39" s="695"/>
      <c r="DF39" s="695"/>
      <c r="DG39" s="695"/>
      <c r="DH39" s="695"/>
      <c r="DI39" s="695"/>
      <c r="DJ39" s="695"/>
      <c r="DK39" s="696"/>
      <c r="DL39" s="668" t="s">
        <v>122</v>
      </c>
      <c r="DM39" s="695"/>
      <c r="DN39" s="695"/>
      <c r="DO39" s="695"/>
      <c r="DP39" s="695"/>
      <c r="DQ39" s="695"/>
      <c r="DR39" s="695"/>
      <c r="DS39" s="695"/>
      <c r="DT39" s="695"/>
      <c r="DU39" s="695"/>
      <c r="DV39" s="696"/>
      <c r="DW39" s="664" t="s">
        <v>122</v>
      </c>
      <c r="DX39" s="693"/>
      <c r="DY39" s="693"/>
      <c r="DZ39" s="693"/>
      <c r="EA39" s="693"/>
      <c r="EB39" s="693"/>
      <c r="EC39" s="694"/>
    </row>
    <row r="40" spans="2:133" ht="11.25" customHeight="1" x14ac:dyDescent="0.15">
      <c r="AQ40" s="736" t="s">
        <v>338</v>
      </c>
      <c r="AR40" s="737"/>
      <c r="AS40" s="737"/>
      <c r="AT40" s="737"/>
      <c r="AU40" s="737"/>
      <c r="AV40" s="737"/>
      <c r="AW40" s="737"/>
      <c r="AX40" s="737"/>
      <c r="AY40" s="738"/>
      <c r="AZ40" s="659">
        <v>140795</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132</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95538</v>
      </c>
      <c r="CS40" s="660"/>
      <c r="CT40" s="660"/>
      <c r="CU40" s="660"/>
      <c r="CV40" s="660"/>
      <c r="CW40" s="660"/>
      <c r="CX40" s="660"/>
      <c r="CY40" s="661"/>
      <c r="CZ40" s="664">
        <v>1.2</v>
      </c>
      <c r="DA40" s="693"/>
      <c r="DB40" s="693"/>
      <c r="DC40" s="697"/>
      <c r="DD40" s="668">
        <v>95538</v>
      </c>
      <c r="DE40" s="660"/>
      <c r="DF40" s="660"/>
      <c r="DG40" s="660"/>
      <c r="DH40" s="660"/>
      <c r="DI40" s="660"/>
      <c r="DJ40" s="660"/>
      <c r="DK40" s="661"/>
      <c r="DL40" s="668">
        <v>95538</v>
      </c>
      <c r="DM40" s="660"/>
      <c r="DN40" s="660"/>
      <c r="DO40" s="660"/>
      <c r="DP40" s="660"/>
      <c r="DQ40" s="660"/>
      <c r="DR40" s="660"/>
      <c r="DS40" s="660"/>
      <c r="DT40" s="660"/>
      <c r="DU40" s="660"/>
      <c r="DV40" s="661"/>
      <c r="DW40" s="664">
        <v>1.7</v>
      </c>
      <c r="DX40" s="693"/>
      <c r="DY40" s="693"/>
      <c r="DZ40" s="693"/>
      <c r="EA40" s="693"/>
      <c r="EB40" s="693"/>
      <c r="EC40" s="694"/>
    </row>
    <row r="41" spans="2:133" ht="11.25" customHeight="1" x14ac:dyDescent="0.15">
      <c r="AQ41" s="746" t="s">
        <v>341</v>
      </c>
      <c r="AR41" s="747"/>
      <c r="AS41" s="747"/>
      <c r="AT41" s="747"/>
      <c r="AU41" s="747"/>
      <c r="AV41" s="747"/>
      <c r="AW41" s="747"/>
      <c r="AX41" s="747"/>
      <c r="AY41" s="748"/>
      <c r="AZ41" s="739">
        <v>484903</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285</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122</v>
      </c>
      <c r="CS41" s="695"/>
      <c r="CT41" s="695"/>
      <c r="CU41" s="695"/>
      <c r="CV41" s="695"/>
      <c r="CW41" s="695"/>
      <c r="CX41" s="695"/>
      <c r="CY41" s="696"/>
      <c r="CZ41" s="664" t="s">
        <v>122</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904998</v>
      </c>
      <c r="CS42" s="660"/>
      <c r="CT42" s="660"/>
      <c r="CU42" s="660"/>
      <c r="CV42" s="660"/>
      <c r="CW42" s="660"/>
      <c r="CX42" s="660"/>
      <c r="CY42" s="661"/>
      <c r="CZ42" s="664">
        <v>11.6</v>
      </c>
      <c r="DA42" s="665"/>
      <c r="DB42" s="665"/>
      <c r="DC42" s="760"/>
      <c r="DD42" s="668">
        <v>381299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20000</v>
      </c>
      <c r="CS43" s="695"/>
      <c r="CT43" s="695"/>
      <c r="CU43" s="695"/>
      <c r="CV43" s="695"/>
      <c r="CW43" s="695"/>
      <c r="CX43" s="695"/>
      <c r="CY43" s="696"/>
      <c r="CZ43" s="664">
        <v>0.3</v>
      </c>
      <c r="DA43" s="693"/>
      <c r="DB43" s="693"/>
      <c r="DC43" s="697"/>
      <c r="DD43" s="668">
        <v>20000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348</v>
      </c>
      <c r="CD44" s="771" t="s">
        <v>300</v>
      </c>
      <c r="CE44" s="772"/>
      <c r="CF44" s="656" t="s">
        <v>349</v>
      </c>
      <c r="CG44" s="657"/>
      <c r="CH44" s="657"/>
      <c r="CI44" s="657"/>
      <c r="CJ44" s="657"/>
      <c r="CK44" s="657"/>
      <c r="CL44" s="657"/>
      <c r="CM44" s="657"/>
      <c r="CN44" s="657"/>
      <c r="CO44" s="657"/>
      <c r="CP44" s="657"/>
      <c r="CQ44" s="658"/>
      <c r="CR44" s="659">
        <v>878460</v>
      </c>
      <c r="CS44" s="660"/>
      <c r="CT44" s="660"/>
      <c r="CU44" s="660"/>
      <c r="CV44" s="660"/>
      <c r="CW44" s="660"/>
      <c r="CX44" s="660"/>
      <c r="CY44" s="661"/>
      <c r="CZ44" s="664">
        <v>11.3</v>
      </c>
      <c r="DA44" s="665"/>
      <c r="DB44" s="665"/>
      <c r="DC44" s="760"/>
      <c r="DD44" s="668">
        <v>359976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350</v>
      </c>
      <c r="CG45" s="657"/>
      <c r="CH45" s="657"/>
      <c r="CI45" s="657"/>
      <c r="CJ45" s="657"/>
      <c r="CK45" s="657"/>
      <c r="CL45" s="657"/>
      <c r="CM45" s="657"/>
      <c r="CN45" s="657"/>
      <c r="CO45" s="657"/>
      <c r="CP45" s="657"/>
      <c r="CQ45" s="658"/>
      <c r="CR45" s="659">
        <v>393908</v>
      </c>
      <c r="CS45" s="695"/>
      <c r="CT45" s="695"/>
      <c r="CU45" s="695"/>
      <c r="CV45" s="695"/>
      <c r="CW45" s="695"/>
      <c r="CX45" s="695"/>
      <c r="CY45" s="696"/>
      <c r="CZ45" s="664">
        <v>5.0999999999999996</v>
      </c>
      <c r="DA45" s="693"/>
      <c r="DB45" s="693"/>
      <c r="DC45" s="697"/>
      <c r="DD45" s="668">
        <v>97301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351</v>
      </c>
      <c r="CG46" s="657"/>
      <c r="CH46" s="657"/>
      <c r="CI46" s="657"/>
      <c r="CJ46" s="657"/>
      <c r="CK46" s="657"/>
      <c r="CL46" s="657"/>
      <c r="CM46" s="657"/>
      <c r="CN46" s="657"/>
      <c r="CO46" s="657"/>
      <c r="CP46" s="657"/>
      <c r="CQ46" s="658"/>
      <c r="CR46" s="659">
        <v>483095</v>
      </c>
      <c r="CS46" s="660"/>
      <c r="CT46" s="660"/>
      <c r="CU46" s="660"/>
      <c r="CV46" s="660"/>
      <c r="CW46" s="660"/>
      <c r="CX46" s="660"/>
      <c r="CY46" s="661"/>
      <c r="CZ46" s="664">
        <v>6.2</v>
      </c>
      <c r="DA46" s="665"/>
      <c r="DB46" s="665"/>
      <c r="DC46" s="760"/>
      <c r="DD46" s="668">
        <v>261218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352</v>
      </c>
      <c r="CG47" s="657"/>
      <c r="CH47" s="657"/>
      <c r="CI47" s="657"/>
      <c r="CJ47" s="657"/>
      <c r="CK47" s="657"/>
      <c r="CL47" s="657"/>
      <c r="CM47" s="657"/>
      <c r="CN47" s="657"/>
      <c r="CO47" s="657"/>
      <c r="CP47" s="657"/>
      <c r="CQ47" s="658"/>
      <c r="CR47" s="659">
        <v>26538</v>
      </c>
      <c r="CS47" s="695"/>
      <c r="CT47" s="695"/>
      <c r="CU47" s="695"/>
      <c r="CV47" s="695"/>
      <c r="CW47" s="695"/>
      <c r="CX47" s="695"/>
      <c r="CY47" s="696"/>
      <c r="CZ47" s="664">
        <v>0.3</v>
      </c>
      <c r="DA47" s="693"/>
      <c r="DB47" s="693"/>
      <c r="DC47" s="697"/>
      <c r="DD47" s="668">
        <v>21323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353</v>
      </c>
      <c r="CG48" s="657"/>
      <c r="CH48" s="657"/>
      <c r="CI48" s="657"/>
      <c r="CJ48" s="657"/>
      <c r="CK48" s="657"/>
      <c r="CL48" s="657"/>
      <c r="CM48" s="657"/>
      <c r="CN48" s="657"/>
      <c r="CO48" s="657"/>
      <c r="CP48" s="657"/>
      <c r="CQ48" s="658"/>
      <c r="CR48" s="659" t="s">
        <v>122</v>
      </c>
      <c r="CS48" s="660"/>
      <c r="CT48" s="660"/>
      <c r="CU48" s="660"/>
      <c r="CV48" s="660"/>
      <c r="CW48" s="660"/>
      <c r="CX48" s="660"/>
      <c r="CY48" s="661"/>
      <c r="CZ48" s="664" t="s">
        <v>122</v>
      </c>
      <c r="DA48" s="665"/>
      <c r="DB48" s="665"/>
      <c r="DC48" s="760"/>
      <c r="DD48" s="668" t="s">
        <v>122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354</v>
      </c>
      <c r="CE49" s="705"/>
      <c r="CF49" s="705"/>
      <c r="CG49" s="705"/>
      <c r="CH49" s="705"/>
      <c r="CI49" s="705"/>
      <c r="CJ49" s="705"/>
      <c r="CK49" s="705"/>
      <c r="CL49" s="705"/>
      <c r="CM49" s="705"/>
      <c r="CN49" s="705"/>
      <c r="CO49" s="705"/>
      <c r="CP49" s="705"/>
      <c r="CQ49" s="706"/>
      <c r="CR49" s="739">
        <v>7797579</v>
      </c>
      <c r="CS49" s="729"/>
      <c r="CT49" s="729"/>
      <c r="CU49" s="729"/>
      <c r="CV49" s="729"/>
      <c r="CW49" s="729"/>
      <c r="CX49" s="729"/>
      <c r="CY49" s="761"/>
      <c r="CZ49" s="744">
        <v>100</v>
      </c>
      <c r="DA49" s="762"/>
      <c r="DB49" s="762"/>
      <c r="DC49" s="763"/>
      <c r="DD49" s="764">
        <v>6329068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2bUcjbJdQEbSfNpOFq5gsU+BspumAeemKBYrvG5og0omyEYDefZdOHtZY/cbFBlGNkRv/ItmhHXdI4plo5WDWw==" saltValue="MejbcRBMvgd/FCvKBao04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topLeftCell="AD1" zoomScale="70" zoomScaleNormal="70" zoomScaleSheetLayoutView="70" workbookViewId="0">
      <selection activeCell="BS16" sqref="BS16:CG16"/>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377</v>
      </c>
      <c r="C7" s="792"/>
      <c r="D7" s="792"/>
      <c r="E7" s="792"/>
      <c r="F7" s="792"/>
      <c r="G7" s="792"/>
      <c r="H7" s="792"/>
      <c r="I7" s="792"/>
      <c r="J7" s="792"/>
      <c r="K7" s="792"/>
      <c r="L7" s="792"/>
      <c r="M7" s="792"/>
      <c r="N7" s="792"/>
      <c r="O7" s="792"/>
      <c r="P7" s="793"/>
      <c r="Q7" s="794">
        <v>8094</v>
      </c>
      <c r="R7" s="795"/>
      <c r="S7" s="795"/>
      <c r="T7" s="795"/>
      <c r="U7" s="795"/>
      <c r="V7" s="795">
        <v>7804</v>
      </c>
      <c r="W7" s="795"/>
      <c r="X7" s="795"/>
      <c r="Y7" s="795"/>
      <c r="Z7" s="795"/>
      <c r="AA7" s="795">
        <v>290</v>
      </c>
      <c r="AB7" s="795"/>
      <c r="AC7" s="795"/>
      <c r="AD7" s="795"/>
      <c r="AE7" s="796"/>
      <c r="AF7" s="797">
        <v>250</v>
      </c>
      <c r="AG7" s="798"/>
      <c r="AH7" s="798"/>
      <c r="AI7" s="798"/>
      <c r="AJ7" s="799"/>
      <c r="AK7" s="834">
        <v>435</v>
      </c>
      <c r="AL7" s="835"/>
      <c r="AM7" s="835"/>
      <c r="AN7" s="835"/>
      <c r="AO7" s="835"/>
      <c r="AP7" s="835">
        <v>5697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608</v>
      </c>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v>500</v>
      </c>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378</v>
      </c>
      <c r="C8" s="816"/>
      <c r="D8" s="816"/>
      <c r="E8" s="816"/>
      <c r="F8" s="816"/>
      <c r="G8" s="816"/>
      <c r="H8" s="816"/>
      <c r="I8" s="816"/>
      <c r="J8" s="816"/>
      <c r="K8" s="816"/>
      <c r="L8" s="816"/>
      <c r="M8" s="816"/>
      <c r="N8" s="816"/>
      <c r="O8" s="816"/>
      <c r="P8" s="817"/>
      <c r="Q8" s="818">
        <v>9</v>
      </c>
      <c r="R8" s="819"/>
      <c r="S8" s="819"/>
      <c r="T8" s="819"/>
      <c r="U8" s="819"/>
      <c r="V8" s="819">
        <v>9</v>
      </c>
      <c r="W8" s="819"/>
      <c r="X8" s="819"/>
      <c r="Y8" s="819"/>
      <c r="Z8" s="819"/>
      <c r="AA8" s="819">
        <v>0</v>
      </c>
      <c r="AB8" s="819"/>
      <c r="AC8" s="819"/>
      <c r="AD8" s="819"/>
      <c r="AE8" s="820"/>
      <c r="AF8" s="821">
        <v>0</v>
      </c>
      <c r="AG8" s="822"/>
      <c r="AH8" s="822"/>
      <c r="AI8" s="822"/>
      <c r="AJ8" s="823"/>
      <c r="AK8" s="824" t="s">
        <v>502</v>
      </c>
      <c r="AL8" s="825"/>
      <c r="AM8" s="825"/>
      <c r="AN8" s="825"/>
      <c r="AO8" s="825"/>
      <c r="AP8" s="825">
        <v>1</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250</v>
      </c>
      <c r="AG23" s="854"/>
      <c r="AH23" s="854"/>
      <c r="AI23" s="854"/>
      <c r="AJ23" s="857"/>
      <c r="AK23" s="858"/>
      <c r="AL23" s="859"/>
      <c r="AM23" s="859"/>
      <c r="AN23" s="859"/>
      <c r="AO23" s="859"/>
      <c r="AP23" s="854"/>
      <c r="AQ23" s="854"/>
      <c r="AR23" s="854"/>
      <c r="AS23" s="854"/>
      <c r="AT23" s="854"/>
      <c r="AU23" s="860"/>
      <c r="AV23" s="860"/>
      <c r="AW23" s="860"/>
      <c r="AX23" s="860"/>
      <c r="AY23" s="861"/>
      <c r="AZ23" s="869" t="s">
        <v>382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360</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575</v>
      </c>
      <c r="C28" s="792"/>
      <c r="D28" s="792"/>
      <c r="E28" s="792"/>
      <c r="F28" s="792"/>
      <c r="G28" s="792"/>
      <c r="H28" s="792"/>
      <c r="I28" s="792"/>
      <c r="J28" s="792"/>
      <c r="K28" s="792"/>
      <c r="L28" s="792"/>
      <c r="M28" s="792"/>
      <c r="N28" s="792"/>
      <c r="O28" s="792"/>
      <c r="P28" s="793"/>
      <c r="Q28" s="882">
        <v>1418</v>
      </c>
      <c r="R28" s="883"/>
      <c r="S28" s="883"/>
      <c r="T28" s="883"/>
      <c r="U28" s="883"/>
      <c r="V28" s="883">
        <v>1417</v>
      </c>
      <c r="W28" s="883"/>
      <c r="X28" s="883"/>
      <c r="Y28" s="883"/>
      <c r="Z28" s="883"/>
      <c r="AA28" s="883">
        <v>1</v>
      </c>
      <c r="AB28" s="883"/>
      <c r="AC28" s="883"/>
      <c r="AD28" s="883"/>
      <c r="AE28" s="884"/>
      <c r="AF28" s="885">
        <v>1</v>
      </c>
      <c r="AG28" s="883"/>
      <c r="AH28" s="883"/>
      <c r="AI28" s="883"/>
      <c r="AJ28" s="886"/>
      <c r="AK28" s="887">
        <v>78</v>
      </c>
      <c r="AL28" s="878"/>
      <c r="AM28" s="878"/>
      <c r="AN28" s="878"/>
      <c r="AO28" s="878"/>
      <c r="AP28" s="878" t="s">
        <v>576</v>
      </c>
      <c r="AQ28" s="878"/>
      <c r="AR28" s="878"/>
      <c r="AS28" s="878"/>
      <c r="AT28" s="878"/>
      <c r="AU28" s="878" t="s">
        <v>576</v>
      </c>
      <c r="AV28" s="878"/>
      <c r="AW28" s="878"/>
      <c r="AX28" s="878"/>
      <c r="AY28" s="878"/>
      <c r="AZ28" s="879" t="s">
        <v>576</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577</v>
      </c>
      <c r="C29" s="816"/>
      <c r="D29" s="816"/>
      <c r="E29" s="816"/>
      <c r="F29" s="816"/>
      <c r="G29" s="816"/>
      <c r="H29" s="816"/>
      <c r="I29" s="816"/>
      <c r="J29" s="816"/>
      <c r="K29" s="816"/>
      <c r="L29" s="816"/>
      <c r="M29" s="816"/>
      <c r="N29" s="816"/>
      <c r="O29" s="816"/>
      <c r="P29" s="817"/>
      <c r="Q29" s="818">
        <v>1327</v>
      </c>
      <c r="R29" s="819"/>
      <c r="S29" s="819"/>
      <c r="T29" s="819"/>
      <c r="U29" s="819"/>
      <c r="V29" s="819">
        <v>1302</v>
      </c>
      <c r="W29" s="819"/>
      <c r="X29" s="819"/>
      <c r="Y29" s="819"/>
      <c r="Z29" s="819"/>
      <c r="AA29" s="819">
        <v>25</v>
      </c>
      <c r="AB29" s="819"/>
      <c r="AC29" s="819"/>
      <c r="AD29" s="819"/>
      <c r="AE29" s="820"/>
      <c r="AF29" s="821">
        <v>25</v>
      </c>
      <c r="AG29" s="822"/>
      <c r="AH29" s="822"/>
      <c r="AI29" s="822"/>
      <c r="AJ29" s="823"/>
      <c r="AK29" s="890">
        <v>184</v>
      </c>
      <c r="AL29" s="891"/>
      <c r="AM29" s="891"/>
      <c r="AN29" s="891"/>
      <c r="AO29" s="891"/>
      <c r="AP29" s="891" t="s">
        <v>576</v>
      </c>
      <c r="AQ29" s="891"/>
      <c r="AR29" s="891"/>
      <c r="AS29" s="891"/>
      <c r="AT29" s="891"/>
      <c r="AU29" s="891" t="s">
        <v>576</v>
      </c>
      <c r="AV29" s="891"/>
      <c r="AW29" s="891"/>
      <c r="AX29" s="891"/>
      <c r="AY29" s="891"/>
      <c r="AZ29" s="891" t="s">
        <v>578</v>
      </c>
      <c r="BA29" s="891"/>
      <c r="BB29" s="891"/>
      <c r="BC29" s="891"/>
      <c r="BD29" s="891"/>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579</v>
      </c>
      <c r="C30" s="816"/>
      <c r="D30" s="816"/>
      <c r="E30" s="816"/>
      <c r="F30" s="816"/>
      <c r="G30" s="816"/>
      <c r="H30" s="816"/>
      <c r="I30" s="816"/>
      <c r="J30" s="816"/>
      <c r="K30" s="816"/>
      <c r="L30" s="816"/>
      <c r="M30" s="816"/>
      <c r="N30" s="816"/>
      <c r="O30" s="816"/>
      <c r="P30" s="817"/>
      <c r="Q30" s="818">
        <v>378</v>
      </c>
      <c r="R30" s="819"/>
      <c r="S30" s="819"/>
      <c r="T30" s="819"/>
      <c r="U30" s="819"/>
      <c r="V30" s="819">
        <v>375</v>
      </c>
      <c r="W30" s="819"/>
      <c r="X30" s="819"/>
      <c r="Y30" s="819"/>
      <c r="Z30" s="819"/>
      <c r="AA30" s="819">
        <v>3</v>
      </c>
      <c r="AB30" s="819"/>
      <c r="AC30" s="819"/>
      <c r="AD30" s="819"/>
      <c r="AE30" s="820"/>
      <c r="AF30" s="821">
        <v>3</v>
      </c>
      <c r="AG30" s="822"/>
      <c r="AH30" s="822"/>
      <c r="AI30" s="822"/>
      <c r="AJ30" s="823"/>
      <c r="AK30" s="890">
        <v>87</v>
      </c>
      <c r="AL30" s="891"/>
      <c r="AM30" s="891"/>
      <c r="AN30" s="891"/>
      <c r="AO30" s="891"/>
      <c r="AP30" s="891">
        <v>476</v>
      </c>
      <c r="AQ30" s="891"/>
      <c r="AR30" s="891"/>
      <c r="AS30" s="891"/>
      <c r="AT30" s="891"/>
      <c r="AU30" s="891">
        <v>317</v>
      </c>
      <c r="AV30" s="891"/>
      <c r="AW30" s="891"/>
      <c r="AX30" s="891"/>
      <c r="AY30" s="891"/>
      <c r="AZ30" s="891" t="s">
        <v>576</v>
      </c>
      <c r="BA30" s="891"/>
      <c r="BB30" s="891"/>
      <c r="BC30" s="891"/>
      <c r="BD30" s="891"/>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580</v>
      </c>
      <c r="C31" s="816"/>
      <c r="D31" s="816"/>
      <c r="E31" s="816"/>
      <c r="F31" s="816"/>
      <c r="G31" s="816"/>
      <c r="H31" s="816"/>
      <c r="I31" s="816"/>
      <c r="J31" s="816"/>
      <c r="K31" s="816"/>
      <c r="L31" s="816"/>
      <c r="M31" s="816"/>
      <c r="N31" s="816"/>
      <c r="O31" s="816"/>
      <c r="P31" s="817"/>
      <c r="Q31" s="818">
        <v>131</v>
      </c>
      <c r="R31" s="819"/>
      <c r="S31" s="819"/>
      <c r="T31" s="819"/>
      <c r="U31" s="819"/>
      <c r="V31" s="819">
        <v>131</v>
      </c>
      <c r="W31" s="819"/>
      <c r="X31" s="819"/>
      <c r="Y31" s="819"/>
      <c r="Z31" s="819"/>
      <c r="AA31" s="819">
        <v>0</v>
      </c>
      <c r="AB31" s="819"/>
      <c r="AC31" s="819"/>
      <c r="AD31" s="819"/>
      <c r="AE31" s="820"/>
      <c r="AF31" s="821">
        <v>0</v>
      </c>
      <c r="AG31" s="822"/>
      <c r="AH31" s="822"/>
      <c r="AI31" s="822"/>
      <c r="AJ31" s="823"/>
      <c r="AK31" s="890">
        <v>44</v>
      </c>
      <c r="AL31" s="891"/>
      <c r="AM31" s="891"/>
      <c r="AN31" s="891"/>
      <c r="AO31" s="891"/>
      <c r="AP31" s="891" t="s">
        <v>576</v>
      </c>
      <c r="AQ31" s="891"/>
      <c r="AR31" s="891"/>
      <c r="AS31" s="891"/>
      <c r="AT31" s="891"/>
      <c r="AU31" s="891" t="s">
        <v>576</v>
      </c>
      <c r="AV31" s="891"/>
      <c r="AW31" s="891"/>
      <c r="AX31" s="891"/>
      <c r="AY31" s="891"/>
      <c r="AZ31" s="891" t="s">
        <v>576</v>
      </c>
      <c r="BA31" s="891"/>
      <c r="BB31" s="891"/>
      <c r="BC31" s="891"/>
      <c r="BD31" s="891"/>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581</v>
      </c>
      <c r="C32" s="816"/>
      <c r="D32" s="816"/>
      <c r="E32" s="816"/>
      <c r="F32" s="816"/>
      <c r="G32" s="816"/>
      <c r="H32" s="816"/>
      <c r="I32" s="816"/>
      <c r="J32" s="816"/>
      <c r="K32" s="816"/>
      <c r="L32" s="816"/>
      <c r="M32" s="816"/>
      <c r="N32" s="816"/>
      <c r="O32" s="816"/>
      <c r="P32" s="817"/>
      <c r="Q32" s="818">
        <v>1644</v>
      </c>
      <c r="R32" s="819"/>
      <c r="S32" s="819"/>
      <c r="T32" s="819"/>
      <c r="U32" s="819"/>
      <c r="V32" s="819">
        <v>1713</v>
      </c>
      <c r="W32" s="819"/>
      <c r="X32" s="819"/>
      <c r="Y32" s="819"/>
      <c r="Z32" s="819"/>
      <c r="AA32" s="819">
        <v>-69</v>
      </c>
      <c r="AB32" s="819"/>
      <c r="AC32" s="819"/>
      <c r="AD32" s="819"/>
      <c r="AE32" s="820"/>
      <c r="AF32" s="821">
        <v>156</v>
      </c>
      <c r="AG32" s="822"/>
      <c r="AH32" s="822"/>
      <c r="AI32" s="822"/>
      <c r="AJ32" s="823"/>
      <c r="AK32" s="890">
        <v>275</v>
      </c>
      <c r="AL32" s="891"/>
      <c r="AM32" s="891"/>
      <c r="AN32" s="891"/>
      <c r="AO32" s="891"/>
      <c r="AP32" s="891">
        <v>1542</v>
      </c>
      <c r="AQ32" s="891"/>
      <c r="AR32" s="891"/>
      <c r="AS32" s="891"/>
      <c r="AT32" s="891"/>
      <c r="AU32" s="891">
        <v>771</v>
      </c>
      <c r="AV32" s="891"/>
      <c r="AW32" s="891"/>
      <c r="AX32" s="891"/>
      <c r="AY32" s="891"/>
      <c r="AZ32" s="891" t="s">
        <v>576</v>
      </c>
      <c r="BA32" s="891"/>
      <c r="BB32" s="891"/>
      <c r="BC32" s="891"/>
      <c r="BD32" s="891"/>
      <c r="BE32" s="888" t="s">
        <v>582</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583</v>
      </c>
      <c r="C33" s="816"/>
      <c r="D33" s="816"/>
      <c r="E33" s="816"/>
      <c r="F33" s="816"/>
      <c r="G33" s="816"/>
      <c r="H33" s="816"/>
      <c r="I33" s="816"/>
      <c r="J33" s="816"/>
      <c r="K33" s="816"/>
      <c r="L33" s="816"/>
      <c r="M33" s="816"/>
      <c r="N33" s="816"/>
      <c r="O33" s="816"/>
      <c r="P33" s="817"/>
      <c r="Q33" s="818">
        <v>24</v>
      </c>
      <c r="R33" s="819"/>
      <c r="S33" s="819"/>
      <c r="T33" s="819"/>
      <c r="U33" s="819"/>
      <c r="V33" s="819">
        <v>22</v>
      </c>
      <c r="W33" s="819"/>
      <c r="X33" s="819"/>
      <c r="Y33" s="819"/>
      <c r="Z33" s="819"/>
      <c r="AA33" s="819">
        <v>2</v>
      </c>
      <c r="AB33" s="819"/>
      <c r="AC33" s="819"/>
      <c r="AD33" s="819"/>
      <c r="AE33" s="820"/>
      <c r="AF33" s="821">
        <v>1</v>
      </c>
      <c r="AG33" s="822"/>
      <c r="AH33" s="822"/>
      <c r="AI33" s="822"/>
      <c r="AJ33" s="823"/>
      <c r="AK33" s="890">
        <v>8</v>
      </c>
      <c r="AL33" s="891"/>
      <c r="AM33" s="891"/>
      <c r="AN33" s="891"/>
      <c r="AO33" s="891"/>
      <c r="AP33" s="891">
        <v>0</v>
      </c>
      <c r="AQ33" s="891"/>
      <c r="AR33" s="891"/>
      <c r="AS33" s="891"/>
      <c r="AT33" s="891"/>
      <c r="AU33" s="891" t="s">
        <v>584</v>
      </c>
      <c r="AV33" s="891"/>
      <c r="AW33" s="891"/>
      <c r="AX33" s="891"/>
      <c r="AY33" s="891"/>
      <c r="AZ33" s="891" t="s">
        <v>576</v>
      </c>
      <c r="BA33" s="891"/>
      <c r="BB33" s="891"/>
      <c r="BC33" s="891"/>
      <c r="BD33" s="891"/>
      <c r="BE33" s="888" t="s">
        <v>393</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585</v>
      </c>
      <c r="C34" s="816"/>
      <c r="D34" s="816"/>
      <c r="E34" s="816"/>
      <c r="F34" s="816"/>
      <c r="G34" s="816"/>
      <c r="H34" s="816"/>
      <c r="I34" s="816"/>
      <c r="J34" s="816"/>
      <c r="K34" s="816"/>
      <c r="L34" s="816"/>
      <c r="M34" s="816"/>
      <c r="N34" s="816"/>
      <c r="O34" s="816"/>
      <c r="P34" s="817"/>
      <c r="Q34" s="818">
        <v>75</v>
      </c>
      <c r="R34" s="819"/>
      <c r="S34" s="819"/>
      <c r="T34" s="819"/>
      <c r="U34" s="819"/>
      <c r="V34" s="819">
        <v>74</v>
      </c>
      <c r="W34" s="819"/>
      <c r="X34" s="819"/>
      <c r="Y34" s="819"/>
      <c r="Z34" s="819"/>
      <c r="AA34" s="819">
        <v>1</v>
      </c>
      <c r="AB34" s="819"/>
      <c r="AC34" s="819"/>
      <c r="AD34" s="819"/>
      <c r="AE34" s="820"/>
      <c r="AF34" s="821">
        <v>1</v>
      </c>
      <c r="AG34" s="822"/>
      <c r="AH34" s="822"/>
      <c r="AI34" s="822"/>
      <c r="AJ34" s="823"/>
      <c r="AK34" s="890">
        <v>58</v>
      </c>
      <c r="AL34" s="891"/>
      <c r="AM34" s="891"/>
      <c r="AN34" s="891"/>
      <c r="AO34" s="891"/>
      <c r="AP34" s="891">
        <v>550</v>
      </c>
      <c r="AQ34" s="891"/>
      <c r="AR34" s="891"/>
      <c r="AS34" s="891"/>
      <c r="AT34" s="891"/>
      <c r="AU34" s="891">
        <v>467</v>
      </c>
      <c r="AV34" s="891"/>
      <c r="AW34" s="891"/>
      <c r="AX34" s="891"/>
      <c r="AY34" s="891"/>
      <c r="AZ34" s="891" t="s">
        <v>584</v>
      </c>
      <c r="BA34" s="891"/>
      <c r="BB34" s="891"/>
      <c r="BC34" s="891"/>
      <c r="BD34" s="891"/>
      <c r="BE34" s="888" t="s">
        <v>586</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587</v>
      </c>
      <c r="C35" s="816"/>
      <c r="D35" s="816"/>
      <c r="E35" s="816"/>
      <c r="F35" s="816"/>
      <c r="G35" s="816"/>
      <c r="H35" s="816"/>
      <c r="I35" s="816"/>
      <c r="J35" s="816"/>
      <c r="K35" s="816"/>
      <c r="L35" s="816"/>
      <c r="M35" s="816"/>
      <c r="N35" s="816"/>
      <c r="O35" s="816"/>
      <c r="P35" s="817"/>
      <c r="Q35" s="818">
        <v>118</v>
      </c>
      <c r="R35" s="819"/>
      <c r="S35" s="819"/>
      <c r="T35" s="819"/>
      <c r="U35" s="819"/>
      <c r="V35" s="819">
        <v>118</v>
      </c>
      <c r="W35" s="819"/>
      <c r="X35" s="819"/>
      <c r="Y35" s="819"/>
      <c r="Z35" s="819"/>
      <c r="AA35" s="819">
        <v>0</v>
      </c>
      <c r="AB35" s="819"/>
      <c r="AC35" s="819"/>
      <c r="AD35" s="819"/>
      <c r="AE35" s="820"/>
      <c r="AF35" s="821">
        <v>0</v>
      </c>
      <c r="AG35" s="822"/>
      <c r="AH35" s="822"/>
      <c r="AI35" s="822"/>
      <c r="AJ35" s="823"/>
      <c r="AK35" s="890">
        <v>57</v>
      </c>
      <c r="AL35" s="891"/>
      <c r="AM35" s="891"/>
      <c r="AN35" s="891"/>
      <c r="AO35" s="891"/>
      <c r="AP35" s="891" t="s">
        <v>576</v>
      </c>
      <c r="AQ35" s="891"/>
      <c r="AR35" s="891"/>
      <c r="AS35" s="891"/>
      <c r="AT35" s="891"/>
      <c r="AU35" s="891" t="s">
        <v>576</v>
      </c>
      <c r="AV35" s="891"/>
      <c r="AW35" s="891"/>
      <c r="AX35" s="891"/>
      <c r="AY35" s="891"/>
      <c r="AZ35" s="891" t="s">
        <v>578</v>
      </c>
      <c r="BA35" s="891"/>
      <c r="BB35" s="891"/>
      <c r="BC35" s="891"/>
      <c r="BD35" s="891"/>
      <c r="BE35" s="888" t="s">
        <v>393</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588</v>
      </c>
      <c r="C36" s="816"/>
      <c r="D36" s="816"/>
      <c r="E36" s="816"/>
      <c r="F36" s="816"/>
      <c r="G36" s="816"/>
      <c r="H36" s="816"/>
      <c r="I36" s="816"/>
      <c r="J36" s="816"/>
      <c r="K36" s="816"/>
      <c r="L36" s="816"/>
      <c r="M36" s="816"/>
      <c r="N36" s="816"/>
      <c r="O36" s="816"/>
      <c r="P36" s="817"/>
      <c r="Q36" s="818">
        <v>34</v>
      </c>
      <c r="R36" s="819"/>
      <c r="S36" s="819"/>
      <c r="T36" s="819"/>
      <c r="U36" s="819"/>
      <c r="V36" s="819">
        <v>34</v>
      </c>
      <c r="W36" s="819"/>
      <c r="X36" s="819"/>
      <c r="Y36" s="819"/>
      <c r="Z36" s="819"/>
      <c r="AA36" s="819">
        <v>0</v>
      </c>
      <c r="AB36" s="819"/>
      <c r="AC36" s="819"/>
      <c r="AD36" s="819"/>
      <c r="AE36" s="820"/>
      <c r="AF36" s="821">
        <v>12</v>
      </c>
      <c r="AG36" s="822"/>
      <c r="AH36" s="822"/>
      <c r="AI36" s="822"/>
      <c r="AJ36" s="823"/>
      <c r="AK36" s="890">
        <v>34</v>
      </c>
      <c r="AL36" s="891"/>
      <c r="AM36" s="891"/>
      <c r="AN36" s="891"/>
      <c r="AO36" s="891"/>
      <c r="AP36" s="891" t="s">
        <v>576</v>
      </c>
      <c r="AQ36" s="891"/>
      <c r="AR36" s="891"/>
      <c r="AS36" s="891"/>
      <c r="AT36" s="891"/>
      <c r="AU36" s="891" t="s">
        <v>584</v>
      </c>
      <c r="AV36" s="891"/>
      <c r="AW36" s="891"/>
      <c r="AX36" s="891"/>
      <c r="AY36" s="891"/>
      <c r="AZ36" s="891" t="s">
        <v>576</v>
      </c>
      <c r="BA36" s="891"/>
      <c r="BB36" s="891"/>
      <c r="BC36" s="891"/>
      <c r="BD36" s="891"/>
      <c r="BE36" s="888" t="s">
        <v>393</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395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198</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396</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397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398</v>
      </c>
      <c r="B66" s="801"/>
      <c r="C66" s="801"/>
      <c r="D66" s="801"/>
      <c r="E66" s="801"/>
      <c r="F66" s="801"/>
      <c r="G66" s="801"/>
      <c r="H66" s="801"/>
      <c r="I66" s="801"/>
      <c r="J66" s="801"/>
      <c r="K66" s="801"/>
      <c r="L66" s="801"/>
      <c r="M66" s="801"/>
      <c r="N66" s="801"/>
      <c r="O66" s="801"/>
      <c r="P66" s="802"/>
      <c r="Q66" s="777" t="s">
        <v>385</v>
      </c>
      <c r="R66" s="778"/>
      <c r="S66" s="778"/>
      <c r="T66" s="778"/>
      <c r="U66" s="779"/>
      <c r="V66" s="777" t="s">
        <v>386</v>
      </c>
      <c r="W66" s="778"/>
      <c r="X66" s="778"/>
      <c r="Y66" s="778"/>
      <c r="Z66" s="779"/>
      <c r="AA66" s="777" t="s">
        <v>399</v>
      </c>
      <c r="AB66" s="778"/>
      <c r="AC66" s="778"/>
      <c r="AD66" s="778"/>
      <c r="AE66" s="779"/>
      <c r="AF66" s="912" t="s">
        <v>400</v>
      </c>
      <c r="AG66" s="873"/>
      <c r="AH66" s="873"/>
      <c r="AI66" s="873"/>
      <c r="AJ66" s="913"/>
      <c r="AK66" s="777" t="s">
        <v>401</v>
      </c>
      <c r="AL66" s="801"/>
      <c r="AM66" s="801"/>
      <c r="AN66" s="801"/>
      <c r="AO66" s="802"/>
      <c r="AP66" s="777" t="s">
        <v>402</v>
      </c>
      <c r="AQ66" s="778"/>
      <c r="AR66" s="778"/>
      <c r="AS66" s="778"/>
      <c r="AT66" s="779"/>
      <c r="AU66" s="777" t="s">
        <v>403</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589</v>
      </c>
      <c r="C68" s="930"/>
      <c r="D68" s="930"/>
      <c r="E68" s="930"/>
      <c r="F68" s="930"/>
      <c r="G68" s="930"/>
      <c r="H68" s="930"/>
      <c r="I68" s="930"/>
      <c r="J68" s="930"/>
      <c r="K68" s="930"/>
      <c r="L68" s="930"/>
      <c r="M68" s="930"/>
      <c r="N68" s="930"/>
      <c r="O68" s="930"/>
      <c r="P68" s="931"/>
      <c r="Q68" s="932">
        <v>818</v>
      </c>
      <c r="R68" s="926"/>
      <c r="S68" s="926"/>
      <c r="T68" s="926"/>
      <c r="U68" s="926"/>
      <c r="V68" s="926">
        <v>817</v>
      </c>
      <c r="W68" s="926"/>
      <c r="X68" s="926"/>
      <c r="Y68" s="926"/>
      <c r="Z68" s="926"/>
      <c r="AA68" s="926">
        <v>1</v>
      </c>
      <c r="AB68" s="926"/>
      <c r="AC68" s="926"/>
      <c r="AD68" s="926"/>
      <c r="AE68" s="926"/>
      <c r="AF68" s="926">
        <v>1</v>
      </c>
      <c r="AG68" s="926"/>
      <c r="AH68" s="926"/>
      <c r="AI68" s="926"/>
      <c r="AJ68" s="926"/>
      <c r="AK68" s="926">
        <v>49</v>
      </c>
      <c r="AL68" s="926"/>
      <c r="AM68" s="926"/>
      <c r="AN68" s="926"/>
      <c r="AO68" s="926"/>
      <c r="AP68" s="926" t="s">
        <v>576</v>
      </c>
      <c r="AQ68" s="926"/>
      <c r="AR68" s="926"/>
      <c r="AS68" s="926"/>
      <c r="AT68" s="926"/>
      <c r="AU68" s="926" t="s">
        <v>576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590</v>
      </c>
      <c r="C69" s="934"/>
      <c r="D69" s="934"/>
      <c r="E69" s="934"/>
      <c r="F69" s="934"/>
      <c r="G69" s="934"/>
      <c r="H69" s="934"/>
      <c r="I69" s="934"/>
      <c r="J69" s="934"/>
      <c r="K69" s="934"/>
      <c r="L69" s="934"/>
      <c r="M69" s="934"/>
      <c r="N69" s="934"/>
      <c r="O69" s="934"/>
      <c r="P69" s="935"/>
      <c r="Q69" s="936">
        <v>2168</v>
      </c>
      <c r="R69" s="891"/>
      <c r="S69" s="891"/>
      <c r="T69" s="891"/>
      <c r="U69" s="891"/>
      <c r="V69" s="891">
        <v>2165</v>
      </c>
      <c r="W69" s="891"/>
      <c r="X69" s="891"/>
      <c r="Y69" s="891"/>
      <c r="Z69" s="891"/>
      <c r="AA69" s="891">
        <v>3</v>
      </c>
      <c r="AB69" s="891"/>
      <c r="AC69" s="891"/>
      <c r="AD69" s="891"/>
      <c r="AE69" s="891"/>
      <c r="AF69" s="891">
        <v>3</v>
      </c>
      <c r="AG69" s="891"/>
      <c r="AH69" s="891"/>
      <c r="AI69" s="891"/>
      <c r="AJ69" s="891"/>
      <c r="AK69" s="891">
        <v>43</v>
      </c>
      <c r="AL69" s="891"/>
      <c r="AM69" s="891"/>
      <c r="AN69" s="891"/>
      <c r="AO69" s="891"/>
      <c r="AP69" s="891">
        <v>556</v>
      </c>
      <c r="AQ69" s="891"/>
      <c r="AR69" s="891"/>
      <c r="AS69" s="891"/>
      <c r="AT69" s="891"/>
      <c r="AU69" s="891">
        <v>49</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591</v>
      </c>
      <c r="C70" s="934"/>
      <c r="D70" s="934"/>
      <c r="E70" s="934"/>
      <c r="F70" s="934"/>
      <c r="G70" s="934"/>
      <c r="H70" s="934"/>
      <c r="I70" s="934"/>
      <c r="J70" s="934"/>
      <c r="K70" s="934"/>
      <c r="L70" s="934"/>
      <c r="M70" s="934"/>
      <c r="N70" s="934"/>
      <c r="O70" s="934"/>
      <c r="P70" s="935"/>
      <c r="Q70" s="936">
        <v>173</v>
      </c>
      <c r="R70" s="891"/>
      <c r="S70" s="891"/>
      <c r="T70" s="891"/>
      <c r="U70" s="891"/>
      <c r="V70" s="891">
        <v>173</v>
      </c>
      <c r="W70" s="891"/>
      <c r="X70" s="891"/>
      <c r="Y70" s="891"/>
      <c r="Z70" s="891"/>
      <c r="AA70" s="891">
        <v>0</v>
      </c>
      <c r="AB70" s="891"/>
      <c r="AC70" s="891"/>
      <c r="AD70" s="891"/>
      <c r="AE70" s="891"/>
      <c r="AF70" s="891">
        <v>0</v>
      </c>
      <c r="AG70" s="891"/>
      <c r="AH70" s="891"/>
      <c r="AI70" s="891"/>
      <c r="AJ70" s="891"/>
      <c r="AK70" s="891">
        <v>1</v>
      </c>
      <c r="AL70" s="891"/>
      <c r="AM70" s="891"/>
      <c r="AN70" s="891"/>
      <c r="AO70" s="891"/>
      <c r="AP70" s="891" t="s">
        <v>576</v>
      </c>
      <c r="AQ70" s="891"/>
      <c r="AR70" s="891"/>
      <c r="AS70" s="891"/>
      <c r="AT70" s="891"/>
      <c r="AU70" s="891" t="s">
        <v>592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593</v>
      </c>
      <c r="C71" s="934"/>
      <c r="D71" s="934"/>
      <c r="E71" s="934"/>
      <c r="F71" s="934"/>
      <c r="G71" s="934"/>
      <c r="H71" s="934"/>
      <c r="I71" s="934"/>
      <c r="J71" s="934"/>
      <c r="K71" s="934"/>
      <c r="L71" s="934"/>
      <c r="M71" s="934"/>
      <c r="N71" s="934"/>
      <c r="O71" s="934"/>
      <c r="P71" s="935"/>
      <c r="Q71" s="936">
        <v>822</v>
      </c>
      <c r="R71" s="891"/>
      <c r="S71" s="891"/>
      <c r="T71" s="891"/>
      <c r="U71" s="891"/>
      <c r="V71" s="891">
        <v>820</v>
      </c>
      <c r="W71" s="891"/>
      <c r="X71" s="891"/>
      <c r="Y71" s="891"/>
      <c r="Z71" s="891"/>
      <c r="AA71" s="891">
        <v>2</v>
      </c>
      <c r="AB71" s="891"/>
      <c r="AC71" s="891"/>
      <c r="AD71" s="891"/>
      <c r="AE71" s="891"/>
      <c r="AF71" s="891">
        <v>2</v>
      </c>
      <c r="AG71" s="891"/>
      <c r="AH71" s="891"/>
      <c r="AI71" s="891"/>
      <c r="AJ71" s="891"/>
      <c r="AK71" s="891">
        <v>56</v>
      </c>
      <c r="AL71" s="891"/>
      <c r="AM71" s="891"/>
      <c r="AN71" s="891"/>
      <c r="AO71" s="891"/>
      <c r="AP71" s="891" t="s">
        <v>594</v>
      </c>
      <c r="AQ71" s="891"/>
      <c r="AR71" s="891"/>
      <c r="AS71" s="891"/>
      <c r="AT71" s="891"/>
      <c r="AU71" s="891" t="s">
        <v>594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595</v>
      </c>
      <c r="C72" s="934"/>
      <c r="D72" s="934"/>
      <c r="E72" s="934"/>
      <c r="F72" s="934"/>
      <c r="G72" s="934"/>
      <c r="H72" s="934"/>
      <c r="I72" s="934"/>
      <c r="J72" s="934"/>
      <c r="K72" s="934"/>
      <c r="L72" s="934"/>
      <c r="M72" s="934"/>
      <c r="N72" s="934"/>
      <c r="O72" s="934"/>
      <c r="P72" s="935"/>
      <c r="Q72" s="936">
        <v>202</v>
      </c>
      <c r="R72" s="891"/>
      <c r="S72" s="891"/>
      <c r="T72" s="891"/>
      <c r="U72" s="891"/>
      <c r="V72" s="891">
        <v>201</v>
      </c>
      <c r="W72" s="891"/>
      <c r="X72" s="891"/>
      <c r="Y72" s="891"/>
      <c r="Z72" s="891"/>
      <c r="AA72" s="891">
        <v>1</v>
      </c>
      <c r="AB72" s="891"/>
      <c r="AC72" s="891"/>
      <c r="AD72" s="891"/>
      <c r="AE72" s="891"/>
      <c r="AF72" s="891">
        <v>1</v>
      </c>
      <c r="AG72" s="891"/>
      <c r="AH72" s="891"/>
      <c r="AI72" s="891"/>
      <c r="AJ72" s="891"/>
      <c r="AK72" s="891" t="s">
        <v>502</v>
      </c>
      <c r="AL72" s="891"/>
      <c r="AM72" s="891"/>
      <c r="AN72" s="891"/>
      <c r="AO72" s="891"/>
      <c r="AP72" s="891" t="s">
        <v>576</v>
      </c>
      <c r="AQ72" s="891"/>
      <c r="AR72" s="891"/>
      <c r="AS72" s="891"/>
      <c r="AT72" s="891"/>
      <c r="AU72" s="891" t="s">
        <v>576</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596</v>
      </c>
      <c r="C73" s="934"/>
      <c r="D73" s="934"/>
      <c r="E73" s="934"/>
      <c r="F73" s="934"/>
      <c r="G73" s="934"/>
      <c r="H73" s="934"/>
      <c r="I73" s="934"/>
      <c r="J73" s="934"/>
      <c r="K73" s="934"/>
      <c r="L73" s="934"/>
      <c r="M73" s="934"/>
      <c r="N73" s="934"/>
      <c r="O73" s="934"/>
      <c r="P73" s="935"/>
      <c r="Q73" s="936">
        <v>91</v>
      </c>
      <c r="R73" s="891"/>
      <c r="S73" s="891"/>
      <c r="T73" s="891"/>
      <c r="U73" s="891"/>
      <c r="V73" s="891">
        <v>91</v>
      </c>
      <c r="W73" s="891"/>
      <c r="X73" s="891"/>
      <c r="Y73" s="891"/>
      <c r="Z73" s="891"/>
      <c r="AA73" s="891">
        <v>0</v>
      </c>
      <c r="AB73" s="891"/>
      <c r="AC73" s="891"/>
      <c r="AD73" s="891"/>
      <c r="AE73" s="891"/>
      <c r="AF73" s="891">
        <v>0</v>
      </c>
      <c r="AG73" s="891"/>
      <c r="AH73" s="891"/>
      <c r="AI73" s="891"/>
      <c r="AJ73" s="891"/>
      <c r="AK73" s="891">
        <v>78</v>
      </c>
      <c r="AL73" s="891"/>
      <c r="AM73" s="891"/>
      <c r="AN73" s="891"/>
      <c r="AO73" s="891"/>
      <c r="AP73" s="891">
        <v>60</v>
      </c>
      <c r="AQ73" s="891"/>
      <c r="AR73" s="891"/>
      <c r="AS73" s="891"/>
      <c r="AT73" s="891"/>
      <c r="AU73" s="891">
        <v>3</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597</v>
      </c>
      <c r="C74" s="934"/>
      <c r="D74" s="934"/>
      <c r="E74" s="934"/>
      <c r="F74" s="934"/>
      <c r="G74" s="934"/>
      <c r="H74" s="934"/>
      <c r="I74" s="934"/>
      <c r="J74" s="934"/>
      <c r="K74" s="934"/>
      <c r="L74" s="934"/>
      <c r="M74" s="934"/>
      <c r="N74" s="934"/>
      <c r="O74" s="934"/>
      <c r="P74" s="935"/>
      <c r="Q74" s="936">
        <v>1092</v>
      </c>
      <c r="R74" s="891"/>
      <c r="S74" s="891"/>
      <c r="T74" s="891"/>
      <c r="U74" s="891"/>
      <c r="V74" s="891">
        <v>1062</v>
      </c>
      <c r="W74" s="891"/>
      <c r="X74" s="891"/>
      <c r="Y74" s="891"/>
      <c r="Z74" s="891"/>
      <c r="AA74" s="891">
        <v>30</v>
      </c>
      <c r="AB74" s="891"/>
      <c r="AC74" s="891"/>
      <c r="AD74" s="891"/>
      <c r="AE74" s="891"/>
      <c r="AF74" s="891">
        <v>30</v>
      </c>
      <c r="AG74" s="891"/>
      <c r="AH74" s="891"/>
      <c r="AI74" s="891"/>
      <c r="AJ74" s="891"/>
      <c r="AK74" s="891">
        <v>175</v>
      </c>
      <c r="AL74" s="891"/>
      <c r="AM74" s="891"/>
      <c r="AN74" s="891"/>
      <c r="AO74" s="891"/>
      <c r="AP74" s="891" t="s">
        <v>576</v>
      </c>
      <c r="AQ74" s="891"/>
      <c r="AR74" s="891"/>
      <c r="AS74" s="891"/>
      <c r="AT74" s="891"/>
      <c r="AU74" s="891" t="s">
        <v>576</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598</v>
      </c>
      <c r="C75" s="934"/>
      <c r="D75" s="934"/>
      <c r="E75" s="934"/>
      <c r="F75" s="934"/>
      <c r="G75" s="934"/>
      <c r="H75" s="934"/>
      <c r="I75" s="934"/>
      <c r="J75" s="934"/>
      <c r="K75" s="934"/>
      <c r="L75" s="934"/>
      <c r="M75" s="934"/>
      <c r="N75" s="934"/>
      <c r="O75" s="934"/>
      <c r="P75" s="935"/>
      <c r="Q75" s="939">
        <v>1027</v>
      </c>
      <c r="R75" s="940"/>
      <c r="S75" s="940"/>
      <c r="T75" s="940"/>
      <c r="U75" s="890"/>
      <c r="V75" s="941">
        <v>1018</v>
      </c>
      <c r="W75" s="940"/>
      <c r="X75" s="940"/>
      <c r="Y75" s="940"/>
      <c r="Z75" s="890"/>
      <c r="AA75" s="941">
        <v>9</v>
      </c>
      <c r="AB75" s="940"/>
      <c r="AC75" s="940"/>
      <c r="AD75" s="940"/>
      <c r="AE75" s="890"/>
      <c r="AF75" s="941">
        <v>7</v>
      </c>
      <c r="AG75" s="940"/>
      <c r="AH75" s="940"/>
      <c r="AI75" s="940"/>
      <c r="AJ75" s="890"/>
      <c r="AK75" s="941">
        <v>1</v>
      </c>
      <c r="AL75" s="940"/>
      <c r="AM75" s="940"/>
      <c r="AN75" s="940"/>
      <c r="AO75" s="890"/>
      <c r="AP75" s="941">
        <v>7115</v>
      </c>
      <c r="AQ75" s="940"/>
      <c r="AR75" s="940"/>
      <c r="AS75" s="940"/>
      <c r="AT75" s="890"/>
      <c r="AU75" s="941">
        <v>6059</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599</v>
      </c>
      <c r="C76" s="934"/>
      <c r="D76" s="934"/>
      <c r="E76" s="934"/>
      <c r="F76" s="934"/>
      <c r="G76" s="934"/>
      <c r="H76" s="934"/>
      <c r="I76" s="934"/>
      <c r="J76" s="934"/>
      <c r="K76" s="934"/>
      <c r="L76" s="934"/>
      <c r="M76" s="934"/>
      <c r="N76" s="934"/>
      <c r="O76" s="934"/>
      <c r="P76" s="935"/>
      <c r="Q76" s="939">
        <v>115</v>
      </c>
      <c r="R76" s="940"/>
      <c r="S76" s="940"/>
      <c r="T76" s="940"/>
      <c r="U76" s="890"/>
      <c r="V76" s="941">
        <v>114</v>
      </c>
      <c r="W76" s="940"/>
      <c r="X76" s="940"/>
      <c r="Y76" s="940"/>
      <c r="Z76" s="890"/>
      <c r="AA76" s="941">
        <v>1</v>
      </c>
      <c r="AB76" s="940"/>
      <c r="AC76" s="940"/>
      <c r="AD76" s="940"/>
      <c r="AE76" s="890"/>
      <c r="AF76" s="941">
        <v>1</v>
      </c>
      <c r="AG76" s="940"/>
      <c r="AH76" s="940"/>
      <c r="AI76" s="940"/>
      <c r="AJ76" s="890"/>
      <c r="AK76" s="941">
        <v>27</v>
      </c>
      <c r="AL76" s="940"/>
      <c r="AM76" s="940"/>
      <c r="AN76" s="940"/>
      <c r="AO76" s="890"/>
      <c r="AP76" s="941" t="s">
        <v>594</v>
      </c>
      <c r="AQ76" s="940"/>
      <c r="AR76" s="940"/>
      <c r="AS76" s="940"/>
      <c r="AT76" s="890"/>
      <c r="AU76" s="941" t="s">
        <v>594</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600</v>
      </c>
      <c r="C77" s="934"/>
      <c r="D77" s="934"/>
      <c r="E77" s="934"/>
      <c r="F77" s="934"/>
      <c r="G77" s="934"/>
      <c r="H77" s="934"/>
      <c r="I77" s="934"/>
      <c r="J77" s="934"/>
      <c r="K77" s="934"/>
      <c r="L77" s="934"/>
      <c r="M77" s="934"/>
      <c r="N77" s="934"/>
      <c r="O77" s="934"/>
      <c r="P77" s="935"/>
      <c r="Q77" s="939">
        <v>374</v>
      </c>
      <c r="R77" s="940"/>
      <c r="S77" s="940"/>
      <c r="T77" s="940"/>
      <c r="U77" s="890"/>
      <c r="V77" s="941">
        <v>354</v>
      </c>
      <c r="W77" s="940"/>
      <c r="X77" s="940"/>
      <c r="Y77" s="940"/>
      <c r="Z77" s="890"/>
      <c r="AA77" s="941">
        <v>20</v>
      </c>
      <c r="AB77" s="940"/>
      <c r="AC77" s="940"/>
      <c r="AD77" s="940"/>
      <c r="AE77" s="890"/>
      <c r="AF77" s="941">
        <v>20</v>
      </c>
      <c r="AG77" s="940"/>
      <c r="AH77" s="940"/>
      <c r="AI77" s="940"/>
      <c r="AJ77" s="890"/>
      <c r="AK77" s="941">
        <v>0</v>
      </c>
      <c r="AL77" s="940"/>
      <c r="AM77" s="940"/>
      <c r="AN77" s="940"/>
      <c r="AO77" s="890"/>
      <c r="AP77" s="941" t="s">
        <v>576</v>
      </c>
      <c r="AQ77" s="940"/>
      <c r="AR77" s="940"/>
      <c r="AS77" s="940"/>
      <c r="AT77" s="890"/>
      <c r="AU77" s="941" t="s">
        <v>576</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601</v>
      </c>
      <c r="C78" s="934"/>
      <c r="D78" s="934"/>
      <c r="E78" s="934"/>
      <c r="F78" s="934"/>
      <c r="G78" s="934"/>
      <c r="H78" s="934"/>
      <c r="I78" s="934"/>
      <c r="J78" s="934"/>
      <c r="K78" s="934"/>
      <c r="L78" s="934"/>
      <c r="M78" s="934"/>
      <c r="N78" s="934"/>
      <c r="O78" s="934"/>
      <c r="P78" s="935"/>
      <c r="Q78" s="936">
        <v>1698</v>
      </c>
      <c r="R78" s="891"/>
      <c r="S78" s="891"/>
      <c r="T78" s="891"/>
      <c r="U78" s="891"/>
      <c r="V78" s="891">
        <v>1630</v>
      </c>
      <c r="W78" s="891"/>
      <c r="X78" s="891"/>
      <c r="Y78" s="891"/>
      <c r="Z78" s="891"/>
      <c r="AA78" s="891">
        <v>68</v>
      </c>
      <c r="AB78" s="891"/>
      <c r="AC78" s="891"/>
      <c r="AD78" s="891"/>
      <c r="AE78" s="891"/>
      <c r="AF78" s="891">
        <v>68</v>
      </c>
      <c r="AG78" s="891"/>
      <c r="AH78" s="891"/>
      <c r="AI78" s="891"/>
      <c r="AJ78" s="891"/>
      <c r="AK78" s="891">
        <v>124</v>
      </c>
      <c r="AL78" s="891"/>
      <c r="AM78" s="891"/>
      <c r="AN78" s="891"/>
      <c r="AO78" s="891"/>
      <c r="AP78" s="891" t="s">
        <v>576</v>
      </c>
      <c r="AQ78" s="891"/>
      <c r="AR78" s="891"/>
      <c r="AS78" s="891"/>
      <c r="AT78" s="891"/>
      <c r="AU78" s="891" t="s">
        <v>576</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t="s">
        <v>602</v>
      </c>
      <c r="C79" s="934"/>
      <c r="D79" s="934"/>
      <c r="E79" s="934"/>
      <c r="F79" s="934"/>
      <c r="G79" s="934"/>
      <c r="H79" s="934"/>
      <c r="I79" s="934"/>
      <c r="J79" s="934"/>
      <c r="K79" s="934"/>
      <c r="L79" s="934"/>
      <c r="M79" s="934"/>
      <c r="N79" s="934"/>
      <c r="O79" s="934"/>
      <c r="P79" s="935"/>
      <c r="Q79" s="936">
        <v>281118</v>
      </c>
      <c r="R79" s="891"/>
      <c r="S79" s="891"/>
      <c r="T79" s="891"/>
      <c r="U79" s="891"/>
      <c r="V79" s="891">
        <v>268079</v>
      </c>
      <c r="W79" s="891"/>
      <c r="X79" s="891"/>
      <c r="Y79" s="891"/>
      <c r="Z79" s="891"/>
      <c r="AA79" s="891">
        <v>13039</v>
      </c>
      <c r="AB79" s="891"/>
      <c r="AC79" s="891"/>
      <c r="AD79" s="891"/>
      <c r="AE79" s="891"/>
      <c r="AF79" s="891">
        <v>13039</v>
      </c>
      <c r="AG79" s="891"/>
      <c r="AH79" s="891"/>
      <c r="AI79" s="891"/>
      <c r="AJ79" s="891"/>
      <c r="AK79" s="891">
        <v>1356</v>
      </c>
      <c r="AL79" s="891"/>
      <c r="AM79" s="891"/>
      <c r="AN79" s="891"/>
      <c r="AO79" s="891"/>
      <c r="AP79" s="891" t="s">
        <v>576</v>
      </c>
      <c r="AQ79" s="891"/>
      <c r="AR79" s="891"/>
      <c r="AS79" s="891"/>
      <c r="AT79" s="891"/>
      <c r="AU79" s="891" t="s">
        <v>594</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t="s">
        <v>603</v>
      </c>
      <c r="C80" s="934"/>
      <c r="D80" s="934"/>
      <c r="E80" s="934"/>
      <c r="F80" s="934"/>
      <c r="G80" s="934"/>
      <c r="H80" s="934"/>
      <c r="I80" s="934"/>
      <c r="J80" s="934"/>
      <c r="K80" s="934"/>
      <c r="L80" s="934"/>
      <c r="M80" s="934"/>
      <c r="N80" s="934"/>
      <c r="O80" s="934"/>
      <c r="P80" s="935"/>
      <c r="Q80" s="939">
        <v>6639</v>
      </c>
      <c r="R80" s="940"/>
      <c r="S80" s="940"/>
      <c r="T80" s="940"/>
      <c r="U80" s="890"/>
      <c r="V80" s="941">
        <v>5898</v>
      </c>
      <c r="W80" s="940"/>
      <c r="X80" s="940"/>
      <c r="Y80" s="940"/>
      <c r="Z80" s="890"/>
      <c r="AA80" s="941">
        <v>740</v>
      </c>
      <c r="AB80" s="940"/>
      <c r="AC80" s="940"/>
      <c r="AD80" s="940"/>
      <c r="AE80" s="890"/>
      <c r="AF80" s="891">
        <v>741</v>
      </c>
      <c r="AG80" s="891"/>
      <c r="AH80" s="891"/>
      <c r="AI80" s="891"/>
      <c r="AJ80" s="891"/>
      <c r="AK80" s="891">
        <v>258</v>
      </c>
      <c r="AL80" s="891"/>
      <c r="AM80" s="891"/>
      <c r="AN80" s="891"/>
      <c r="AO80" s="891"/>
      <c r="AP80" s="891" t="s">
        <v>576</v>
      </c>
      <c r="AQ80" s="891"/>
      <c r="AR80" s="891"/>
      <c r="AS80" s="891"/>
      <c r="AT80" s="891"/>
      <c r="AU80" s="891" t="s">
        <v>576</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t="s">
        <v>604</v>
      </c>
      <c r="C81" s="934"/>
      <c r="D81" s="934"/>
      <c r="E81" s="934"/>
      <c r="F81" s="934"/>
      <c r="G81" s="934"/>
      <c r="H81" s="934"/>
      <c r="I81" s="934"/>
      <c r="J81" s="934"/>
      <c r="K81" s="934"/>
      <c r="L81" s="934"/>
      <c r="M81" s="934"/>
      <c r="N81" s="934"/>
      <c r="O81" s="934"/>
      <c r="P81" s="935"/>
      <c r="Q81" s="939">
        <v>14</v>
      </c>
      <c r="R81" s="940"/>
      <c r="S81" s="940"/>
      <c r="T81" s="940"/>
      <c r="U81" s="890"/>
      <c r="V81" s="941">
        <v>12</v>
      </c>
      <c r="W81" s="940"/>
      <c r="X81" s="940"/>
      <c r="Y81" s="940"/>
      <c r="Z81" s="890"/>
      <c r="AA81" s="941">
        <v>2</v>
      </c>
      <c r="AB81" s="940"/>
      <c r="AC81" s="940"/>
      <c r="AD81" s="940"/>
      <c r="AE81" s="890"/>
      <c r="AF81" s="891">
        <v>2</v>
      </c>
      <c r="AG81" s="891"/>
      <c r="AH81" s="891"/>
      <c r="AI81" s="891"/>
      <c r="AJ81" s="891"/>
      <c r="AK81" s="891">
        <v>9</v>
      </c>
      <c r="AL81" s="891"/>
      <c r="AM81" s="891"/>
      <c r="AN81" s="891"/>
      <c r="AO81" s="891"/>
      <c r="AP81" s="891" t="s">
        <v>576</v>
      </c>
      <c r="AQ81" s="891"/>
      <c r="AR81" s="891"/>
      <c r="AS81" s="891"/>
      <c r="AT81" s="891"/>
      <c r="AU81" s="891" t="s">
        <v>576</v>
      </c>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t="s">
        <v>605</v>
      </c>
      <c r="C82" s="934"/>
      <c r="D82" s="934"/>
      <c r="E82" s="934"/>
      <c r="F82" s="934"/>
      <c r="G82" s="934"/>
      <c r="H82" s="934"/>
      <c r="I82" s="934"/>
      <c r="J82" s="934"/>
      <c r="K82" s="934"/>
      <c r="L82" s="934"/>
      <c r="M82" s="934"/>
      <c r="N82" s="934"/>
      <c r="O82" s="934"/>
      <c r="P82" s="935"/>
      <c r="Q82" s="936">
        <v>68</v>
      </c>
      <c r="R82" s="891"/>
      <c r="S82" s="891"/>
      <c r="T82" s="891"/>
      <c r="U82" s="891"/>
      <c r="V82" s="891">
        <v>62</v>
      </c>
      <c r="W82" s="891"/>
      <c r="X82" s="891"/>
      <c r="Y82" s="891"/>
      <c r="Z82" s="891"/>
      <c r="AA82" s="891">
        <v>6</v>
      </c>
      <c r="AB82" s="891"/>
      <c r="AC82" s="891"/>
      <c r="AD82" s="891"/>
      <c r="AE82" s="891"/>
      <c r="AF82" s="891">
        <v>6</v>
      </c>
      <c r="AG82" s="891"/>
      <c r="AH82" s="891"/>
      <c r="AI82" s="891"/>
      <c r="AJ82" s="891"/>
      <c r="AK82" s="891">
        <v>0</v>
      </c>
      <c r="AL82" s="891"/>
      <c r="AM82" s="891"/>
      <c r="AN82" s="891"/>
      <c r="AO82" s="891"/>
      <c r="AP82" s="891" t="s">
        <v>576</v>
      </c>
      <c r="AQ82" s="891"/>
      <c r="AR82" s="891"/>
      <c r="AS82" s="891"/>
      <c r="AT82" s="891"/>
      <c r="AU82" s="891" t="s">
        <v>576</v>
      </c>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t="s">
        <v>606</v>
      </c>
      <c r="C83" s="934"/>
      <c r="D83" s="934"/>
      <c r="E83" s="934"/>
      <c r="F83" s="934"/>
      <c r="G83" s="934"/>
      <c r="H83" s="934"/>
      <c r="I83" s="934"/>
      <c r="J83" s="934"/>
      <c r="K83" s="934"/>
      <c r="L83" s="934"/>
      <c r="M83" s="934"/>
      <c r="N83" s="934"/>
      <c r="O83" s="934"/>
      <c r="P83" s="935"/>
      <c r="Q83" s="936">
        <v>3168</v>
      </c>
      <c r="R83" s="891"/>
      <c r="S83" s="891"/>
      <c r="T83" s="891"/>
      <c r="U83" s="891"/>
      <c r="V83" s="891">
        <v>2313</v>
      </c>
      <c r="W83" s="891"/>
      <c r="X83" s="891"/>
      <c r="Y83" s="891"/>
      <c r="Z83" s="891"/>
      <c r="AA83" s="891">
        <v>855</v>
      </c>
      <c r="AB83" s="891"/>
      <c r="AC83" s="891"/>
      <c r="AD83" s="891"/>
      <c r="AE83" s="891"/>
      <c r="AF83" s="891">
        <v>5986</v>
      </c>
      <c r="AG83" s="891"/>
      <c r="AH83" s="891"/>
      <c r="AI83" s="891"/>
      <c r="AJ83" s="891"/>
      <c r="AK83" s="891">
        <v>0</v>
      </c>
      <c r="AL83" s="891"/>
      <c r="AM83" s="891"/>
      <c r="AN83" s="891"/>
      <c r="AO83" s="891"/>
      <c r="AP83" s="891">
        <v>3639</v>
      </c>
      <c r="AQ83" s="891"/>
      <c r="AR83" s="891"/>
      <c r="AS83" s="891"/>
      <c r="AT83" s="891"/>
      <c r="AU83" s="891">
        <v>106</v>
      </c>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t="s">
        <v>607</v>
      </c>
      <c r="C84" s="934"/>
      <c r="D84" s="934"/>
      <c r="E84" s="934"/>
      <c r="F84" s="934"/>
      <c r="G84" s="934"/>
      <c r="H84" s="934"/>
      <c r="I84" s="934"/>
      <c r="J84" s="934"/>
      <c r="K84" s="934"/>
      <c r="L84" s="934"/>
      <c r="M84" s="934"/>
      <c r="N84" s="934"/>
      <c r="O84" s="934"/>
      <c r="P84" s="935"/>
      <c r="Q84" s="936">
        <v>194</v>
      </c>
      <c r="R84" s="891"/>
      <c r="S84" s="891"/>
      <c r="T84" s="891"/>
      <c r="U84" s="891"/>
      <c r="V84" s="891">
        <v>185</v>
      </c>
      <c r="W84" s="891"/>
      <c r="X84" s="891"/>
      <c r="Y84" s="891"/>
      <c r="Z84" s="891"/>
      <c r="AA84" s="891">
        <v>8</v>
      </c>
      <c r="AB84" s="891"/>
      <c r="AC84" s="891"/>
      <c r="AD84" s="891"/>
      <c r="AE84" s="891"/>
      <c r="AF84" s="891">
        <v>8</v>
      </c>
      <c r="AG84" s="891"/>
      <c r="AH84" s="891"/>
      <c r="AI84" s="891"/>
      <c r="AJ84" s="891"/>
      <c r="AK84" s="891">
        <v>0</v>
      </c>
      <c r="AL84" s="891"/>
      <c r="AM84" s="891"/>
      <c r="AN84" s="891"/>
      <c r="AO84" s="891"/>
      <c r="AP84" s="891" t="s">
        <v>576</v>
      </c>
      <c r="AQ84" s="891"/>
      <c r="AR84" s="891"/>
      <c r="AS84" s="891"/>
      <c r="AT84" s="891"/>
      <c r="AU84" s="891" t="s">
        <v>576</v>
      </c>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380</v>
      </c>
      <c r="B88" s="850" t="s">
        <v>404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405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413</v>
      </c>
      <c r="AB109" s="955"/>
      <c r="AC109" s="955"/>
      <c r="AD109" s="955"/>
      <c r="AE109" s="956"/>
      <c r="AF109" s="954" t="s">
        <v>299</v>
      </c>
      <c r="AG109" s="955"/>
      <c r="AH109" s="955"/>
      <c r="AI109" s="955"/>
      <c r="AJ109" s="956"/>
      <c r="AK109" s="954" t="s">
        <v>298</v>
      </c>
      <c r="AL109" s="955"/>
      <c r="AM109" s="955"/>
      <c r="AN109" s="955"/>
      <c r="AO109" s="956"/>
      <c r="AP109" s="954" t="s">
        <v>414</v>
      </c>
      <c r="AQ109" s="955"/>
      <c r="AR109" s="955"/>
      <c r="AS109" s="955"/>
      <c r="AT109" s="957"/>
      <c r="AU109" s="974" t="s">
        <v>412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413</v>
      </c>
      <c r="BR109" s="955"/>
      <c r="BS109" s="955"/>
      <c r="BT109" s="955"/>
      <c r="BU109" s="956"/>
      <c r="BV109" s="954" t="s">
        <v>299</v>
      </c>
      <c r="BW109" s="955"/>
      <c r="BX109" s="955"/>
      <c r="BY109" s="955"/>
      <c r="BZ109" s="956"/>
      <c r="CA109" s="954" t="s">
        <v>298</v>
      </c>
      <c r="CB109" s="955"/>
      <c r="CC109" s="955"/>
      <c r="CD109" s="955"/>
      <c r="CE109" s="956"/>
      <c r="CF109" s="975" t="s">
        <v>414</v>
      </c>
      <c r="CG109" s="975"/>
      <c r="CH109" s="975"/>
      <c r="CI109" s="975"/>
      <c r="CJ109" s="975"/>
      <c r="CK109" s="954" t="s">
        <v>415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413</v>
      </c>
      <c r="DH109" s="955"/>
      <c r="DI109" s="955"/>
      <c r="DJ109" s="955"/>
      <c r="DK109" s="956"/>
      <c r="DL109" s="954" t="s">
        <v>299</v>
      </c>
      <c r="DM109" s="955"/>
      <c r="DN109" s="955"/>
      <c r="DO109" s="955"/>
      <c r="DP109" s="956"/>
      <c r="DQ109" s="954" t="s">
        <v>298</v>
      </c>
      <c r="DR109" s="955"/>
      <c r="DS109" s="955"/>
      <c r="DT109" s="955"/>
      <c r="DU109" s="956"/>
      <c r="DV109" s="954" t="s">
        <v>414</v>
      </c>
      <c r="DW109" s="955"/>
      <c r="DX109" s="955"/>
      <c r="DY109" s="955"/>
      <c r="DZ109" s="957"/>
    </row>
    <row r="110" spans="1:131" s="226" customFormat="1" ht="26.25" customHeight="1" x14ac:dyDescent="0.15">
      <c r="A110" s="958" t="s">
        <v>416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1361432</v>
      </c>
      <c r="AB110" s="962"/>
      <c r="AC110" s="962"/>
      <c r="AD110" s="962"/>
      <c r="AE110" s="963"/>
      <c r="AF110" s="964">
        <v>1363521</v>
      </c>
      <c r="AG110" s="962"/>
      <c r="AH110" s="962"/>
      <c r="AI110" s="962"/>
      <c r="AJ110" s="963"/>
      <c r="AK110" s="964">
        <v>1173364</v>
      </c>
      <c r="AL110" s="962"/>
      <c r="AM110" s="962"/>
      <c r="AN110" s="962"/>
      <c r="AO110" s="963"/>
      <c r="AP110" s="965">
        <v>29.1</v>
      </c>
      <c r="AQ110" s="966"/>
      <c r="AR110" s="966"/>
      <c r="AS110" s="966"/>
      <c r="AT110" s="967"/>
      <c r="AU110" s="968" t="s">
        <v>68</v>
      </c>
      <c r="AV110" s="969"/>
      <c r="AW110" s="969"/>
      <c r="AX110" s="969"/>
      <c r="AY110" s="969"/>
      <c r="AZ110" s="1010" t="s">
        <v>417</v>
      </c>
      <c r="BA110" s="959"/>
      <c r="BB110" s="959"/>
      <c r="BC110" s="959"/>
      <c r="BD110" s="959"/>
      <c r="BE110" s="959"/>
      <c r="BF110" s="959"/>
      <c r="BG110" s="959"/>
      <c r="BH110" s="959"/>
      <c r="BI110" s="959"/>
      <c r="BJ110" s="959"/>
      <c r="BK110" s="959"/>
      <c r="BL110" s="959"/>
      <c r="BM110" s="959"/>
      <c r="BN110" s="959"/>
      <c r="BO110" s="959"/>
      <c r="BP110" s="960"/>
      <c r="BQ110" s="996">
        <v>7678806</v>
      </c>
      <c r="BR110" s="997"/>
      <c r="BS110" s="997"/>
      <c r="BT110" s="997"/>
      <c r="BU110" s="997"/>
      <c r="BV110" s="997">
        <v>6606083</v>
      </c>
      <c r="BW110" s="997"/>
      <c r="BX110" s="997"/>
      <c r="BY110" s="997"/>
      <c r="BZ110" s="997"/>
      <c r="CA110" s="997">
        <v>5698402</v>
      </c>
      <c r="CB110" s="997"/>
      <c r="CC110" s="997"/>
      <c r="CD110" s="997"/>
      <c r="CE110" s="997"/>
      <c r="CF110" s="1011">
        <v>141.1</v>
      </c>
      <c r="CG110" s="1012"/>
      <c r="CH110" s="1012"/>
      <c r="CI110" s="1012"/>
      <c r="CJ110" s="1012"/>
      <c r="CK110" s="1013" t="s">
        <v>418</v>
      </c>
      <c r="CL110" s="1014"/>
      <c r="CM110" s="993" t="s">
        <v>419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420</v>
      </c>
      <c r="DH110" s="997"/>
      <c r="DI110" s="997"/>
      <c r="DJ110" s="997"/>
      <c r="DK110" s="997"/>
      <c r="DL110" s="997" t="s">
        <v>421</v>
      </c>
      <c r="DM110" s="997"/>
      <c r="DN110" s="997"/>
      <c r="DO110" s="997"/>
      <c r="DP110" s="997"/>
      <c r="DQ110" s="997" t="s">
        <v>422</v>
      </c>
      <c r="DR110" s="997"/>
      <c r="DS110" s="997"/>
      <c r="DT110" s="997"/>
      <c r="DU110" s="997"/>
      <c r="DV110" s="998" t="s">
        <v>422</v>
      </c>
      <c r="DW110" s="998"/>
      <c r="DX110" s="998"/>
      <c r="DY110" s="998"/>
      <c r="DZ110" s="999"/>
    </row>
    <row r="111" spans="1:131" s="226" customFormat="1" ht="26.25" customHeight="1" x14ac:dyDescent="0.15">
      <c r="A111" s="1000" t="s">
        <v>423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424</v>
      </c>
      <c r="AB111" s="1004"/>
      <c r="AC111" s="1004"/>
      <c r="AD111" s="1004"/>
      <c r="AE111" s="1005"/>
      <c r="AF111" s="1006" t="s">
        <v>424</v>
      </c>
      <c r="AG111" s="1004"/>
      <c r="AH111" s="1004"/>
      <c r="AI111" s="1004"/>
      <c r="AJ111" s="1005"/>
      <c r="AK111" s="1006" t="s">
        <v>382</v>
      </c>
      <c r="AL111" s="1004"/>
      <c r="AM111" s="1004"/>
      <c r="AN111" s="1004"/>
      <c r="AO111" s="1005"/>
      <c r="AP111" s="1007" t="s">
        <v>421</v>
      </c>
      <c r="AQ111" s="1008"/>
      <c r="AR111" s="1008"/>
      <c r="AS111" s="1008"/>
      <c r="AT111" s="1009"/>
      <c r="AU111" s="970"/>
      <c r="AV111" s="971"/>
      <c r="AW111" s="971"/>
      <c r="AX111" s="971"/>
      <c r="AY111" s="971"/>
      <c r="AZ111" s="1019" t="s">
        <v>425</v>
      </c>
      <c r="BA111" s="1020"/>
      <c r="BB111" s="1020"/>
      <c r="BC111" s="1020"/>
      <c r="BD111" s="1020"/>
      <c r="BE111" s="1020"/>
      <c r="BF111" s="1020"/>
      <c r="BG111" s="1020"/>
      <c r="BH111" s="1020"/>
      <c r="BI111" s="1020"/>
      <c r="BJ111" s="1020"/>
      <c r="BK111" s="1020"/>
      <c r="BL111" s="1020"/>
      <c r="BM111" s="1020"/>
      <c r="BN111" s="1020"/>
      <c r="BO111" s="1020"/>
      <c r="BP111" s="1021"/>
      <c r="BQ111" s="989" t="s">
        <v>422</v>
      </c>
      <c r="BR111" s="990"/>
      <c r="BS111" s="990"/>
      <c r="BT111" s="990"/>
      <c r="BU111" s="990"/>
      <c r="BV111" s="990" t="s">
        <v>426</v>
      </c>
      <c r="BW111" s="990"/>
      <c r="BX111" s="990"/>
      <c r="BY111" s="990"/>
      <c r="BZ111" s="990"/>
      <c r="CA111" s="990" t="s">
        <v>382</v>
      </c>
      <c r="CB111" s="990"/>
      <c r="CC111" s="990"/>
      <c r="CD111" s="990"/>
      <c r="CE111" s="990"/>
      <c r="CF111" s="984" t="s">
        <v>422</v>
      </c>
      <c r="CG111" s="985"/>
      <c r="CH111" s="985"/>
      <c r="CI111" s="985"/>
      <c r="CJ111" s="985"/>
      <c r="CK111" s="1015"/>
      <c r="CL111" s="1016"/>
      <c r="CM111" s="986" t="s">
        <v>427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424</v>
      </c>
      <c r="DH111" s="990"/>
      <c r="DI111" s="990"/>
      <c r="DJ111" s="990"/>
      <c r="DK111" s="990"/>
      <c r="DL111" s="990" t="s">
        <v>421</v>
      </c>
      <c r="DM111" s="990"/>
      <c r="DN111" s="990"/>
      <c r="DO111" s="990"/>
      <c r="DP111" s="990"/>
      <c r="DQ111" s="990" t="s">
        <v>426</v>
      </c>
      <c r="DR111" s="990"/>
      <c r="DS111" s="990"/>
      <c r="DT111" s="990"/>
      <c r="DU111" s="990"/>
      <c r="DV111" s="991" t="s">
        <v>424</v>
      </c>
      <c r="DW111" s="991"/>
      <c r="DX111" s="991"/>
      <c r="DY111" s="991"/>
      <c r="DZ111" s="992"/>
    </row>
    <row r="112" spans="1:131" s="226" customFormat="1" ht="26.25" customHeight="1" x14ac:dyDescent="0.15">
      <c r="A112" s="1022" t="s">
        <v>428</v>
      </c>
      <c r="B112" s="1023"/>
      <c r="C112" s="1020" t="s">
        <v>429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420</v>
      </c>
      <c r="AB112" s="1029"/>
      <c r="AC112" s="1029"/>
      <c r="AD112" s="1029"/>
      <c r="AE112" s="1030"/>
      <c r="AF112" s="1031" t="s">
        <v>424</v>
      </c>
      <c r="AG112" s="1029"/>
      <c r="AH112" s="1029"/>
      <c r="AI112" s="1029"/>
      <c r="AJ112" s="1030"/>
      <c r="AK112" s="1031" t="s">
        <v>424</v>
      </c>
      <c r="AL112" s="1029"/>
      <c r="AM112" s="1029"/>
      <c r="AN112" s="1029"/>
      <c r="AO112" s="1030"/>
      <c r="AP112" s="1032" t="s">
        <v>424</v>
      </c>
      <c r="AQ112" s="1033"/>
      <c r="AR112" s="1033"/>
      <c r="AS112" s="1033"/>
      <c r="AT112" s="1034"/>
      <c r="AU112" s="970"/>
      <c r="AV112" s="971"/>
      <c r="AW112" s="971"/>
      <c r="AX112" s="971"/>
      <c r="AY112" s="971"/>
      <c r="AZ112" s="1019" t="s">
        <v>430</v>
      </c>
      <c r="BA112" s="1020"/>
      <c r="BB112" s="1020"/>
      <c r="BC112" s="1020"/>
      <c r="BD112" s="1020"/>
      <c r="BE112" s="1020"/>
      <c r="BF112" s="1020"/>
      <c r="BG112" s="1020"/>
      <c r="BH112" s="1020"/>
      <c r="BI112" s="1020"/>
      <c r="BJ112" s="1020"/>
      <c r="BK112" s="1020"/>
      <c r="BL112" s="1020"/>
      <c r="BM112" s="1020"/>
      <c r="BN112" s="1020"/>
      <c r="BO112" s="1020"/>
      <c r="BP112" s="1021"/>
      <c r="BQ112" s="989">
        <v>1437984</v>
      </c>
      <c r="BR112" s="990"/>
      <c r="BS112" s="990"/>
      <c r="BT112" s="990"/>
      <c r="BU112" s="990"/>
      <c r="BV112" s="990">
        <v>1376551</v>
      </c>
      <c r="BW112" s="990"/>
      <c r="BX112" s="990"/>
      <c r="BY112" s="990"/>
      <c r="BZ112" s="990"/>
      <c r="CA112" s="990">
        <v>1286013</v>
      </c>
      <c r="CB112" s="990"/>
      <c r="CC112" s="990"/>
      <c r="CD112" s="990"/>
      <c r="CE112" s="990"/>
      <c r="CF112" s="984">
        <v>31.9</v>
      </c>
      <c r="CG112" s="985"/>
      <c r="CH112" s="985"/>
      <c r="CI112" s="985"/>
      <c r="CJ112" s="985"/>
      <c r="CK112" s="1015"/>
      <c r="CL112" s="1016"/>
      <c r="CM112" s="986" t="s">
        <v>431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382</v>
      </c>
      <c r="DH112" s="990"/>
      <c r="DI112" s="990"/>
      <c r="DJ112" s="990"/>
      <c r="DK112" s="990"/>
      <c r="DL112" s="990" t="s">
        <v>424</v>
      </c>
      <c r="DM112" s="990"/>
      <c r="DN112" s="990"/>
      <c r="DO112" s="990"/>
      <c r="DP112" s="990"/>
      <c r="DQ112" s="990" t="s">
        <v>424</v>
      </c>
      <c r="DR112" s="990"/>
      <c r="DS112" s="990"/>
      <c r="DT112" s="990"/>
      <c r="DU112" s="990"/>
      <c r="DV112" s="991" t="s">
        <v>424</v>
      </c>
      <c r="DW112" s="991"/>
      <c r="DX112" s="991"/>
      <c r="DY112" s="991"/>
      <c r="DZ112" s="992"/>
    </row>
    <row r="113" spans="1:130" s="226" customFormat="1" ht="26.25" customHeight="1" x14ac:dyDescent="0.15">
      <c r="A113" s="1024"/>
      <c r="B113" s="1025"/>
      <c r="C113" s="1020" t="s">
        <v>432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111384</v>
      </c>
      <c r="AB113" s="1004"/>
      <c r="AC113" s="1004"/>
      <c r="AD113" s="1004"/>
      <c r="AE113" s="1005"/>
      <c r="AF113" s="1006">
        <v>145360</v>
      </c>
      <c r="AG113" s="1004"/>
      <c r="AH113" s="1004"/>
      <c r="AI113" s="1004"/>
      <c r="AJ113" s="1005"/>
      <c r="AK113" s="1006">
        <v>144871</v>
      </c>
      <c r="AL113" s="1004"/>
      <c r="AM113" s="1004"/>
      <c r="AN113" s="1004"/>
      <c r="AO113" s="1005"/>
      <c r="AP113" s="1007">
        <v>3.6</v>
      </c>
      <c r="AQ113" s="1008"/>
      <c r="AR113" s="1008"/>
      <c r="AS113" s="1008"/>
      <c r="AT113" s="1009"/>
      <c r="AU113" s="970"/>
      <c r="AV113" s="971"/>
      <c r="AW113" s="971"/>
      <c r="AX113" s="971"/>
      <c r="AY113" s="971"/>
      <c r="AZ113" s="1019" t="s">
        <v>433</v>
      </c>
      <c r="BA113" s="1020"/>
      <c r="BB113" s="1020"/>
      <c r="BC113" s="1020"/>
      <c r="BD113" s="1020"/>
      <c r="BE113" s="1020"/>
      <c r="BF113" s="1020"/>
      <c r="BG113" s="1020"/>
      <c r="BH113" s="1020"/>
      <c r="BI113" s="1020"/>
      <c r="BJ113" s="1020"/>
      <c r="BK113" s="1020"/>
      <c r="BL113" s="1020"/>
      <c r="BM113" s="1020"/>
      <c r="BN113" s="1020"/>
      <c r="BO113" s="1020"/>
      <c r="BP113" s="1021"/>
      <c r="BQ113" s="989">
        <v>7073933</v>
      </c>
      <c r="BR113" s="990"/>
      <c r="BS113" s="990"/>
      <c r="BT113" s="990"/>
      <c r="BU113" s="990"/>
      <c r="BV113" s="990">
        <v>6687302</v>
      </c>
      <c r="BW113" s="990"/>
      <c r="BX113" s="990"/>
      <c r="BY113" s="990"/>
      <c r="BZ113" s="990"/>
      <c r="CA113" s="990">
        <v>6216551</v>
      </c>
      <c r="CB113" s="990"/>
      <c r="CC113" s="990"/>
      <c r="CD113" s="990"/>
      <c r="CE113" s="990"/>
      <c r="CF113" s="984">
        <v>154</v>
      </c>
      <c r="CG113" s="985"/>
      <c r="CH113" s="985"/>
      <c r="CI113" s="985"/>
      <c r="CJ113" s="985"/>
      <c r="CK113" s="1015"/>
      <c r="CL113" s="1016"/>
      <c r="CM113" s="986" t="s">
        <v>434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424</v>
      </c>
      <c r="DH113" s="1029"/>
      <c r="DI113" s="1029"/>
      <c r="DJ113" s="1029"/>
      <c r="DK113" s="1030"/>
      <c r="DL113" s="1031" t="s">
        <v>424</v>
      </c>
      <c r="DM113" s="1029"/>
      <c r="DN113" s="1029"/>
      <c r="DO113" s="1029"/>
      <c r="DP113" s="1030"/>
      <c r="DQ113" s="1031" t="s">
        <v>420</v>
      </c>
      <c r="DR113" s="1029"/>
      <c r="DS113" s="1029"/>
      <c r="DT113" s="1029"/>
      <c r="DU113" s="1030"/>
      <c r="DV113" s="1032" t="s">
        <v>424</v>
      </c>
      <c r="DW113" s="1033"/>
      <c r="DX113" s="1033"/>
      <c r="DY113" s="1033"/>
      <c r="DZ113" s="1034"/>
    </row>
    <row r="114" spans="1:130" s="226" customFormat="1" ht="26.25" customHeight="1" x14ac:dyDescent="0.15">
      <c r="A114" s="1024"/>
      <c r="B114" s="1025"/>
      <c r="C114" s="1020" t="s">
        <v>435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522879</v>
      </c>
      <c r="AB114" s="1029"/>
      <c r="AC114" s="1029"/>
      <c r="AD114" s="1029"/>
      <c r="AE114" s="1030"/>
      <c r="AF114" s="1031">
        <v>537661</v>
      </c>
      <c r="AG114" s="1029"/>
      <c r="AH114" s="1029"/>
      <c r="AI114" s="1029"/>
      <c r="AJ114" s="1030"/>
      <c r="AK114" s="1031">
        <v>628736</v>
      </c>
      <c r="AL114" s="1029"/>
      <c r="AM114" s="1029"/>
      <c r="AN114" s="1029"/>
      <c r="AO114" s="1030"/>
      <c r="AP114" s="1032">
        <v>15.6</v>
      </c>
      <c r="AQ114" s="1033"/>
      <c r="AR114" s="1033"/>
      <c r="AS114" s="1033"/>
      <c r="AT114" s="1034"/>
      <c r="AU114" s="970"/>
      <c r="AV114" s="971"/>
      <c r="AW114" s="971"/>
      <c r="AX114" s="971"/>
      <c r="AY114" s="971"/>
      <c r="AZ114" s="1019" t="s">
        <v>436</v>
      </c>
      <c r="BA114" s="1020"/>
      <c r="BB114" s="1020"/>
      <c r="BC114" s="1020"/>
      <c r="BD114" s="1020"/>
      <c r="BE114" s="1020"/>
      <c r="BF114" s="1020"/>
      <c r="BG114" s="1020"/>
      <c r="BH114" s="1020"/>
      <c r="BI114" s="1020"/>
      <c r="BJ114" s="1020"/>
      <c r="BK114" s="1020"/>
      <c r="BL114" s="1020"/>
      <c r="BM114" s="1020"/>
      <c r="BN114" s="1020"/>
      <c r="BO114" s="1020"/>
      <c r="BP114" s="1021"/>
      <c r="BQ114" s="989">
        <v>882703</v>
      </c>
      <c r="BR114" s="990"/>
      <c r="BS114" s="990"/>
      <c r="BT114" s="990"/>
      <c r="BU114" s="990"/>
      <c r="BV114" s="990">
        <v>804248</v>
      </c>
      <c r="BW114" s="990"/>
      <c r="BX114" s="990"/>
      <c r="BY114" s="990"/>
      <c r="BZ114" s="990"/>
      <c r="CA114" s="990">
        <v>774498</v>
      </c>
      <c r="CB114" s="990"/>
      <c r="CC114" s="990"/>
      <c r="CD114" s="990"/>
      <c r="CE114" s="990"/>
      <c r="CF114" s="984">
        <v>19.2</v>
      </c>
      <c r="CG114" s="985"/>
      <c r="CH114" s="985"/>
      <c r="CI114" s="985"/>
      <c r="CJ114" s="985"/>
      <c r="CK114" s="1015"/>
      <c r="CL114" s="1016"/>
      <c r="CM114" s="986" t="s">
        <v>437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424</v>
      </c>
      <c r="DH114" s="1029"/>
      <c r="DI114" s="1029"/>
      <c r="DJ114" s="1029"/>
      <c r="DK114" s="1030"/>
      <c r="DL114" s="1031" t="s">
        <v>421</v>
      </c>
      <c r="DM114" s="1029"/>
      <c r="DN114" s="1029"/>
      <c r="DO114" s="1029"/>
      <c r="DP114" s="1030"/>
      <c r="DQ114" s="1031" t="s">
        <v>421</v>
      </c>
      <c r="DR114" s="1029"/>
      <c r="DS114" s="1029"/>
      <c r="DT114" s="1029"/>
      <c r="DU114" s="1030"/>
      <c r="DV114" s="1032" t="s">
        <v>426</v>
      </c>
      <c r="DW114" s="1033"/>
      <c r="DX114" s="1033"/>
      <c r="DY114" s="1033"/>
      <c r="DZ114" s="1034"/>
    </row>
    <row r="115" spans="1:130" s="226" customFormat="1" ht="26.25" customHeight="1" x14ac:dyDescent="0.15">
      <c r="A115" s="1024"/>
      <c r="B115" s="1025"/>
      <c r="C115" s="1020" t="s">
        <v>438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382</v>
      </c>
      <c r="AB115" s="1004"/>
      <c r="AC115" s="1004"/>
      <c r="AD115" s="1004"/>
      <c r="AE115" s="1005"/>
      <c r="AF115" s="1006" t="s">
        <v>420</v>
      </c>
      <c r="AG115" s="1004"/>
      <c r="AH115" s="1004"/>
      <c r="AI115" s="1004"/>
      <c r="AJ115" s="1005"/>
      <c r="AK115" s="1006" t="s">
        <v>426</v>
      </c>
      <c r="AL115" s="1004"/>
      <c r="AM115" s="1004"/>
      <c r="AN115" s="1004"/>
      <c r="AO115" s="1005"/>
      <c r="AP115" s="1007" t="s">
        <v>424</v>
      </c>
      <c r="AQ115" s="1008"/>
      <c r="AR115" s="1008"/>
      <c r="AS115" s="1008"/>
      <c r="AT115" s="1009"/>
      <c r="AU115" s="970"/>
      <c r="AV115" s="971"/>
      <c r="AW115" s="971"/>
      <c r="AX115" s="971"/>
      <c r="AY115" s="971"/>
      <c r="AZ115" s="1019" t="s">
        <v>439</v>
      </c>
      <c r="BA115" s="1020"/>
      <c r="BB115" s="1020"/>
      <c r="BC115" s="1020"/>
      <c r="BD115" s="1020"/>
      <c r="BE115" s="1020"/>
      <c r="BF115" s="1020"/>
      <c r="BG115" s="1020"/>
      <c r="BH115" s="1020"/>
      <c r="BI115" s="1020"/>
      <c r="BJ115" s="1020"/>
      <c r="BK115" s="1020"/>
      <c r="BL115" s="1020"/>
      <c r="BM115" s="1020"/>
      <c r="BN115" s="1020"/>
      <c r="BO115" s="1020"/>
      <c r="BP115" s="1021"/>
      <c r="BQ115" s="989" t="s">
        <v>421</v>
      </c>
      <c r="BR115" s="990"/>
      <c r="BS115" s="990"/>
      <c r="BT115" s="990"/>
      <c r="BU115" s="990"/>
      <c r="BV115" s="990" t="s">
        <v>440</v>
      </c>
      <c r="BW115" s="990"/>
      <c r="BX115" s="990"/>
      <c r="BY115" s="990"/>
      <c r="BZ115" s="990"/>
      <c r="CA115" s="990" t="s">
        <v>424</v>
      </c>
      <c r="CB115" s="990"/>
      <c r="CC115" s="990"/>
      <c r="CD115" s="990"/>
      <c r="CE115" s="990"/>
      <c r="CF115" s="984" t="s">
        <v>441</v>
      </c>
      <c r="CG115" s="985"/>
      <c r="CH115" s="985"/>
      <c r="CI115" s="985"/>
      <c r="CJ115" s="985"/>
      <c r="CK115" s="1015"/>
      <c r="CL115" s="1016"/>
      <c r="CM115" s="1019" t="s">
        <v>442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424</v>
      </c>
      <c r="DH115" s="1029"/>
      <c r="DI115" s="1029"/>
      <c r="DJ115" s="1029"/>
      <c r="DK115" s="1030"/>
      <c r="DL115" s="1031" t="s">
        <v>426</v>
      </c>
      <c r="DM115" s="1029"/>
      <c r="DN115" s="1029"/>
      <c r="DO115" s="1029"/>
      <c r="DP115" s="1030"/>
      <c r="DQ115" s="1031" t="s">
        <v>421</v>
      </c>
      <c r="DR115" s="1029"/>
      <c r="DS115" s="1029"/>
      <c r="DT115" s="1029"/>
      <c r="DU115" s="1030"/>
      <c r="DV115" s="1032" t="s">
        <v>424</v>
      </c>
      <c r="DW115" s="1033"/>
      <c r="DX115" s="1033"/>
      <c r="DY115" s="1033"/>
      <c r="DZ115" s="1034"/>
    </row>
    <row r="116" spans="1:130" s="226" customFormat="1" ht="26.25" customHeight="1" x14ac:dyDescent="0.15">
      <c r="A116" s="1026"/>
      <c r="B116" s="1027"/>
      <c r="C116" s="1035" t="s">
        <v>443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421</v>
      </c>
      <c r="AB116" s="1029"/>
      <c r="AC116" s="1029"/>
      <c r="AD116" s="1029"/>
      <c r="AE116" s="1030"/>
      <c r="AF116" s="1031" t="s">
        <v>424</v>
      </c>
      <c r="AG116" s="1029"/>
      <c r="AH116" s="1029"/>
      <c r="AI116" s="1029"/>
      <c r="AJ116" s="1030"/>
      <c r="AK116" s="1031" t="s">
        <v>440</v>
      </c>
      <c r="AL116" s="1029"/>
      <c r="AM116" s="1029"/>
      <c r="AN116" s="1029"/>
      <c r="AO116" s="1030"/>
      <c r="AP116" s="1032" t="s">
        <v>424</v>
      </c>
      <c r="AQ116" s="1033"/>
      <c r="AR116" s="1033"/>
      <c r="AS116" s="1033"/>
      <c r="AT116" s="1034"/>
      <c r="AU116" s="970"/>
      <c r="AV116" s="971"/>
      <c r="AW116" s="971"/>
      <c r="AX116" s="971"/>
      <c r="AY116" s="971"/>
      <c r="AZ116" s="1037" t="s">
        <v>444</v>
      </c>
      <c r="BA116" s="1038"/>
      <c r="BB116" s="1038"/>
      <c r="BC116" s="1038"/>
      <c r="BD116" s="1038"/>
      <c r="BE116" s="1038"/>
      <c r="BF116" s="1038"/>
      <c r="BG116" s="1038"/>
      <c r="BH116" s="1038"/>
      <c r="BI116" s="1038"/>
      <c r="BJ116" s="1038"/>
      <c r="BK116" s="1038"/>
      <c r="BL116" s="1038"/>
      <c r="BM116" s="1038"/>
      <c r="BN116" s="1038"/>
      <c r="BO116" s="1038"/>
      <c r="BP116" s="1039"/>
      <c r="BQ116" s="989" t="s">
        <v>440</v>
      </c>
      <c r="BR116" s="990"/>
      <c r="BS116" s="990"/>
      <c r="BT116" s="990"/>
      <c r="BU116" s="990"/>
      <c r="BV116" s="990" t="s">
        <v>424</v>
      </c>
      <c r="BW116" s="990"/>
      <c r="BX116" s="990"/>
      <c r="BY116" s="990"/>
      <c r="BZ116" s="990"/>
      <c r="CA116" s="990" t="s">
        <v>424</v>
      </c>
      <c r="CB116" s="990"/>
      <c r="CC116" s="990"/>
      <c r="CD116" s="990"/>
      <c r="CE116" s="990"/>
      <c r="CF116" s="984" t="s">
        <v>420</v>
      </c>
      <c r="CG116" s="985"/>
      <c r="CH116" s="985"/>
      <c r="CI116" s="985"/>
      <c r="CJ116" s="985"/>
      <c r="CK116" s="1015"/>
      <c r="CL116" s="1016"/>
      <c r="CM116" s="986" t="s">
        <v>445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426</v>
      </c>
      <c r="DH116" s="1029"/>
      <c r="DI116" s="1029"/>
      <c r="DJ116" s="1029"/>
      <c r="DK116" s="1030"/>
      <c r="DL116" s="1031" t="s">
        <v>424</v>
      </c>
      <c r="DM116" s="1029"/>
      <c r="DN116" s="1029"/>
      <c r="DO116" s="1029"/>
      <c r="DP116" s="1030"/>
      <c r="DQ116" s="1031" t="s">
        <v>382</v>
      </c>
      <c r="DR116" s="1029"/>
      <c r="DS116" s="1029"/>
      <c r="DT116" s="1029"/>
      <c r="DU116" s="1030"/>
      <c r="DV116" s="1032" t="s">
        <v>420</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446</v>
      </c>
      <c r="Z117" s="956"/>
      <c r="AA117" s="1046">
        <v>1995695</v>
      </c>
      <c r="AB117" s="1047"/>
      <c r="AC117" s="1047"/>
      <c r="AD117" s="1047"/>
      <c r="AE117" s="1048"/>
      <c r="AF117" s="1049">
        <v>2046542</v>
      </c>
      <c r="AG117" s="1047"/>
      <c r="AH117" s="1047"/>
      <c r="AI117" s="1047"/>
      <c r="AJ117" s="1048"/>
      <c r="AK117" s="1049">
        <v>1946971</v>
      </c>
      <c r="AL117" s="1047"/>
      <c r="AM117" s="1047"/>
      <c r="AN117" s="1047"/>
      <c r="AO117" s="1048"/>
      <c r="AP117" s="1050"/>
      <c r="AQ117" s="1051"/>
      <c r="AR117" s="1051"/>
      <c r="AS117" s="1051"/>
      <c r="AT117" s="1052"/>
      <c r="AU117" s="970"/>
      <c r="AV117" s="971"/>
      <c r="AW117" s="971"/>
      <c r="AX117" s="971"/>
      <c r="AY117" s="971"/>
      <c r="AZ117" s="1037" t="s">
        <v>447</v>
      </c>
      <c r="BA117" s="1038"/>
      <c r="BB117" s="1038"/>
      <c r="BC117" s="1038"/>
      <c r="BD117" s="1038"/>
      <c r="BE117" s="1038"/>
      <c r="BF117" s="1038"/>
      <c r="BG117" s="1038"/>
      <c r="BH117" s="1038"/>
      <c r="BI117" s="1038"/>
      <c r="BJ117" s="1038"/>
      <c r="BK117" s="1038"/>
      <c r="BL117" s="1038"/>
      <c r="BM117" s="1038"/>
      <c r="BN117" s="1038"/>
      <c r="BO117" s="1038"/>
      <c r="BP117" s="1039"/>
      <c r="BQ117" s="989" t="s">
        <v>382</v>
      </c>
      <c r="BR117" s="990"/>
      <c r="BS117" s="990"/>
      <c r="BT117" s="990"/>
      <c r="BU117" s="990"/>
      <c r="BV117" s="990" t="s">
        <v>448</v>
      </c>
      <c r="BW117" s="990"/>
      <c r="BX117" s="990"/>
      <c r="BY117" s="990"/>
      <c r="BZ117" s="990"/>
      <c r="CA117" s="990" t="s">
        <v>382</v>
      </c>
      <c r="CB117" s="990"/>
      <c r="CC117" s="990"/>
      <c r="CD117" s="990"/>
      <c r="CE117" s="990"/>
      <c r="CF117" s="984" t="s">
        <v>424</v>
      </c>
      <c r="CG117" s="985"/>
      <c r="CH117" s="985"/>
      <c r="CI117" s="985"/>
      <c r="CJ117" s="985"/>
      <c r="CK117" s="1015"/>
      <c r="CL117" s="1016"/>
      <c r="CM117" s="986" t="s">
        <v>449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440</v>
      </c>
      <c r="DH117" s="1029"/>
      <c r="DI117" s="1029"/>
      <c r="DJ117" s="1029"/>
      <c r="DK117" s="1030"/>
      <c r="DL117" s="1031" t="s">
        <v>424</v>
      </c>
      <c r="DM117" s="1029"/>
      <c r="DN117" s="1029"/>
      <c r="DO117" s="1029"/>
      <c r="DP117" s="1030"/>
      <c r="DQ117" s="1031" t="s">
        <v>422</v>
      </c>
      <c r="DR117" s="1029"/>
      <c r="DS117" s="1029"/>
      <c r="DT117" s="1029"/>
      <c r="DU117" s="1030"/>
      <c r="DV117" s="1032" t="s">
        <v>424</v>
      </c>
      <c r="DW117" s="1033"/>
      <c r="DX117" s="1033"/>
      <c r="DY117" s="1033"/>
      <c r="DZ117" s="1034"/>
    </row>
    <row r="118" spans="1:130" s="226" customFormat="1" ht="26.25" customHeight="1" x14ac:dyDescent="0.15">
      <c r="A118" s="974" t="s">
        <v>415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413</v>
      </c>
      <c r="AB118" s="955"/>
      <c r="AC118" s="955"/>
      <c r="AD118" s="955"/>
      <c r="AE118" s="956"/>
      <c r="AF118" s="954" t="s">
        <v>299</v>
      </c>
      <c r="AG118" s="955"/>
      <c r="AH118" s="955"/>
      <c r="AI118" s="955"/>
      <c r="AJ118" s="956"/>
      <c r="AK118" s="954" t="s">
        <v>298</v>
      </c>
      <c r="AL118" s="955"/>
      <c r="AM118" s="955"/>
      <c r="AN118" s="955"/>
      <c r="AO118" s="956"/>
      <c r="AP118" s="1041" t="s">
        <v>414</v>
      </c>
      <c r="AQ118" s="1042"/>
      <c r="AR118" s="1042"/>
      <c r="AS118" s="1042"/>
      <c r="AT118" s="1043"/>
      <c r="AU118" s="970"/>
      <c r="AV118" s="971"/>
      <c r="AW118" s="971"/>
      <c r="AX118" s="971"/>
      <c r="AY118" s="971"/>
      <c r="AZ118" s="1044" t="s">
        <v>450</v>
      </c>
      <c r="BA118" s="1035"/>
      <c r="BB118" s="1035"/>
      <c r="BC118" s="1035"/>
      <c r="BD118" s="1035"/>
      <c r="BE118" s="1035"/>
      <c r="BF118" s="1035"/>
      <c r="BG118" s="1035"/>
      <c r="BH118" s="1035"/>
      <c r="BI118" s="1035"/>
      <c r="BJ118" s="1035"/>
      <c r="BK118" s="1035"/>
      <c r="BL118" s="1035"/>
      <c r="BM118" s="1035"/>
      <c r="BN118" s="1035"/>
      <c r="BO118" s="1035"/>
      <c r="BP118" s="1036"/>
      <c r="BQ118" s="1067" t="s">
        <v>448</v>
      </c>
      <c r="BR118" s="1068"/>
      <c r="BS118" s="1068"/>
      <c r="BT118" s="1068"/>
      <c r="BU118" s="1068"/>
      <c r="BV118" s="1068" t="s">
        <v>422</v>
      </c>
      <c r="BW118" s="1068"/>
      <c r="BX118" s="1068"/>
      <c r="BY118" s="1068"/>
      <c r="BZ118" s="1068"/>
      <c r="CA118" s="1068" t="s">
        <v>448</v>
      </c>
      <c r="CB118" s="1068"/>
      <c r="CC118" s="1068"/>
      <c r="CD118" s="1068"/>
      <c r="CE118" s="1068"/>
      <c r="CF118" s="984" t="s">
        <v>424</v>
      </c>
      <c r="CG118" s="985"/>
      <c r="CH118" s="985"/>
      <c r="CI118" s="985"/>
      <c r="CJ118" s="985"/>
      <c r="CK118" s="1015"/>
      <c r="CL118" s="1016"/>
      <c r="CM118" s="986" t="s">
        <v>451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426</v>
      </c>
      <c r="DH118" s="1029"/>
      <c r="DI118" s="1029"/>
      <c r="DJ118" s="1029"/>
      <c r="DK118" s="1030"/>
      <c r="DL118" s="1031" t="s">
        <v>424</v>
      </c>
      <c r="DM118" s="1029"/>
      <c r="DN118" s="1029"/>
      <c r="DO118" s="1029"/>
      <c r="DP118" s="1030"/>
      <c r="DQ118" s="1031" t="s">
        <v>382</v>
      </c>
      <c r="DR118" s="1029"/>
      <c r="DS118" s="1029"/>
      <c r="DT118" s="1029"/>
      <c r="DU118" s="1030"/>
      <c r="DV118" s="1032" t="s">
        <v>382</v>
      </c>
      <c r="DW118" s="1033"/>
      <c r="DX118" s="1033"/>
      <c r="DY118" s="1033"/>
      <c r="DZ118" s="1034"/>
    </row>
    <row r="119" spans="1:130" s="226" customFormat="1" ht="26.25" customHeight="1" x14ac:dyDescent="0.15">
      <c r="A119" s="1128" t="s">
        <v>418</v>
      </c>
      <c r="B119" s="1014"/>
      <c r="C119" s="993" t="s">
        <v>419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382</v>
      </c>
      <c r="AB119" s="962"/>
      <c r="AC119" s="962"/>
      <c r="AD119" s="962"/>
      <c r="AE119" s="963"/>
      <c r="AF119" s="964" t="s">
        <v>382</v>
      </c>
      <c r="AG119" s="962"/>
      <c r="AH119" s="962"/>
      <c r="AI119" s="962"/>
      <c r="AJ119" s="963"/>
      <c r="AK119" s="964" t="s">
        <v>448</v>
      </c>
      <c r="AL119" s="962"/>
      <c r="AM119" s="962"/>
      <c r="AN119" s="962"/>
      <c r="AO119" s="963"/>
      <c r="AP119" s="965" t="s">
        <v>382</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452</v>
      </c>
      <c r="BP119" s="1076"/>
      <c r="BQ119" s="1067">
        <v>17073426</v>
      </c>
      <c r="BR119" s="1068"/>
      <c r="BS119" s="1068"/>
      <c r="BT119" s="1068"/>
      <c r="BU119" s="1068"/>
      <c r="BV119" s="1068">
        <v>15474184</v>
      </c>
      <c r="BW119" s="1068"/>
      <c r="BX119" s="1068"/>
      <c r="BY119" s="1068"/>
      <c r="BZ119" s="1068"/>
      <c r="CA119" s="1068">
        <v>13975464</v>
      </c>
      <c r="CB119" s="1068"/>
      <c r="CC119" s="1068"/>
      <c r="CD119" s="1068"/>
      <c r="CE119" s="1068"/>
      <c r="CF119" s="1069"/>
      <c r="CG119" s="1070"/>
      <c r="CH119" s="1070"/>
      <c r="CI119" s="1070"/>
      <c r="CJ119" s="1071"/>
      <c r="CK119" s="1017"/>
      <c r="CL119" s="1018"/>
      <c r="CM119" s="1072" t="s">
        <v>453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424</v>
      </c>
      <c r="DH119" s="1054"/>
      <c r="DI119" s="1054"/>
      <c r="DJ119" s="1054"/>
      <c r="DK119" s="1055"/>
      <c r="DL119" s="1053" t="s">
        <v>424</v>
      </c>
      <c r="DM119" s="1054"/>
      <c r="DN119" s="1054"/>
      <c r="DO119" s="1054"/>
      <c r="DP119" s="1055"/>
      <c r="DQ119" s="1053" t="s">
        <v>382</v>
      </c>
      <c r="DR119" s="1054"/>
      <c r="DS119" s="1054"/>
      <c r="DT119" s="1054"/>
      <c r="DU119" s="1055"/>
      <c r="DV119" s="1056" t="s">
        <v>424</v>
      </c>
      <c r="DW119" s="1057"/>
      <c r="DX119" s="1057"/>
      <c r="DY119" s="1057"/>
      <c r="DZ119" s="1058"/>
    </row>
    <row r="120" spans="1:130" s="226" customFormat="1" ht="26.25" customHeight="1" x14ac:dyDescent="0.15">
      <c r="A120" s="1129"/>
      <c r="B120" s="1016"/>
      <c r="C120" s="986" t="s">
        <v>427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422</v>
      </c>
      <c r="AB120" s="1029"/>
      <c r="AC120" s="1029"/>
      <c r="AD120" s="1029"/>
      <c r="AE120" s="1030"/>
      <c r="AF120" s="1031" t="s">
        <v>440</v>
      </c>
      <c r="AG120" s="1029"/>
      <c r="AH120" s="1029"/>
      <c r="AI120" s="1029"/>
      <c r="AJ120" s="1030"/>
      <c r="AK120" s="1031" t="s">
        <v>424</v>
      </c>
      <c r="AL120" s="1029"/>
      <c r="AM120" s="1029"/>
      <c r="AN120" s="1029"/>
      <c r="AO120" s="1030"/>
      <c r="AP120" s="1032" t="s">
        <v>440</v>
      </c>
      <c r="AQ120" s="1033"/>
      <c r="AR120" s="1033"/>
      <c r="AS120" s="1033"/>
      <c r="AT120" s="1034"/>
      <c r="AU120" s="1059" t="s">
        <v>454</v>
      </c>
      <c r="AV120" s="1060"/>
      <c r="AW120" s="1060"/>
      <c r="AX120" s="1060"/>
      <c r="AY120" s="1061"/>
      <c r="AZ120" s="1010" t="s">
        <v>455</v>
      </c>
      <c r="BA120" s="959"/>
      <c r="BB120" s="959"/>
      <c r="BC120" s="959"/>
      <c r="BD120" s="959"/>
      <c r="BE120" s="959"/>
      <c r="BF120" s="959"/>
      <c r="BG120" s="959"/>
      <c r="BH120" s="959"/>
      <c r="BI120" s="959"/>
      <c r="BJ120" s="959"/>
      <c r="BK120" s="959"/>
      <c r="BL120" s="959"/>
      <c r="BM120" s="959"/>
      <c r="BN120" s="959"/>
      <c r="BO120" s="959"/>
      <c r="BP120" s="960"/>
      <c r="BQ120" s="996">
        <v>6689023</v>
      </c>
      <c r="BR120" s="997"/>
      <c r="BS120" s="997"/>
      <c r="BT120" s="997"/>
      <c r="BU120" s="997"/>
      <c r="BV120" s="997">
        <v>6961265</v>
      </c>
      <c r="BW120" s="997"/>
      <c r="BX120" s="997"/>
      <c r="BY120" s="997"/>
      <c r="BZ120" s="997"/>
      <c r="CA120" s="997">
        <v>7127328</v>
      </c>
      <c r="CB120" s="997"/>
      <c r="CC120" s="997"/>
      <c r="CD120" s="997"/>
      <c r="CE120" s="997"/>
      <c r="CF120" s="1011">
        <v>176.5</v>
      </c>
      <c r="CG120" s="1012"/>
      <c r="CH120" s="1012"/>
      <c r="CI120" s="1012"/>
      <c r="CJ120" s="1012"/>
      <c r="CK120" s="1077" t="s">
        <v>456</v>
      </c>
      <c r="CL120" s="1078"/>
      <c r="CM120" s="1078"/>
      <c r="CN120" s="1078"/>
      <c r="CO120" s="1079"/>
      <c r="CP120" s="1085" t="s">
        <v>457</v>
      </c>
      <c r="CQ120" s="1086"/>
      <c r="CR120" s="1086"/>
      <c r="CS120" s="1086"/>
      <c r="CT120" s="1086"/>
      <c r="CU120" s="1086"/>
      <c r="CV120" s="1086"/>
      <c r="CW120" s="1086"/>
      <c r="CX120" s="1086"/>
      <c r="CY120" s="1086"/>
      <c r="CZ120" s="1086"/>
      <c r="DA120" s="1086"/>
      <c r="DB120" s="1086"/>
      <c r="DC120" s="1086"/>
      <c r="DD120" s="1086"/>
      <c r="DE120" s="1086"/>
      <c r="DF120" s="1087"/>
      <c r="DG120" s="996">
        <v>910646</v>
      </c>
      <c r="DH120" s="997"/>
      <c r="DI120" s="997"/>
      <c r="DJ120" s="997"/>
      <c r="DK120" s="997"/>
      <c r="DL120" s="997">
        <v>881832</v>
      </c>
      <c r="DM120" s="997"/>
      <c r="DN120" s="997"/>
      <c r="DO120" s="997"/>
      <c r="DP120" s="997"/>
      <c r="DQ120" s="997">
        <v>781592</v>
      </c>
      <c r="DR120" s="997"/>
      <c r="DS120" s="997"/>
      <c r="DT120" s="997"/>
      <c r="DU120" s="997"/>
      <c r="DV120" s="998">
        <v>19.399999999999999</v>
      </c>
      <c r="DW120" s="998"/>
      <c r="DX120" s="998"/>
      <c r="DY120" s="998"/>
      <c r="DZ120" s="999"/>
    </row>
    <row r="121" spans="1:130" s="226" customFormat="1" ht="26.25" customHeight="1" x14ac:dyDescent="0.15">
      <c r="A121" s="1129"/>
      <c r="B121" s="1016"/>
      <c r="C121" s="1037" t="s">
        <v>458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424</v>
      </c>
      <c r="AB121" s="1029"/>
      <c r="AC121" s="1029"/>
      <c r="AD121" s="1029"/>
      <c r="AE121" s="1030"/>
      <c r="AF121" s="1031" t="s">
        <v>440</v>
      </c>
      <c r="AG121" s="1029"/>
      <c r="AH121" s="1029"/>
      <c r="AI121" s="1029"/>
      <c r="AJ121" s="1030"/>
      <c r="AK121" s="1031" t="s">
        <v>440</v>
      </c>
      <c r="AL121" s="1029"/>
      <c r="AM121" s="1029"/>
      <c r="AN121" s="1029"/>
      <c r="AO121" s="1030"/>
      <c r="AP121" s="1032" t="s">
        <v>448</v>
      </c>
      <c r="AQ121" s="1033"/>
      <c r="AR121" s="1033"/>
      <c r="AS121" s="1033"/>
      <c r="AT121" s="1034"/>
      <c r="AU121" s="1062"/>
      <c r="AV121" s="1063"/>
      <c r="AW121" s="1063"/>
      <c r="AX121" s="1063"/>
      <c r="AY121" s="1064"/>
      <c r="AZ121" s="1019" t="s">
        <v>459</v>
      </c>
      <c r="BA121" s="1020"/>
      <c r="BB121" s="1020"/>
      <c r="BC121" s="1020"/>
      <c r="BD121" s="1020"/>
      <c r="BE121" s="1020"/>
      <c r="BF121" s="1020"/>
      <c r="BG121" s="1020"/>
      <c r="BH121" s="1020"/>
      <c r="BI121" s="1020"/>
      <c r="BJ121" s="1020"/>
      <c r="BK121" s="1020"/>
      <c r="BL121" s="1020"/>
      <c r="BM121" s="1020"/>
      <c r="BN121" s="1020"/>
      <c r="BO121" s="1020"/>
      <c r="BP121" s="1021"/>
      <c r="BQ121" s="989" t="s">
        <v>424</v>
      </c>
      <c r="BR121" s="990"/>
      <c r="BS121" s="990"/>
      <c r="BT121" s="990"/>
      <c r="BU121" s="990"/>
      <c r="BV121" s="990" t="s">
        <v>422</v>
      </c>
      <c r="BW121" s="990"/>
      <c r="BX121" s="990"/>
      <c r="BY121" s="990"/>
      <c r="BZ121" s="990"/>
      <c r="CA121" s="990" t="s">
        <v>424</v>
      </c>
      <c r="CB121" s="990"/>
      <c r="CC121" s="990"/>
      <c r="CD121" s="990"/>
      <c r="CE121" s="990"/>
      <c r="CF121" s="984" t="s">
        <v>382</v>
      </c>
      <c r="CG121" s="985"/>
      <c r="CH121" s="985"/>
      <c r="CI121" s="985"/>
      <c r="CJ121" s="985"/>
      <c r="CK121" s="1080"/>
      <c r="CL121" s="1081"/>
      <c r="CM121" s="1081"/>
      <c r="CN121" s="1081"/>
      <c r="CO121" s="1082"/>
      <c r="CP121" s="1090" t="s">
        <v>460</v>
      </c>
      <c r="CQ121" s="1091"/>
      <c r="CR121" s="1091"/>
      <c r="CS121" s="1091"/>
      <c r="CT121" s="1091"/>
      <c r="CU121" s="1091"/>
      <c r="CV121" s="1091"/>
      <c r="CW121" s="1091"/>
      <c r="CX121" s="1091"/>
      <c r="CY121" s="1091"/>
      <c r="CZ121" s="1091"/>
      <c r="DA121" s="1091"/>
      <c r="DB121" s="1091"/>
      <c r="DC121" s="1091"/>
      <c r="DD121" s="1091"/>
      <c r="DE121" s="1091"/>
      <c r="DF121" s="1092"/>
      <c r="DG121" s="989">
        <v>527020</v>
      </c>
      <c r="DH121" s="990"/>
      <c r="DI121" s="990"/>
      <c r="DJ121" s="990"/>
      <c r="DK121" s="990"/>
      <c r="DL121" s="990">
        <v>494435</v>
      </c>
      <c r="DM121" s="990"/>
      <c r="DN121" s="990"/>
      <c r="DO121" s="990"/>
      <c r="DP121" s="990"/>
      <c r="DQ121" s="990">
        <v>466145</v>
      </c>
      <c r="DR121" s="990"/>
      <c r="DS121" s="990"/>
      <c r="DT121" s="990"/>
      <c r="DU121" s="990"/>
      <c r="DV121" s="991">
        <v>11.5</v>
      </c>
      <c r="DW121" s="991"/>
      <c r="DX121" s="991"/>
      <c r="DY121" s="991"/>
      <c r="DZ121" s="992"/>
    </row>
    <row r="122" spans="1:130" s="226" customFormat="1" ht="26.25" customHeight="1" x14ac:dyDescent="0.15">
      <c r="A122" s="1129"/>
      <c r="B122" s="1016"/>
      <c r="C122" s="986" t="s">
        <v>437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440</v>
      </c>
      <c r="AB122" s="1029"/>
      <c r="AC122" s="1029"/>
      <c r="AD122" s="1029"/>
      <c r="AE122" s="1030"/>
      <c r="AF122" s="1031" t="s">
        <v>424</v>
      </c>
      <c r="AG122" s="1029"/>
      <c r="AH122" s="1029"/>
      <c r="AI122" s="1029"/>
      <c r="AJ122" s="1030"/>
      <c r="AK122" s="1031" t="s">
        <v>422</v>
      </c>
      <c r="AL122" s="1029"/>
      <c r="AM122" s="1029"/>
      <c r="AN122" s="1029"/>
      <c r="AO122" s="1030"/>
      <c r="AP122" s="1032" t="s">
        <v>424</v>
      </c>
      <c r="AQ122" s="1033"/>
      <c r="AR122" s="1033"/>
      <c r="AS122" s="1033"/>
      <c r="AT122" s="1034"/>
      <c r="AU122" s="1062"/>
      <c r="AV122" s="1063"/>
      <c r="AW122" s="1063"/>
      <c r="AX122" s="1063"/>
      <c r="AY122" s="1064"/>
      <c r="AZ122" s="1044" t="s">
        <v>461</v>
      </c>
      <c r="BA122" s="1035"/>
      <c r="BB122" s="1035"/>
      <c r="BC122" s="1035"/>
      <c r="BD122" s="1035"/>
      <c r="BE122" s="1035"/>
      <c r="BF122" s="1035"/>
      <c r="BG122" s="1035"/>
      <c r="BH122" s="1035"/>
      <c r="BI122" s="1035"/>
      <c r="BJ122" s="1035"/>
      <c r="BK122" s="1035"/>
      <c r="BL122" s="1035"/>
      <c r="BM122" s="1035"/>
      <c r="BN122" s="1035"/>
      <c r="BO122" s="1035"/>
      <c r="BP122" s="1036"/>
      <c r="BQ122" s="1067">
        <v>13313476</v>
      </c>
      <c r="BR122" s="1068"/>
      <c r="BS122" s="1068"/>
      <c r="BT122" s="1068"/>
      <c r="BU122" s="1068"/>
      <c r="BV122" s="1068">
        <v>12359004</v>
      </c>
      <c r="BW122" s="1068"/>
      <c r="BX122" s="1068"/>
      <c r="BY122" s="1068"/>
      <c r="BZ122" s="1068"/>
      <c r="CA122" s="1068">
        <v>11337152</v>
      </c>
      <c r="CB122" s="1068"/>
      <c r="CC122" s="1068"/>
      <c r="CD122" s="1068"/>
      <c r="CE122" s="1068"/>
      <c r="CF122" s="1088">
        <v>280.8</v>
      </c>
      <c r="CG122" s="1089"/>
      <c r="CH122" s="1089"/>
      <c r="CI122" s="1089"/>
      <c r="CJ122" s="1089"/>
      <c r="CK122" s="1080"/>
      <c r="CL122" s="1081"/>
      <c r="CM122" s="1081"/>
      <c r="CN122" s="1081"/>
      <c r="CO122" s="1082"/>
      <c r="CP122" s="1090" t="s">
        <v>462</v>
      </c>
      <c r="CQ122" s="1091"/>
      <c r="CR122" s="1091"/>
      <c r="CS122" s="1091"/>
      <c r="CT122" s="1091"/>
      <c r="CU122" s="1091"/>
      <c r="CV122" s="1091"/>
      <c r="CW122" s="1091"/>
      <c r="CX122" s="1091"/>
      <c r="CY122" s="1091"/>
      <c r="CZ122" s="1091"/>
      <c r="DA122" s="1091"/>
      <c r="DB122" s="1091"/>
      <c r="DC122" s="1091"/>
      <c r="DD122" s="1091"/>
      <c r="DE122" s="1091"/>
      <c r="DF122" s="1092"/>
      <c r="DG122" s="989" t="s">
        <v>426</v>
      </c>
      <c r="DH122" s="990"/>
      <c r="DI122" s="990"/>
      <c r="DJ122" s="990"/>
      <c r="DK122" s="990"/>
      <c r="DL122" s="990" t="s">
        <v>382</v>
      </c>
      <c r="DM122" s="990"/>
      <c r="DN122" s="990"/>
      <c r="DO122" s="990"/>
      <c r="DP122" s="990"/>
      <c r="DQ122" s="990">
        <v>38102</v>
      </c>
      <c r="DR122" s="990"/>
      <c r="DS122" s="990"/>
      <c r="DT122" s="990"/>
      <c r="DU122" s="990"/>
      <c r="DV122" s="991">
        <v>0.9</v>
      </c>
      <c r="DW122" s="991"/>
      <c r="DX122" s="991"/>
      <c r="DY122" s="991"/>
      <c r="DZ122" s="992"/>
    </row>
    <row r="123" spans="1:130" s="226" customFormat="1" ht="26.25" customHeight="1" x14ac:dyDescent="0.15">
      <c r="A123" s="1129"/>
      <c r="B123" s="1016"/>
      <c r="C123" s="986" t="s">
        <v>445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424</v>
      </c>
      <c r="AB123" s="1029"/>
      <c r="AC123" s="1029"/>
      <c r="AD123" s="1029"/>
      <c r="AE123" s="1030"/>
      <c r="AF123" s="1031" t="s">
        <v>382</v>
      </c>
      <c r="AG123" s="1029"/>
      <c r="AH123" s="1029"/>
      <c r="AI123" s="1029"/>
      <c r="AJ123" s="1030"/>
      <c r="AK123" s="1031" t="s">
        <v>420</v>
      </c>
      <c r="AL123" s="1029"/>
      <c r="AM123" s="1029"/>
      <c r="AN123" s="1029"/>
      <c r="AO123" s="1030"/>
      <c r="AP123" s="1032" t="s">
        <v>424</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463</v>
      </c>
      <c r="BP123" s="1076"/>
      <c r="BQ123" s="1135">
        <v>20002499</v>
      </c>
      <c r="BR123" s="1136"/>
      <c r="BS123" s="1136"/>
      <c r="BT123" s="1136"/>
      <c r="BU123" s="1136"/>
      <c r="BV123" s="1136">
        <v>19320269</v>
      </c>
      <c r="BW123" s="1136"/>
      <c r="BX123" s="1136"/>
      <c r="BY123" s="1136"/>
      <c r="BZ123" s="1136"/>
      <c r="CA123" s="1136">
        <v>18464480</v>
      </c>
      <c r="CB123" s="1136"/>
      <c r="CC123" s="1136"/>
      <c r="CD123" s="1136"/>
      <c r="CE123" s="1136"/>
      <c r="CF123" s="1069"/>
      <c r="CG123" s="1070"/>
      <c r="CH123" s="1070"/>
      <c r="CI123" s="1070"/>
      <c r="CJ123" s="1071"/>
      <c r="CK123" s="1080"/>
      <c r="CL123" s="1081"/>
      <c r="CM123" s="1081"/>
      <c r="CN123" s="1081"/>
      <c r="CO123" s="1082"/>
      <c r="CP123" s="1090" t="s">
        <v>464</v>
      </c>
      <c r="CQ123" s="1091"/>
      <c r="CR123" s="1091"/>
      <c r="CS123" s="1091"/>
      <c r="CT123" s="1091"/>
      <c r="CU123" s="1091"/>
      <c r="CV123" s="1091"/>
      <c r="CW123" s="1091"/>
      <c r="CX123" s="1091"/>
      <c r="CY123" s="1091"/>
      <c r="CZ123" s="1091"/>
      <c r="DA123" s="1091"/>
      <c r="DB123" s="1091"/>
      <c r="DC123" s="1091"/>
      <c r="DD123" s="1091"/>
      <c r="DE123" s="1091"/>
      <c r="DF123" s="1092"/>
      <c r="DG123" s="1028">
        <v>318</v>
      </c>
      <c r="DH123" s="1029"/>
      <c r="DI123" s="1029"/>
      <c r="DJ123" s="1029"/>
      <c r="DK123" s="1030"/>
      <c r="DL123" s="1031">
        <v>284</v>
      </c>
      <c r="DM123" s="1029"/>
      <c r="DN123" s="1029"/>
      <c r="DO123" s="1029"/>
      <c r="DP123" s="1030"/>
      <c r="DQ123" s="1031">
        <v>174</v>
      </c>
      <c r="DR123" s="1029"/>
      <c r="DS123" s="1029"/>
      <c r="DT123" s="1029"/>
      <c r="DU123" s="1030"/>
      <c r="DV123" s="1032">
        <v>0</v>
      </c>
      <c r="DW123" s="1033"/>
      <c r="DX123" s="1033"/>
      <c r="DY123" s="1033"/>
      <c r="DZ123" s="1034"/>
    </row>
    <row r="124" spans="1:130" s="226" customFormat="1" ht="26.25" customHeight="1" thickBot="1" x14ac:dyDescent="0.2">
      <c r="A124" s="1129"/>
      <c r="B124" s="1016"/>
      <c r="C124" s="986" t="s">
        <v>449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426</v>
      </c>
      <c r="AB124" s="1029"/>
      <c r="AC124" s="1029"/>
      <c r="AD124" s="1029"/>
      <c r="AE124" s="1030"/>
      <c r="AF124" s="1031" t="s">
        <v>440</v>
      </c>
      <c r="AG124" s="1029"/>
      <c r="AH124" s="1029"/>
      <c r="AI124" s="1029"/>
      <c r="AJ124" s="1030"/>
      <c r="AK124" s="1031" t="s">
        <v>422</v>
      </c>
      <c r="AL124" s="1029"/>
      <c r="AM124" s="1029"/>
      <c r="AN124" s="1029"/>
      <c r="AO124" s="1030"/>
      <c r="AP124" s="1032" t="s">
        <v>422</v>
      </c>
      <c r="AQ124" s="1033"/>
      <c r="AR124" s="1033"/>
      <c r="AS124" s="1033"/>
      <c r="AT124" s="1034"/>
      <c r="AU124" s="1131" t="s">
        <v>465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440</v>
      </c>
      <c r="BR124" s="1098"/>
      <c r="BS124" s="1098"/>
      <c r="BT124" s="1098"/>
      <c r="BU124" s="1098"/>
      <c r="BV124" s="1098" t="s">
        <v>440</v>
      </c>
      <c r="BW124" s="1098"/>
      <c r="BX124" s="1098"/>
      <c r="BY124" s="1098"/>
      <c r="BZ124" s="1098"/>
      <c r="CA124" s="1098" t="s">
        <v>440</v>
      </c>
      <c r="CB124" s="1098"/>
      <c r="CC124" s="1098"/>
      <c r="CD124" s="1098"/>
      <c r="CE124" s="1098"/>
      <c r="CF124" s="1099"/>
      <c r="CG124" s="1100"/>
      <c r="CH124" s="1100"/>
      <c r="CI124" s="1100"/>
      <c r="CJ124" s="1101"/>
      <c r="CK124" s="1083"/>
      <c r="CL124" s="1083"/>
      <c r="CM124" s="1083"/>
      <c r="CN124" s="1083"/>
      <c r="CO124" s="1084"/>
      <c r="CP124" s="1090" t="s">
        <v>466</v>
      </c>
      <c r="CQ124" s="1091"/>
      <c r="CR124" s="1091"/>
      <c r="CS124" s="1091"/>
      <c r="CT124" s="1091"/>
      <c r="CU124" s="1091"/>
      <c r="CV124" s="1091"/>
      <c r="CW124" s="1091"/>
      <c r="CX124" s="1091"/>
      <c r="CY124" s="1091"/>
      <c r="CZ124" s="1091"/>
      <c r="DA124" s="1091"/>
      <c r="DB124" s="1091"/>
      <c r="DC124" s="1091"/>
      <c r="DD124" s="1091"/>
      <c r="DE124" s="1091"/>
      <c r="DF124" s="1092"/>
      <c r="DG124" s="1075" t="s">
        <v>448</v>
      </c>
      <c r="DH124" s="1054"/>
      <c r="DI124" s="1054"/>
      <c r="DJ124" s="1054"/>
      <c r="DK124" s="1055"/>
      <c r="DL124" s="1053" t="s">
        <v>448</v>
      </c>
      <c r="DM124" s="1054"/>
      <c r="DN124" s="1054"/>
      <c r="DO124" s="1054"/>
      <c r="DP124" s="1055"/>
      <c r="DQ124" s="1053" t="s">
        <v>448</v>
      </c>
      <c r="DR124" s="1054"/>
      <c r="DS124" s="1054"/>
      <c r="DT124" s="1054"/>
      <c r="DU124" s="1055"/>
      <c r="DV124" s="1056" t="s">
        <v>448</v>
      </c>
      <c r="DW124" s="1057"/>
      <c r="DX124" s="1057"/>
      <c r="DY124" s="1057"/>
      <c r="DZ124" s="1058"/>
    </row>
    <row r="125" spans="1:130" s="226" customFormat="1" ht="26.25" customHeight="1" x14ac:dyDescent="0.15">
      <c r="A125" s="1129"/>
      <c r="B125" s="1016"/>
      <c r="C125" s="986" t="s">
        <v>451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448</v>
      </c>
      <c r="AB125" s="1029"/>
      <c r="AC125" s="1029"/>
      <c r="AD125" s="1029"/>
      <c r="AE125" s="1030"/>
      <c r="AF125" s="1031" t="s">
        <v>422</v>
      </c>
      <c r="AG125" s="1029"/>
      <c r="AH125" s="1029"/>
      <c r="AI125" s="1029"/>
      <c r="AJ125" s="1030"/>
      <c r="AK125" s="1031" t="s">
        <v>422</v>
      </c>
      <c r="AL125" s="1029"/>
      <c r="AM125" s="1029"/>
      <c r="AN125" s="1029"/>
      <c r="AO125" s="1030"/>
      <c r="AP125" s="1032" t="s">
        <v>422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467</v>
      </c>
      <c r="CL125" s="1078"/>
      <c r="CM125" s="1078"/>
      <c r="CN125" s="1078"/>
      <c r="CO125" s="1079"/>
      <c r="CP125" s="1010" t="s">
        <v>468</v>
      </c>
      <c r="CQ125" s="959"/>
      <c r="CR125" s="959"/>
      <c r="CS125" s="959"/>
      <c r="CT125" s="959"/>
      <c r="CU125" s="959"/>
      <c r="CV125" s="959"/>
      <c r="CW125" s="959"/>
      <c r="CX125" s="959"/>
      <c r="CY125" s="959"/>
      <c r="CZ125" s="959"/>
      <c r="DA125" s="959"/>
      <c r="DB125" s="959"/>
      <c r="DC125" s="959"/>
      <c r="DD125" s="959"/>
      <c r="DE125" s="959"/>
      <c r="DF125" s="960"/>
      <c r="DG125" s="996" t="s">
        <v>422</v>
      </c>
      <c r="DH125" s="997"/>
      <c r="DI125" s="997"/>
      <c r="DJ125" s="997"/>
      <c r="DK125" s="997"/>
      <c r="DL125" s="997" t="s">
        <v>422</v>
      </c>
      <c r="DM125" s="997"/>
      <c r="DN125" s="997"/>
      <c r="DO125" s="997"/>
      <c r="DP125" s="997"/>
      <c r="DQ125" s="997" t="s">
        <v>422</v>
      </c>
      <c r="DR125" s="997"/>
      <c r="DS125" s="997"/>
      <c r="DT125" s="997"/>
      <c r="DU125" s="997"/>
      <c r="DV125" s="998" t="s">
        <v>448</v>
      </c>
      <c r="DW125" s="998"/>
      <c r="DX125" s="998"/>
      <c r="DY125" s="998"/>
      <c r="DZ125" s="999"/>
    </row>
    <row r="126" spans="1:130" s="226" customFormat="1" ht="26.25" customHeight="1" thickBot="1" x14ac:dyDescent="0.2">
      <c r="A126" s="1129"/>
      <c r="B126" s="1016"/>
      <c r="C126" s="986" t="s">
        <v>453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422</v>
      </c>
      <c r="AB126" s="1029"/>
      <c r="AC126" s="1029"/>
      <c r="AD126" s="1029"/>
      <c r="AE126" s="1030"/>
      <c r="AF126" s="1031" t="s">
        <v>422</v>
      </c>
      <c r="AG126" s="1029"/>
      <c r="AH126" s="1029"/>
      <c r="AI126" s="1029"/>
      <c r="AJ126" s="1030"/>
      <c r="AK126" s="1031" t="s">
        <v>422</v>
      </c>
      <c r="AL126" s="1029"/>
      <c r="AM126" s="1029"/>
      <c r="AN126" s="1029"/>
      <c r="AO126" s="1030"/>
      <c r="AP126" s="1032" t="s">
        <v>422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469</v>
      </c>
      <c r="CQ126" s="1020"/>
      <c r="CR126" s="1020"/>
      <c r="CS126" s="1020"/>
      <c r="CT126" s="1020"/>
      <c r="CU126" s="1020"/>
      <c r="CV126" s="1020"/>
      <c r="CW126" s="1020"/>
      <c r="CX126" s="1020"/>
      <c r="CY126" s="1020"/>
      <c r="CZ126" s="1020"/>
      <c r="DA126" s="1020"/>
      <c r="DB126" s="1020"/>
      <c r="DC126" s="1020"/>
      <c r="DD126" s="1020"/>
      <c r="DE126" s="1020"/>
      <c r="DF126" s="1021"/>
      <c r="DG126" s="989" t="s">
        <v>422</v>
      </c>
      <c r="DH126" s="990"/>
      <c r="DI126" s="990"/>
      <c r="DJ126" s="990"/>
      <c r="DK126" s="990"/>
      <c r="DL126" s="990" t="s">
        <v>422</v>
      </c>
      <c r="DM126" s="990"/>
      <c r="DN126" s="990"/>
      <c r="DO126" s="990"/>
      <c r="DP126" s="990"/>
      <c r="DQ126" s="990" t="s">
        <v>422</v>
      </c>
      <c r="DR126" s="990"/>
      <c r="DS126" s="990"/>
      <c r="DT126" s="990"/>
      <c r="DU126" s="990"/>
      <c r="DV126" s="991" t="s">
        <v>448</v>
      </c>
      <c r="DW126" s="991"/>
      <c r="DX126" s="991"/>
      <c r="DY126" s="991"/>
      <c r="DZ126" s="992"/>
    </row>
    <row r="127" spans="1:130" s="226" customFormat="1" ht="26.25" customHeight="1" x14ac:dyDescent="0.15">
      <c r="A127" s="1130"/>
      <c r="B127" s="1018"/>
      <c r="C127" s="1072" t="s">
        <v>470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420</v>
      </c>
      <c r="AB127" s="1029"/>
      <c r="AC127" s="1029"/>
      <c r="AD127" s="1029"/>
      <c r="AE127" s="1030"/>
      <c r="AF127" s="1031" t="s">
        <v>441</v>
      </c>
      <c r="AG127" s="1029"/>
      <c r="AH127" s="1029"/>
      <c r="AI127" s="1029"/>
      <c r="AJ127" s="1030"/>
      <c r="AK127" s="1031" t="s">
        <v>448</v>
      </c>
      <c r="AL127" s="1029"/>
      <c r="AM127" s="1029"/>
      <c r="AN127" s="1029"/>
      <c r="AO127" s="1030"/>
      <c r="AP127" s="1032" t="s">
        <v>422</v>
      </c>
      <c r="AQ127" s="1033"/>
      <c r="AR127" s="1033"/>
      <c r="AS127" s="1033"/>
      <c r="AT127" s="1034"/>
      <c r="AU127" s="262"/>
      <c r="AV127" s="262"/>
      <c r="AW127" s="262"/>
      <c r="AX127" s="1102" t="s">
        <v>471</v>
      </c>
      <c r="AY127" s="1103"/>
      <c r="AZ127" s="1103"/>
      <c r="BA127" s="1103"/>
      <c r="BB127" s="1103"/>
      <c r="BC127" s="1103"/>
      <c r="BD127" s="1103"/>
      <c r="BE127" s="1104"/>
      <c r="BF127" s="1105" t="s">
        <v>472</v>
      </c>
      <c r="BG127" s="1103"/>
      <c r="BH127" s="1103"/>
      <c r="BI127" s="1103"/>
      <c r="BJ127" s="1103"/>
      <c r="BK127" s="1103"/>
      <c r="BL127" s="1104"/>
      <c r="BM127" s="1105" t="s">
        <v>473</v>
      </c>
      <c r="BN127" s="1103"/>
      <c r="BO127" s="1103"/>
      <c r="BP127" s="1103"/>
      <c r="BQ127" s="1103"/>
      <c r="BR127" s="1103"/>
      <c r="BS127" s="1104"/>
      <c r="BT127" s="1105" t="s">
        <v>474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475</v>
      </c>
      <c r="CQ127" s="1020"/>
      <c r="CR127" s="1020"/>
      <c r="CS127" s="1020"/>
      <c r="CT127" s="1020"/>
      <c r="CU127" s="1020"/>
      <c r="CV127" s="1020"/>
      <c r="CW127" s="1020"/>
      <c r="CX127" s="1020"/>
      <c r="CY127" s="1020"/>
      <c r="CZ127" s="1020"/>
      <c r="DA127" s="1020"/>
      <c r="DB127" s="1020"/>
      <c r="DC127" s="1020"/>
      <c r="DD127" s="1020"/>
      <c r="DE127" s="1020"/>
      <c r="DF127" s="1021"/>
      <c r="DG127" s="989" t="s">
        <v>422</v>
      </c>
      <c r="DH127" s="990"/>
      <c r="DI127" s="990"/>
      <c r="DJ127" s="990"/>
      <c r="DK127" s="990"/>
      <c r="DL127" s="990" t="s">
        <v>448</v>
      </c>
      <c r="DM127" s="990"/>
      <c r="DN127" s="990"/>
      <c r="DO127" s="990"/>
      <c r="DP127" s="990"/>
      <c r="DQ127" s="990" t="s">
        <v>441</v>
      </c>
      <c r="DR127" s="990"/>
      <c r="DS127" s="990"/>
      <c r="DT127" s="990"/>
      <c r="DU127" s="990"/>
      <c r="DV127" s="991" t="s">
        <v>422</v>
      </c>
      <c r="DW127" s="991"/>
      <c r="DX127" s="991"/>
      <c r="DY127" s="991"/>
      <c r="DZ127" s="992"/>
    </row>
    <row r="128" spans="1:130" s="226" customFormat="1" ht="26.25" customHeight="1" thickBot="1" x14ac:dyDescent="0.2">
      <c r="A128" s="1113" t="s">
        <v>476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477</v>
      </c>
      <c r="X128" s="1115"/>
      <c r="Y128" s="1115"/>
      <c r="Z128" s="1116"/>
      <c r="AA128" s="1117" t="s">
        <v>422</v>
      </c>
      <c r="AB128" s="1118"/>
      <c r="AC128" s="1118"/>
      <c r="AD128" s="1118"/>
      <c r="AE128" s="1119"/>
      <c r="AF128" s="1120" t="s">
        <v>426</v>
      </c>
      <c r="AG128" s="1118"/>
      <c r="AH128" s="1118"/>
      <c r="AI128" s="1118"/>
      <c r="AJ128" s="1119"/>
      <c r="AK128" s="1120" t="s">
        <v>422</v>
      </c>
      <c r="AL128" s="1118"/>
      <c r="AM128" s="1118"/>
      <c r="AN128" s="1118"/>
      <c r="AO128" s="1119"/>
      <c r="AP128" s="1121"/>
      <c r="AQ128" s="1122"/>
      <c r="AR128" s="1122"/>
      <c r="AS128" s="1122"/>
      <c r="AT128" s="1123"/>
      <c r="AU128" s="262"/>
      <c r="AV128" s="262"/>
      <c r="AW128" s="262"/>
      <c r="AX128" s="958" t="s">
        <v>478</v>
      </c>
      <c r="AY128" s="959"/>
      <c r="AZ128" s="959"/>
      <c r="BA128" s="959"/>
      <c r="BB128" s="959"/>
      <c r="BC128" s="959"/>
      <c r="BD128" s="959"/>
      <c r="BE128" s="960"/>
      <c r="BF128" s="1124" t="s">
        <v>441</v>
      </c>
      <c r="BG128" s="1125"/>
      <c r="BH128" s="1125"/>
      <c r="BI128" s="1125"/>
      <c r="BJ128" s="1125"/>
      <c r="BK128" s="1125"/>
      <c r="BL128" s="1126"/>
      <c r="BM128" s="1124">
        <v>14.69</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479</v>
      </c>
      <c r="CQ128" s="1107"/>
      <c r="CR128" s="1107"/>
      <c r="CS128" s="1107"/>
      <c r="CT128" s="1107"/>
      <c r="CU128" s="1107"/>
      <c r="CV128" s="1107"/>
      <c r="CW128" s="1107"/>
      <c r="CX128" s="1107"/>
      <c r="CY128" s="1107"/>
      <c r="CZ128" s="1107"/>
      <c r="DA128" s="1107"/>
      <c r="DB128" s="1107"/>
      <c r="DC128" s="1107"/>
      <c r="DD128" s="1107"/>
      <c r="DE128" s="1107"/>
      <c r="DF128" s="1108"/>
      <c r="DG128" s="1109" t="s">
        <v>422</v>
      </c>
      <c r="DH128" s="1110"/>
      <c r="DI128" s="1110"/>
      <c r="DJ128" s="1110"/>
      <c r="DK128" s="1110"/>
      <c r="DL128" s="1110" t="s">
        <v>426</v>
      </c>
      <c r="DM128" s="1110"/>
      <c r="DN128" s="1110"/>
      <c r="DO128" s="1110"/>
      <c r="DP128" s="1110"/>
      <c r="DQ128" s="1110" t="s">
        <v>426</v>
      </c>
      <c r="DR128" s="1110"/>
      <c r="DS128" s="1110"/>
      <c r="DT128" s="1110"/>
      <c r="DU128" s="1110"/>
      <c r="DV128" s="1111" t="s">
        <v>426</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480</v>
      </c>
      <c r="X129" s="1144"/>
      <c r="Y129" s="1144"/>
      <c r="Z129" s="1145"/>
      <c r="AA129" s="1028">
        <v>5820641</v>
      </c>
      <c r="AB129" s="1029"/>
      <c r="AC129" s="1029"/>
      <c r="AD129" s="1029"/>
      <c r="AE129" s="1030"/>
      <c r="AF129" s="1031">
        <v>5737990</v>
      </c>
      <c r="AG129" s="1029"/>
      <c r="AH129" s="1029"/>
      <c r="AI129" s="1029"/>
      <c r="AJ129" s="1030"/>
      <c r="AK129" s="1031">
        <v>5514645</v>
      </c>
      <c r="AL129" s="1029"/>
      <c r="AM129" s="1029"/>
      <c r="AN129" s="1029"/>
      <c r="AO129" s="1030"/>
      <c r="AP129" s="1146"/>
      <c r="AQ129" s="1147"/>
      <c r="AR129" s="1147"/>
      <c r="AS129" s="1147"/>
      <c r="AT129" s="1148"/>
      <c r="AU129" s="264"/>
      <c r="AV129" s="264"/>
      <c r="AW129" s="264"/>
      <c r="AX129" s="1137" t="s">
        <v>481</v>
      </c>
      <c r="AY129" s="1020"/>
      <c r="AZ129" s="1020"/>
      <c r="BA129" s="1020"/>
      <c r="BB129" s="1020"/>
      <c r="BC129" s="1020"/>
      <c r="BD129" s="1020"/>
      <c r="BE129" s="1021"/>
      <c r="BF129" s="1138" t="s">
        <v>382</v>
      </c>
      <c r="BG129" s="1139"/>
      <c r="BH129" s="1139"/>
      <c r="BI129" s="1139"/>
      <c r="BJ129" s="1139"/>
      <c r="BK129" s="1139"/>
      <c r="BL129" s="1140"/>
      <c r="BM129" s="1138">
        <v>19.690000000000001</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483</v>
      </c>
      <c r="X130" s="1144"/>
      <c r="Y130" s="1144"/>
      <c r="Z130" s="1145"/>
      <c r="AA130" s="1028">
        <v>1600992</v>
      </c>
      <c r="AB130" s="1029"/>
      <c r="AC130" s="1029"/>
      <c r="AD130" s="1029"/>
      <c r="AE130" s="1030"/>
      <c r="AF130" s="1031">
        <v>1568664</v>
      </c>
      <c r="AG130" s="1029"/>
      <c r="AH130" s="1029"/>
      <c r="AI130" s="1029"/>
      <c r="AJ130" s="1030"/>
      <c r="AK130" s="1031">
        <v>1477504</v>
      </c>
      <c r="AL130" s="1029"/>
      <c r="AM130" s="1029"/>
      <c r="AN130" s="1029"/>
      <c r="AO130" s="1030"/>
      <c r="AP130" s="1146"/>
      <c r="AQ130" s="1147"/>
      <c r="AR130" s="1147"/>
      <c r="AS130" s="1147"/>
      <c r="AT130" s="1148"/>
      <c r="AU130" s="264"/>
      <c r="AV130" s="264"/>
      <c r="AW130" s="264"/>
      <c r="AX130" s="1137" t="s">
        <v>484</v>
      </c>
      <c r="AY130" s="1020"/>
      <c r="AZ130" s="1020"/>
      <c r="BA130" s="1020"/>
      <c r="BB130" s="1020"/>
      <c r="BC130" s="1020"/>
      <c r="BD130" s="1020"/>
      <c r="BE130" s="1021"/>
      <c r="BF130" s="1174">
        <v>10.8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485</v>
      </c>
      <c r="X131" s="1182"/>
      <c r="Y131" s="1182"/>
      <c r="Z131" s="1183"/>
      <c r="AA131" s="1075">
        <v>4219649</v>
      </c>
      <c r="AB131" s="1054"/>
      <c r="AC131" s="1054"/>
      <c r="AD131" s="1054"/>
      <c r="AE131" s="1055"/>
      <c r="AF131" s="1053">
        <v>4169326</v>
      </c>
      <c r="AG131" s="1054"/>
      <c r="AH131" s="1054"/>
      <c r="AI131" s="1054"/>
      <c r="AJ131" s="1055"/>
      <c r="AK131" s="1053">
        <v>4037141</v>
      </c>
      <c r="AL131" s="1054"/>
      <c r="AM131" s="1054"/>
      <c r="AN131" s="1054"/>
      <c r="AO131" s="1055"/>
      <c r="AP131" s="1184"/>
      <c r="AQ131" s="1185"/>
      <c r="AR131" s="1185"/>
      <c r="AS131" s="1185"/>
      <c r="AT131" s="1186"/>
      <c r="AU131" s="264"/>
      <c r="AV131" s="264"/>
      <c r="AW131" s="264"/>
      <c r="AX131" s="1156" t="s">
        <v>486</v>
      </c>
      <c r="AY131" s="1107"/>
      <c r="AZ131" s="1107"/>
      <c r="BA131" s="1107"/>
      <c r="BB131" s="1107"/>
      <c r="BC131" s="1107"/>
      <c r="BD131" s="1107"/>
      <c r="BE131" s="1108"/>
      <c r="BF131" s="1157" t="s">
        <v>382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488</v>
      </c>
      <c r="W132" s="1167"/>
      <c r="X132" s="1167"/>
      <c r="Y132" s="1167"/>
      <c r="Z132" s="1168"/>
      <c r="AA132" s="1169">
        <v>9.3539296749999998</v>
      </c>
      <c r="AB132" s="1170"/>
      <c r="AC132" s="1170"/>
      <c r="AD132" s="1170"/>
      <c r="AE132" s="1171"/>
      <c r="AF132" s="1172">
        <v>11.46175665</v>
      </c>
      <c r="AG132" s="1170"/>
      <c r="AH132" s="1170"/>
      <c r="AI132" s="1170"/>
      <c r="AJ132" s="1171"/>
      <c r="AK132" s="1172">
        <v>11.628699620000001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489</v>
      </c>
      <c r="W133" s="1150"/>
      <c r="X133" s="1150"/>
      <c r="Y133" s="1150"/>
      <c r="Z133" s="1151"/>
      <c r="AA133" s="1152">
        <v>7.9</v>
      </c>
      <c r="AB133" s="1153"/>
      <c r="AC133" s="1153"/>
      <c r="AD133" s="1153"/>
      <c r="AE133" s="1154"/>
      <c r="AF133" s="1152">
        <v>9.3000000000000007</v>
      </c>
      <c r="AG133" s="1153"/>
      <c r="AH133" s="1153"/>
      <c r="AI133" s="1153"/>
      <c r="AJ133" s="1154"/>
      <c r="AK133" s="1152">
        <v>10.8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BGw+SMvGJugcxiJgk9URORirQz4hjc7krsrYsDJ/nD5Pv7YpvQJGei9ON/AGre7zc7HEi6/LCOkxWaagBD5ajA==" saltValue="5eZt1E+JMcSOJgRSm27tf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xH7q5F6vQLlNxM6h8tUfkwOAsDe2E3NlhF9Uc5sjWyrHp6+gXMiNRokST8knxFczVuDv4rU7lEeziioZRlqGA==" saltValue="tjjRxjh80jwlsgQMAkoq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lvsCKWSkrG3GxE5xwics293fooXe/XxYNtmmjjqqFgOqSJR5/0bAxI/KrG9rQGTKukgSq1tdndAS5yywCYd4Q==" saltValue="faQ9IdIiOd4HMwubfx8JY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493</v>
      </c>
      <c r="AP7" s="283"/>
      <c r="AQ7" s="284" t="s">
        <v>494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495</v>
      </c>
      <c r="AQ8" s="290" t="s">
        <v>496</v>
      </c>
      <c r="AR8" s="291" t="s">
        <v>497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498</v>
      </c>
      <c r="AL9" s="1193"/>
      <c r="AM9" s="1193"/>
      <c r="AN9" s="1194"/>
      <c r="AO9" s="292">
        <v>1208211</v>
      </c>
      <c r="AP9" s="292">
        <v>106095</v>
      </c>
      <c r="AQ9" s="293">
        <v>86936</v>
      </c>
      <c r="AR9" s="294">
        <v>22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499</v>
      </c>
      <c r="AL10" s="1193"/>
      <c r="AM10" s="1193"/>
      <c r="AN10" s="1194"/>
      <c r="AO10" s="295">
        <v>183770</v>
      </c>
      <c r="AP10" s="295">
        <v>16137</v>
      </c>
      <c r="AQ10" s="296">
        <v>8644</v>
      </c>
      <c r="AR10" s="297">
        <v>86.7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500</v>
      </c>
      <c r="AL11" s="1193"/>
      <c r="AM11" s="1193"/>
      <c r="AN11" s="1194"/>
      <c r="AO11" s="295">
        <v>111330</v>
      </c>
      <c r="AP11" s="295">
        <v>9776</v>
      </c>
      <c r="AQ11" s="296">
        <v>14102</v>
      </c>
      <c r="AR11" s="297">
        <v>-30.7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501</v>
      </c>
      <c r="AL12" s="1193"/>
      <c r="AM12" s="1193"/>
      <c r="AN12" s="1194"/>
      <c r="AO12" s="295" t="s">
        <v>502</v>
      </c>
      <c r="AP12" s="295" t="s">
        <v>502</v>
      </c>
      <c r="AQ12" s="296">
        <v>665</v>
      </c>
      <c r="AR12" s="297" t="s">
        <v>502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503</v>
      </c>
      <c r="AL13" s="1193"/>
      <c r="AM13" s="1193"/>
      <c r="AN13" s="1194"/>
      <c r="AO13" s="295" t="s">
        <v>502</v>
      </c>
      <c r="AP13" s="295" t="s">
        <v>502</v>
      </c>
      <c r="AQ13" s="296" t="s">
        <v>502</v>
      </c>
      <c r="AR13" s="297" t="s">
        <v>502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504</v>
      </c>
      <c r="AL14" s="1193"/>
      <c r="AM14" s="1193"/>
      <c r="AN14" s="1194"/>
      <c r="AO14" s="295">
        <v>47644</v>
      </c>
      <c r="AP14" s="295">
        <v>4184</v>
      </c>
      <c r="AQ14" s="296">
        <v>4315</v>
      </c>
      <c r="AR14" s="297">
        <v>-3</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505</v>
      </c>
      <c r="AL15" s="1193"/>
      <c r="AM15" s="1193"/>
      <c r="AN15" s="1194"/>
      <c r="AO15" s="295">
        <v>20000</v>
      </c>
      <c r="AP15" s="295">
        <v>1756</v>
      </c>
      <c r="AQ15" s="296">
        <v>2138</v>
      </c>
      <c r="AR15" s="297">
        <v>-17.899999999999999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506</v>
      </c>
      <c r="AL16" s="1196"/>
      <c r="AM16" s="1196"/>
      <c r="AN16" s="1197"/>
      <c r="AO16" s="295">
        <v>-98543</v>
      </c>
      <c r="AP16" s="295">
        <v>-8653</v>
      </c>
      <c r="AQ16" s="296">
        <v>-8691</v>
      </c>
      <c r="AR16" s="297">
        <v>-0.4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1472412</v>
      </c>
      <c r="AP17" s="295">
        <v>129295</v>
      </c>
      <c r="AQ17" s="296">
        <v>108111</v>
      </c>
      <c r="AR17" s="297">
        <v>19.600000000000001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511</v>
      </c>
      <c r="AL21" s="1188"/>
      <c r="AM21" s="1188"/>
      <c r="AN21" s="1189"/>
      <c r="AO21" s="307">
        <v>12.82</v>
      </c>
      <c r="AP21" s="308">
        <v>10.32</v>
      </c>
      <c r="AQ21" s="309">
        <v>2.5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512</v>
      </c>
      <c r="AL22" s="1188"/>
      <c r="AM22" s="1188"/>
      <c r="AN22" s="1189"/>
      <c r="AO22" s="312">
        <v>96.7</v>
      </c>
      <c r="AP22" s="313">
        <v>96.5</v>
      </c>
      <c r="AQ22" s="314">
        <v>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514</v>
      </c>
      <c r="AO27" s="273"/>
      <c r="AP27" s="273"/>
      <c r="AQ27" s="273"/>
      <c r="AR27" s="273"/>
      <c r="AS27" s="273"/>
      <c r="AT27" s="273"/>
    </row>
    <row r="28" spans="1:46" ht="17.25" x14ac:dyDescent="0.1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493</v>
      </c>
      <c r="AP30" s="283"/>
      <c r="AQ30" s="284" t="s">
        <v>494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495</v>
      </c>
      <c r="AQ31" s="290" t="s">
        <v>496</v>
      </c>
      <c r="AR31" s="291" t="s">
        <v>497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517</v>
      </c>
      <c r="AL32" s="1204"/>
      <c r="AM32" s="1204"/>
      <c r="AN32" s="1205"/>
      <c r="AO32" s="322">
        <v>1173364</v>
      </c>
      <c r="AP32" s="322">
        <v>103035</v>
      </c>
      <c r="AQ32" s="323">
        <v>56558</v>
      </c>
      <c r="AR32" s="324">
        <v>82.2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518</v>
      </c>
      <c r="AL33" s="1204"/>
      <c r="AM33" s="1204"/>
      <c r="AN33" s="1205"/>
      <c r="AO33" s="322" t="s">
        <v>502</v>
      </c>
      <c r="AP33" s="322" t="s">
        <v>502</v>
      </c>
      <c r="AQ33" s="323" t="s">
        <v>502</v>
      </c>
      <c r="AR33" s="324" t="s">
        <v>502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519</v>
      </c>
      <c r="AL34" s="1204"/>
      <c r="AM34" s="1204"/>
      <c r="AN34" s="1205"/>
      <c r="AO34" s="322" t="s">
        <v>502</v>
      </c>
      <c r="AP34" s="322" t="s">
        <v>502</v>
      </c>
      <c r="AQ34" s="323">
        <v>4</v>
      </c>
      <c r="AR34" s="324" t="s">
        <v>502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520</v>
      </c>
      <c r="AL35" s="1204"/>
      <c r="AM35" s="1204"/>
      <c r="AN35" s="1205"/>
      <c r="AO35" s="322">
        <v>144871</v>
      </c>
      <c r="AP35" s="322">
        <v>12721</v>
      </c>
      <c r="AQ35" s="323">
        <v>21321</v>
      </c>
      <c r="AR35" s="324">
        <v>-40.299999999999997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521</v>
      </c>
      <c r="AL36" s="1204"/>
      <c r="AM36" s="1204"/>
      <c r="AN36" s="1205"/>
      <c r="AO36" s="322">
        <v>628736</v>
      </c>
      <c r="AP36" s="322">
        <v>55210</v>
      </c>
      <c r="AQ36" s="323">
        <v>3744</v>
      </c>
      <c r="AR36" s="324">
        <v>1374.6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522</v>
      </c>
      <c r="AL37" s="1204"/>
      <c r="AM37" s="1204"/>
      <c r="AN37" s="1205"/>
      <c r="AO37" s="322" t="s">
        <v>502</v>
      </c>
      <c r="AP37" s="322" t="s">
        <v>502</v>
      </c>
      <c r="AQ37" s="323">
        <v>1218</v>
      </c>
      <c r="AR37" s="324" t="s">
        <v>502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523</v>
      </c>
      <c r="AL38" s="1207"/>
      <c r="AM38" s="1207"/>
      <c r="AN38" s="1208"/>
      <c r="AO38" s="325" t="s">
        <v>502</v>
      </c>
      <c r="AP38" s="325" t="s">
        <v>502</v>
      </c>
      <c r="AQ38" s="326">
        <v>4</v>
      </c>
      <c r="AR38" s="314" t="s">
        <v>502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524</v>
      </c>
      <c r="AL39" s="1207"/>
      <c r="AM39" s="1207"/>
      <c r="AN39" s="1208"/>
      <c r="AO39" s="322" t="s">
        <v>502</v>
      </c>
      <c r="AP39" s="322" t="s">
        <v>502</v>
      </c>
      <c r="AQ39" s="323">
        <v>-1519</v>
      </c>
      <c r="AR39" s="324" t="s">
        <v>502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525</v>
      </c>
      <c r="AL40" s="1204"/>
      <c r="AM40" s="1204"/>
      <c r="AN40" s="1205"/>
      <c r="AO40" s="322">
        <v>-1477504</v>
      </c>
      <c r="AP40" s="322">
        <v>-129742</v>
      </c>
      <c r="AQ40" s="323">
        <v>-54553</v>
      </c>
      <c r="AR40" s="324">
        <v>137.80000000000001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469467</v>
      </c>
      <c r="AP41" s="322">
        <v>41225</v>
      </c>
      <c r="AQ41" s="323">
        <v>26777</v>
      </c>
      <c r="AR41" s="324">
        <v>54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493</v>
      </c>
      <c r="AN49" s="1200" t="s">
        <v>529</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530</v>
      </c>
      <c r="AO50" s="339" t="s">
        <v>531</v>
      </c>
      <c r="AP50" s="340" t="s">
        <v>532</v>
      </c>
      <c r="AQ50" s="341" t="s">
        <v>533</v>
      </c>
      <c r="AR50" s="342" t="s">
        <v>534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3276292</v>
      </c>
      <c r="AN51" s="344">
        <v>271306</v>
      </c>
      <c r="AO51" s="345">
        <v>60.7</v>
      </c>
      <c r="AP51" s="346">
        <v>105751</v>
      </c>
      <c r="AQ51" s="347">
        <v>50.4</v>
      </c>
      <c r="AR51" s="348">
        <v>10.3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284467</v>
      </c>
      <c r="AN52" s="352">
        <v>23556</v>
      </c>
      <c r="AO52" s="353">
        <v>-22.9</v>
      </c>
      <c r="AP52" s="354">
        <v>49969</v>
      </c>
      <c r="AQ52" s="355">
        <v>39.9</v>
      </c>
      <c r="AR52" s="356">
        <v>-62.8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2037572</v>
      </c>
      <c r="AN53" s="344">
        <v>170665</v>
      </c>
      <c r="AO53" s="345">
        <v>-37.1</v>
      </c>
      <c r="AP53" s="346">
        <v>158564</v>
      </c>
      <c r="AQ53" s="347">
        <v>49.9</v>
      </c>
      <c r="AR53" s="348">
        <v>-87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948730</v>
      </c>
      <c r="AN54" s="352">
        <v>79465</v>
      </c>
      <c r="AO54" s="353">
        <v>237.3</v>
      </c>
      <c r="AP54" s="354">
        <v>48412</v>
      </c>
      <c r="AQ54" s="355">
        <v>-3.1</v>
      </c>
      <c r="AR54" s="356">
        <v>240.4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623255</v>
      </c>
      <c r="AN55" s="344">
        <v>52738</v>
      </c>
      <c r="AO55" s="345">
        <v>-69.099999999999994</v>
      </c>
      <c r="AP55" s="346">
        <v>106092</v>
      </c>
      <c r="AQ55" s="347">
        <v>-33.1</v>
      </c>
      <c r="AR55" s="348">
        <v>-36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352630</v>
      </c>
      <c r="AN56" s="352">
        <v>29838</v>
      </c>
      <c r="AO56" s="353">
        <v>-62.5</v>
      </c>
      <c r="AP56" s="354">
        <v>44299</v>
      </c>
      <c r="AQ56" s="355">
        <v>-8.5</v>
      </c>
      <c r="AR56" s="356">
        <v>-54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777979</v>
      </c>
      <c r="AN57" s="344">
        <v>67119</v>
      </c>
      <c r="AO57" s="345">
        <v>27.3</v>
      </c>
      <c r="AP57" s="346">
        <v>78903</v>
      </c>
      <c r="AQ57" s="347">
        <v>-25.6</v>
      </c>
      <c r="AR57" s="348">
        <v>52.9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396279</v>
      </c>
      <c r="AN58" s="352">
        <v>34189</v>
      </c>
      <c r="AO58" s="353">
        <v>14.6</v>
      </c>
      <c r="AP58" s="354">
        <v>49201</v>
      </c>
      <c r="AQ58" s="355">
        <v>11.1</v>
      </c>
      <c r="AR58" s="356">
        <v>3.5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878460</v>
      </c>
      <c r="AN59" s="344">
        <v>77139</v>
      </c>
      <c r="AO59" s="345">
        <v>14.9</v>
      </c>
      <c r="AP59" s="346">
        <v>82993</v>
      </c>
      <c r="AQ59" s="347">
        <v>5.2</v>
      </c>
      <c r="AR59" s="348">
        <v>9.6999999999999993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483095</v>
      </c>
      <c r="AN60" s="352">
        <v>42421</v>
      </c>
      <c r="AO60" s="353">
        <v>24.1</v>
      </c>
      <c r="AP60" s="354">
        <v>46787</v>
      </c>
      <c r="AQ60" s="355">
        <v>-4.9000000000000004</v>
      </c>
      <c r="AR60" s="356">
        <v>29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1518712</v>
      </c>
      <c r="AN61" s="359">
        <v>127793</v>
      </c>
      <c r="AO61" s="360">
        <v>-0.7</v>
      </c>
      <c r="AP61" s="361">
        <v>106461</v>
      </c>
      <c r="AQ61" s="362">
        <v>9.4</v>
      </c>
      <c r="AR61" s="348">
        <v>-10.1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493040</v>
      </c>
      <c r="AN62" s="352">
        <v>41894</v>
      </c>
      <c r="AO62" s="353">
        <v>38.1</v>
      </c>
      <c r="AP62" s="354">
        <v>47734</v>
      </c>
      <c r="AQ62" s="355">
        <v>6.9</v>
      </c>
      <c r="AR62" s="356">
        <v>31.2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xPzZ6qTx82vs52Tx4dJH2cZtuUr31ocjdv8vrTmaJFH0JbgkxD/W4eUUsMSNItjYX8mxOb+R8xLX6H8zazp4IQ==" saltValue="zs227oVKhfeARgnEuX7Ff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40" zoomScaleNormal="4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qK5MCnhAGrRrF95RZAmBq+EKfEmVhEm9l7NwRcR6IoKeeFIH9WOoU/d2HXt2e7LZylPdaTSwbJQzXX7Ntti0A==" saltValue="88oN+LE3zsu8hAAVY5Tp3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25" zoomScaleNormal="2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n31BiA9UbUjixKBCrQPeEjthw4FycuSmLkK3KCqNPXTO81iFgInQHloUKZhdalNcTOwrANbJi+PXzUOLzFZVw==" saltValue="c3fKq78t2XqGHnCwCgsDK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12" t="s">
        <v>3</v>
      </c>
      <c r="D47" s="1212"/>
      <c r="E47" s="1213"/>
      <c r="F47" s="11">
        <v>40.159999999999997</v>
      </c>
      <c r="G47" s="12">
        <v>37.39</v>
      </c>
      <c r="H47" s="12">
        <v>36.89</v>
      </c>
      <c r="I47" s="12">
        <v>37.49</v>
      </c>
      <c r="J47" s="13">
        <v>39.61</v>
      </c>
    </row>
    <row r="48" spans="2:10" ht="57.75" customHeight="1" x14ac:dyDescent="0.15">
      <c r="B48" s="14"/>
      <c r="C48" s="1214" t="s">
        <v>4</v>
      </c>
      <c r="D48" s="1214"/>
      <c r="E48" s="1215"/>
      <c r="F48" s="15">
        <v>6.02</v>
      </c>
      <c r="G48" s="16">
        <v>5.25</v>
      </c>
      <c r="H48" s="16">
        <v>5.98</v>
      </c>
      <c r="I48" s="16">
        <v>5.61</v>
      </c>
      <c r="J48" s="17">
        <v>4.54</v>
      </c>
    </row>
    <row r="49" spans="2:10" ht="57.75" customHeight="1" thickBot="1" x14ac:dyDescent="0.2">
      <c r="B49" s="18"/>
      <c r="C49" s="1216" t="s">
        <v>5</v>
      </c>
      <c r="D49" s="1216"/>
      <c r="E49" s="1217"/>
      <c r="F49" s="19">
        <v>0.01</v>
      </c>
      <c r="G49" s="20" t="s">
        <v>550</v>
      </c>
      <c r="H49" s="20">
        <v>0.87</v>
      </c>
      <c r="I49" s="20" t="s">
        <v>551</v>
      </c>
      <c r="J49" s="21" t="s">
        <v>552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aghWRHg9/nDN0LEdMz/2HrZsxz8s1bp3APw8VZNHQVlx076i5xOCJuilw4ar6VkO66r8FA5e4WDTOfvT2dHPw==" saltValue="92Fxvjwqgwr0eRtNRDdY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2019-10-18T04:50:59Z</cp:lastPrinted>
  <dcterms:created xsi:type="dcterms:W3CDTF">2019-06-06T06:09:42Z</dcterms:created>
  <dcterms:modified xsi:type="dcterms:W3CDTF">2019-10-28T06:28:40Z</dcterms:modified>
  <cp:category/>
</cp:coreProperties>
</file>