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0" yWindow="0" windowWidth="20490" windowHeight="3810"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BE34" i="10"/>
  <c r="BE35" i="10" s="1"/>
  <c r="BE36"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<sst xmlns="http://schemas.openxmlformats.org/spreadsheetml/2006/main" count="1189" uniqueCount="610">
  <si>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</si>
  <si>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</si>
  <si>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</si>
  <si>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</si>
  <si>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</si>
  <si>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</si>
  <si>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</si>
  <si>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</si>
  <si>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</si>
  <si>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</si>
  <si>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</si>
  <si>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</si>
  <si>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</si>
  <si>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</si>
  <si>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</si>
  <si>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</si>
  <si>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</si>
  <si>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</si>
  <si>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</si>
  <si>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</si>
  <si>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</si>
  <si>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</si>
  <si>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</si>
  <si>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</si>
  <si>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</si>
  <si>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</si>
  <si>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</si>
  <si>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</si>
  <si>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</si>
  <si>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</si>
  <si>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</si>
  <si>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</si>
  <si>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</si>
  <si>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</si>
  <si>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</si>
  <si>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</si>
  <si>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</si>
  <si>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</si>
  <si>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</si>
  <si>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</si>
  <si>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</si>
  <si>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</si>
  <si>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</si>
  <si>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</si>
  <si>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</si>
  <si>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</si>
  <si>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</si>
  <si>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</si>
  <si>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</si>
  <si>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</si>
  <si>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</si>
  <si>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</si>
  <si>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</si>
  <si>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</si>
  <si>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</si>
  <si>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</si>
  <si>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</si>
  <si>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</si>
  <si>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</si>
  <si>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</si>
  <si>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</si>
  <si>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</si>
  <si>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</si>
  <si>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</si>
  <si>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</si>
  <si>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</si>
  <si>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</si>
  <si>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</si>
  <si>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</si>
  <si>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</si>
  <si>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</si>
  <si>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</si>
  <si>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</si>
  <si>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</si>
  <si>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</si>
  <si>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</si>
  <si>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</si>
  <si>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</si>
  <si>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</si>
  <si>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</si>
  <si>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</si>
  <si>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</si>
  <si>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</si>
  <si>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</si>
  <si>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</si>
  <si>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</si>
  <si>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</si>
  <si>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</si>
  <si>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</si>
  <si>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</si>
  <si>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</si>
  <si>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</si>
  <si>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</si>
  <si>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</si>
  <si>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</si>
  <si>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</si>
  <si>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</si>
  <si>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</si>
  <si>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</si>
  <si>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</si>
  <si>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</si>
  <si>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</si>
  <si>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</si>
  <si>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</si>
  <si>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</si>
  <si>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</si>
  <si>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</si>
  <si>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</si>
  <si>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</si>
  <si>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</si>
  <si>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</si>
  <si>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</si>
  <si>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</si>
  <si>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</si>
  <si>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</si>
  <si>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</si>
  <si>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</si>
  <si>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</si>
  <si>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</si>
  <si>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</si>
  <si>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</si>
  <si>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</si>
  <si>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</si>
  <si>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</si>
  <si>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</si>
  <si>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</si>
  <si>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</si>
  <si>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</si>
  <si>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</si>
  <si>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</si>
  <si>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</si>
  <si>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</si>
  <si>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</si>
  <si>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</si>
  <si>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</si>
  <si>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</si>
  <si>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</si>
  <si>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</si>
  <si>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</si>
  <si>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</si>
  <si>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</si>
  <si>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</si>
  <si>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</si>
  <si>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</si>
  <si>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</si>
  <si>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</si>
  <si>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</si>
  <si>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</si>
  <si>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</si>
  <si>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</si>
  <si>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</si>
  <si>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</si>
  <si>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</si>
  <si>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</si>
  <si>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</si>
  <si>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</si>
  <si>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</si>
  <si>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</si>
  <si>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</si>
  <si>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</si>
  <si>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</si>
  <si>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</si>
  <si>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</si>
  <si>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</si>
  <si>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</si>
  <si>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</si>
  <si>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</si>
  <si>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</si>
  <si>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</si>
  <si>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</si>
  <si>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</si>
  <si>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</si>
  <si>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</si>
  <si>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</si>
  <si>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</si>
  <si>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</si>
  <si>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</si>
  <si>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</si>
  <si>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</si>
  <si>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</si>
  <si>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</si>
  <si>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</si>
  <si>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</si>
  <si>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</si>
  <si>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</si>
  <si>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</si>
  <si>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</si>
  <si>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</si>
  <si>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</si>
  <si>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</si>
  <si>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</si>
  <si>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</si>
  <si>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</si>
  <si>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</si>
  <si>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</si>
  <si>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</si>
  <si>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</si>
  <si>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</si>
  <si>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</si>
  <si>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</si>
  <si>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</si>
  <si>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</si>
  <si>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</si>
  <si>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</si>
  <si>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</si>
  <si>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</si>
  <si>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長野県青木村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</si>
  <si>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</si>
  <si>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</si>
  <si>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</si>
  <si>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</si>
  <si>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</si>
  <si>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</si>
  <si>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</si>
  <si>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</si>
  <si>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</si>
  <si>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</si>
  <si>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</si>
  <si>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</si>
  <si>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</si>
  <si>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</si>
  <si>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</si>
  <si>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</si>
  <si>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</si>
  <si>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</si>
  <si>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</si>
  <si>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</si>
  <si>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</si>
  <si>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</si>
  <si>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</si>
  <si>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</si>
  <si>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</si>
  <si>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</si>
  <si>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</si>
  <si>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</si>
  <si>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</si>
  <si>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</si>
  <si>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</si>
  <si>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</si>
  <si>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</si>
  <si>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</si>
  <si>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</si>
  <si>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</si>
  <si>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</si>
  <si>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</si>
  <si>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</si>
  <si>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</si>
  <si>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</si>
  <si>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</si>
  <si>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</si>
  <si>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</si>
  <si>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</si>
  <si>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</si>
  <si>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</si>
  <si>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</si>
  <si>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</si>
  <si>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</si>
  <si>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</si>
  <si>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</si>
  <si>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</si>
  <si>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</si>
  <si>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</si>
  <si>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</si>
  <si>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</si>
  <si>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</si>
  <si>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</si>
  <si>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</si>
  <si>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</si>
  <si>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</si>
  <si>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</si>
  <si>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</si>
  <si>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</si>
  <si>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</si>
  <si>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</si>
  <si>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</si>
  <si>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</si>
  <si>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</si>
  <si>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</si>
  <si>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</si>
  <si>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</si>
  <si>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</si>
  <si>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</si>
  <si>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</si>
  <si>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</si>
  <si>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</si>
  <si>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</si>
  <si>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</si>
  <si>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</si>
  <si>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</si>
  <si>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</si>
  <si>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</si>
  <si>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</si>
  <si>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</si>
  <si>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</si>
  <si>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</si>
  <si>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</si>
  <si>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</si>
  <si>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</si>
  <si>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</si>
  <si>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</si>
  <si>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</si>
  <si>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</si>
  <si>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</si>
  <si>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</si>
  <si>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</si>
  <si>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</si>
  <si>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</si>
  <si>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</si>
  <si>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</si>
  <si>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</si>
  <si>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</si>
  <si>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</si>
  <si>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</si>
  <si>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</si>
  <si>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</si>
  <si>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</si>
  <si>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</si>
  <si>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</si>
  <si>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</si>
  <si>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</si>
  <si>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</si>
  <si>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</si>
  <si>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</si>
  <si>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</si>
  <si>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</si>
  <si>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</si>
  <si>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</si>
  <si>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</si>
  <si>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</si>
  <si>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</si>
  <si>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</si>
  <si>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</si>
  <si>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</si>
  <si>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</si>
  <si>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</si>
  <si>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</si>
  <si>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</si>
  <si>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</si>
  <si>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</si>
  <si>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</si>
  <si>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</si>
  <si>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</si>
  <si>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</si>
  <si>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</si>
  <si>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</si>
  <si>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</si>
  <si>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</si>
  <si>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</si>
  <si>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</si>
  <si>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</si>
  <si>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</si>
  <si>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</si>
  <si>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</si>
  <si>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</si>
  <si>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</si>
  <si>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</si>
  <si>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</si>
  <si>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長野県青木村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</si>
  <si>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</si>
  <si>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</si>
  <si>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</si>
  <si>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</si>
  <si>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</si>
  <si>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</si>
  <si>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</si>
  <si>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</si>
  <si>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</si>
  <si>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</si>
  <si>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</si>
  <si>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</si>
  <si>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</si>
  <si>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</si>
  <si>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</si>
  <si>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</si>
  <si>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</si>
  <si>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</si>
  <si>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</si>
  <si>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</si>
  <si>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</si>
  <si>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</si>
  <si>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</si>
  <si>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</si>
  <si>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</si>
  <si>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</si>
  <si>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</si>
  <si>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</si>
  <si>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</si>
  <si>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</si>
  <si>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</si>
  <si>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</si>
  <si>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</si>
  <si>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</si>
  <si>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</si>
  <si>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</si>
  <si>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</si>
  <si>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</si>
  <si>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</si>
  <si>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</si>
  <si>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青木村簡易水道建設特別会計</t>
    <phoneticPr fontId="5"/>
  </si>
  <si>
    <t>-</t>
    <phoneticPr fontId="5"/>
  </si>
  <si>
    <t>法非適用企業</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</si>
  <si>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</si>
  <si>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</si>
  <si>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</si>
  <si>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</si>
  <si>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</si>
  <si>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</si>
  <si>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</si>
  <si>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</si>
  <si>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</si>
  <si>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</si>
  <si>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</si>
  <si>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</si>
  <si>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</si>
  <si>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</si>
  <si>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</si>
  <si>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</si>
  <si>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</si>
  <si>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</si>
  <si>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</si>
  <si>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</si>
  <si>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</si>
  <si>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</si>
  <si>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</si>
  <si>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</si>
  <si>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</si>
  <si>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</si>
  <si>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</si>
  <si>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</si>
  <si>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</si>
  <si>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</si>
  <si>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</si>
  <si>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</si>
  <si>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</si>
  <si>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</si>
  <si>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</si>
  <si>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</si>
  <si>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</si>
  <si>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</si>
  <si>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</si>
  <si>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</si>
  <si>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</si>
  <si>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</si>
  <si>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</si>
  <si>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</si>
  <si>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</si>
  <si>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</si>
  <si>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</si>
  <si>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</si>
  <si>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</si>
  <si>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</si>
  <si>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</si>
  <si>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</si>
  <si>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</si>
  <si>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</si>
  <si>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</si>
  <si>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</si>
  <si>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</si>
  <si>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</si>
  <si>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</si>
  <si>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</si>
  <si>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</si>
  <si>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青木村特定環境保全公共下水道事業特別会計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</si>
  <si>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</si>
  <si>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</si>
  <si>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青木村簡易水道特別会計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</si>
  <si>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</si>
  <si>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青木村介護保険特別会計</t>
    <phoneticPr fontId="5"/>
  </si>
  <si>
    <t>-</t>
    <phoneticPr fontId="5"/>
  </si>
  <si>
    <t>-</t>
    <phoneticPr fontId="5"/>
  </si>
  <si>
    <t>(Ｆ)</t>
    <phoneticPr fontId="5"/>
  </si>
  <si>
    <t>青木村簡易水道建設特別会計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</si>
  <si>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</si>
  <si>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</si>
  <si>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</si>
  <si>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</si>
  <si>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</si>
  <si>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</si>
  <si>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</si>
  <si>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</si>
  <si>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</si>
  <si>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</si>
  <si>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</si>
  <si>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</si>
  <si>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</si>
  <si>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</si>
  <si>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</si>
  <si>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</si>
  <si>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</si>
  <si>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</si>
  <si>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</si>
  <si>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</si>
  <si>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</si>
  <si>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</si>
  <si>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</si>
  <si>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</si>
  <si>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</si>
  <si>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</si>
  <si>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</si>
  <si>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</si>
  <si>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</si>
  <si>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</si>
  <si>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</si>
  <si>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</si>
  <si>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</si>
  <si>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</si>
  <si>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</si>
  <si>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</si>
  <si>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</si>
  <si>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</si>
  <si>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</si>
  <si>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</si>
  <si>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</si>
  <si>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</si>
  <si>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</si>
  <si>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</si>
  <si>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</si>
  <si>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</si>
  <si>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</si>
  <si>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</si>
  <si>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</si>
  <si>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</si>
  <si>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</si>
  <si>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</si>
  <si>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</si>
  <si>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</si>
  <si>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</si>
  <si>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</si>
  <si>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</si>
  <si>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</si>
  <si>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</si>
  <si>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</si>
  <si>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</si>
  <si>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</si>
  <si>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</si>
  <si>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</si>
  <si>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</si>
  <si>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</si>
  <si>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</si>
  <si>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</si>
  <si>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</si>
  <si>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</si>
  <si>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</si>
  <si>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</si>
  <si>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</si>
  <si>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</si>
  <si>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</si>
  <si>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</si>
  <si>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</si>
  <si>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</si>
  <si>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</si>
  <si>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</si>
  <si>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</si>
  <si>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</si>
  <si>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</si>
  <si>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</si>
  <si>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</si>
  <si>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</si>
  <si>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</si>
  <si>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</si>
  <si>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</si>
  <si>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7.74</t>
  </si>
  <si>
    <t>一般会計</t>
  </si>
  <si>
    <t>青木村国民健康保険特別会計</t>
  </si>
  <si>
    <t>青木村介護保険特別会計</t>
  </si>
  <si>
    <t>青木村特定環境保全公共下水道事業特別会計</t>
  </si>
  <si>
    <t>青木村簡易水道特別会計</t>
  </si>
  <si>
    <t>青木村別荘事業特別会計</t>
  </si>
  <si>
    <t>青木村後期高齢者医療特別会計</t>
  </si>
  <si>
    <t>青木村簡易水道建設特別会計</t>
  </si>
  <si>
    <t>その他会計（赤字）</t>
  </si>
  <si>
    <t>その他会計（黒字）</t>
  </si>
  <si>
    <t>-</t>
    <phoneticPr fontId="2"/>
  </si>
  <si>
    <t>-</t>
    <phoneticPr fontId="2"/>
  </si>
  <si>
    <t>上田地域広域連合（一般会計）</t>
    <rPh sb="0" eb="2">
      <t>ウエダ</t>
    </rPh>
    <rPh sb="2" eb="4">
      <t>チイキ</t>
    </rPh>
    <rPh sb="4" eb="6">
      <t>コウイキ</t>
    </rPh>
    <rPh sb="6" eb="8">
      <t>レンゴウ</t>
    </rPh>
    <rPh sb="9" eb="11">
      <t>イッパン</t>
    </rPh>
    <rPh sb="11" eb="13">
      <t>カイケイ</t>
    </rPh>
    <phoneticPr fontId="2"/>
  </si>
  <si>
    <t>-</t>
    <phoneticPr fontId="11"/>
  </si>
  <si>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</si>
  <si>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t>
    <phoneticPr fontId="11"/>
  </si>
  <si>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</si>
  <si>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</si>
  <si>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</si>
  <si>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</si>
  <si>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</si>
  <si>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</si>
  <si>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</si>
  <si>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</si>
  <si>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</si>
  <si>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</si>
  <si>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</si>
  <si>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1"/>
  </si>
  <si>
    <t>公共施設整備基金</t>
    <phoneticPr fontId="11"/>
  </si>
  <si>
    <t>地域福祉基金</t>
    <phoneticPr fontId="11"/>
  </si>
  <si>
    <t>情報通信関連事業基金</t>
    <phoneticPr fontId="11"/>
  </si>
  <si>
    <t>青木診療所施設等整備基金</t>
    <phoneticPr fontId="11"/>
  </si>
  <si>
    <t>地域づくり基金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</si>
  <si>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</si>
  <si>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</si>
  <si>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</si>
  <si>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</si>
  <si>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</si>
  <si>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</si>
  <si>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</si>
  <si>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</si>
  <si>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</si>
  <si>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</si>
  <si>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</si>
  <si>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</si>
  <si>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</si>
  <si>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道の駅あおきの高機能化プロジェクトにより、拠点施設の整備を進めてきたことにより、新たな起債額が増加し一時的に将来負担の増加が見込まれる施設等の維持管理に要する経費が減少することが見込まれる。</t>
    <rPh sb="1" eb="2">
      <t>ミチ</t>
    </rPh>
    <rPh sb="3" eb="4">
      <t>エキ</t>
    </rPh>
    <rPh sb="8" eb="12">
      <t>コウキノウカ</t>
    </rPh>
    <rPh sb="22" eb="24">
      <t>キョテン</t>
    </rPh>
    <rPh sb="24" eb="26">
      <t>シセツ</t>
    </rPh>
    <rPh sb="27" eb="29">
      <t>セイビ</t>
    </rPh>
    <rPh sb="30" eb="31">
      <t>スス</t>
    </rPh>
    <rPh sb="41" eb="42">
      <t>アラ</t>
    </rPh>
    <rPh sb="44" eb="46">
      <t>キサイ</t>
    </rPh>
    <rPh sb="46" eb="47">
      <t>ガク</t>
    </rPh>
    <rPh sb="48" eb="50">
      <t>ゾウカ</t>
    </rPh>
    <rPh sb="51" eb="54">
      <t>イチジテキ</t>
    </rPh>
    <rPh sb="55" eb="57">
      <t>ショウライ</t>
    </rPh>
    <rPh sb="57" eb="59">
      <t>フタン</t>
    </rPh>
    <rPh sb="60" eb="62">
      <t>ゾウカ</t>
    </rPh>
    <rPh sb="63" eb="65">
      <t>ミコ</t>
    </rPh>
    <rPh sb="68" eb="70">
      <t>シセツ</t>
    </rPh>
    <rPh sb="70" eb="71">
      <t>トウ</t>
    </rPh>
    <rPh sb="72" eb="74">
      <t>イジ</t>
    </rPh>
    <rPh sb="74" eb="76">
      <t>カンリ</t>
    </rPh>
    <rPh sb="77" eb="78">
      <t>ヨウ</t>
    </rPh>
    <rPh sb="80" eb="82">
      <t>ケイヒ</t>
    </rPh>
    <rPh sb="83" eb="85">
      <t>ゲンショウ</t>
    </rPh>
    <rPh sb="90" eb="92">
      <t>ミコ</t>
    </rPh>
    <phoneticPr fontId="5"/>
  </si>
  <si>
    <t>将来負担比率は低い水準にあるが、平成25年度から29年度の簡易水道事業債を合計642,800千円発行し、その償還が始まることから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</si>
</sst>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9EE6-4F93-A3F6-280A14A444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84970</c:v>
                </c:pt>
                <c:pt idx="1">
                  <c:v>61691</c:v>
                </c:pt>
                <c:pt idx="2">
                  <c:v>102499</c:v>
                </c:pt>
                <c:pt idx="3">
                  <c:v>119203</c:v>
                </c:pt>
                <c:pt idx="4">
                  <c:v>135637</c:v>
                </c:pt>
              </c:numCache>
            </c:numRef>
          </c:val>
          <c:smooth val="0"/>
          <c:extLst>
            <c:ext xmlns:c16="http://schemas.microsoft.com/office/drawing/2014/chart" uri="{C3380CC4-5D6E-409C-BE32-E72D297353CC}">
              <c16:uniqueId val="{00000001-9EE6-4F93-A3F6-280A14A44485}"/>
            </c:ext>
          </c:extLst>
        </c:ser>
        <c:dLbls>
          <c:showLegendKey val="0"/>
          <c:showVal val="0"/>
          <c:showCatName val="0"/>
          <c:showSerName val="0"/>
          <c:showPercent val="0"/>
          <c:showBubbleSize val="0"/>
        </c:dLbls>
        <c:marker val="1"/>
        <c:smooth val="0"/>
        <c:axId val="110463232"/>
        <c:axId val="110465408"/>
      </c:lineChart>
      <c:catAx>
        <c:axId val="1104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65408"/>
        <c:crosses val="autoZero"/>
        <c:auto val="1"/>
        <c:lblAlgn val="ctr"/>
        <c:lblOffset val="100"/>
        <c:tickLblSkip val="1"/>
        <c:tickMarkSkip val="1"/>
        <c:noMultiLvlLbl val="0"/>
      </c:catAx>
      <c:valAx>
        <c:axId val="1104654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13.24</c:v>
                </c:pt>
                <c:pt idx="1">
                  <c:v>13.59</c:v>
                </c:pt>
                <c:pt idx="2">
                  <c:v>16.48</c:v>
                </c:pt>
                <c:pt idx="3">
                  <c:v>19.59</c:v>
                </c:pt>
                <c:pt idx="4">
                  <c:v>15.59</c:v>
                </c:pt>
              </c:numCache>
            </c:numRef>
          </c:val>
          <c:extLst>
            <c:ext xmlns:c16="http://schemas.microsoft.com/office/drawing/2014/chart" uri="{C3380CC4-5D6E-409C-BE32-E72D297353CC}">
              <c16:uniqueId val="{00000000-87BD-40B8-9853-E17F45A03E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51.66</c:v>
                </c:pt>
                <c:pt idx="1">
                  <c:v>52.45</c:v>
                </c:pt>
                <c:pt idx="2">
                  <c:v>50.58</c:v>
                </c:pt>
                <c:pt idx="3">
                  <c:v>51.31</c:v>
                </c:pt>
                <c:pt idx="4">
                  <c:v>48.89</c:v>
                </c:pt>
              </c:numCache>
            </c:numRef>
          </c:val>
          <c:extLst>
            <c:ext xmlns:c16="http://schemas.microsoft.com/office/drawing/2014/chart" uri="{C3380CC4-5D6E-409C-BE32-E72D297353CC}">
              <c16:uniqueId val="{00000001-87BD-40B8-9853-E17F45A03E18}"/>
            </c:ext>
          </c:extLst>
        </c:ser>
        <c:dLbls>
          <c:showLegendKey val="0"/>
          <c:showVal val="0"/>
          <c:showCatName val="0"/>
          <c:showSerName val="0"/>
          <c:showPercent val="0"/>
          <c:showBubbleSize val="0"/>
        </c:dLbls>
        <c:gapWidth val="250"/>
        <c:overlap val="100"/>
        <c:axId val="117585408"/>
        <c:axId val="11758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c:v>
                </c:pt>
                <c:pt idx="1">
                  <c:v>0.45</c:v>
                </c:pt>
                <c:pt idx="2">
                  <c:v>3.67</c:v>
                </c:pt>
                <c:pt idx="3">
                  <c:v>3.2</c:v>
                </c:pt>
                <c:pt idx="4">
                  <c:v>-7.74</c:v>
                </c:pt>
              </c:numCache>
            </c:numRef>
          </c:val>
          <c:smooth val="0"/>
          <c:extLst>
            <c:ext xmlns:c16="http://schemas.microsoft.com/office/drawing/2014/chart" uri="{C3380CC4-5D6E-409C-BE32-E72D297353CC}">
              <c16:uniqueId val="{00000002-87BD-40B8-9853-E17F45A03E18}"/>
            </c:ext>
          </c:extLst>
        </c:ser>
        <c:dLbls>
          <c:showLegendKey val="0"/>
          <c:showVal val="0"/>
          <c:showCatName val="0"/>
          <c:showSerName val="0"/>
          <c:showPercent val="0"/>
          <c:showBubbleSize val="0"/>
        </c:dLbls>
        <c:marker val="1"/>
        <c:smooth val="0"/>
        <c:axId val="117585408"/>
        <c:axId val="117587328"/>
      </c:lineChart>
      <c:catAx>
        <c:axId val="1175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87328"/>
        <c:crosses val="autoZero"/>
        <c:auto val="1"/>
        <c:lblAlgn val="ctr"/>
        <c:lblOffset val="100"/>
        <c:tickLblSkip val="1"/>
        <c:tickMarkSkip val="1"/>
        <c:noMultiLvlLbl val="0"/>
      </c:catAx>
      <c:valAx>
        <c:axId val="11758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8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25-4CE1-A6A0-02EB20A659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25-4CE1-A6A0-02EB20A65934}"/>
            </c:ext>
          </c:extLst>
        </c:ser>
        <c:ser>
          <c:idx val="2"/>
          <c:order val="2"/>
          <c:tx>
            <c:strRef>
              <c:f>データシート!$A$29</c:f>
              <c:strCache>
                <c:ptCount val="1"/>
                <c:pt idx="0">
                  <c:v>青木村簡易水道建設特別会計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c:v>
                </c:pt>
                <c:pt idx="4">
                  <c:v>#N/A</c:v>
                </c:pt>
                <c:pt idx="5">
                  <c:v>0.48</c:v>
                </c:pt>
                <c:pt idx="6">
                  <c:v>#N/A</c:v>
                </c:pt>
                <c:pt idx="7">
                  <c:v>0.22</c:v>
                </c:pt>
                <c:pt idx="8">
                  <c:v>#N/A</c:v>
                </c:pt>
                <c:pt idx="9">
                  <c:v>0</c:v>
                </c:pt>
              </c:numCache>
            </c:numRef>
          </c:val>
          <c:extLst>
            <c:ext xmlns:c16="http://schemas.microsoft.com/office/drawing/2014/chart" uri="{C3380CC4-5D6E-409C-BE32-E72D297353CC}">
              <c16:uniqueId val="{00000002-A125-4CE1-A6A0-02EB20A65934}"/>
            </c:ext>
          </c:extLst>
        </c:ser>
        <c:ser>
          <c:idx val="3"/>
          <c:order val="3"/>
          <c:tx>
            <c:strRef>
              <c:f>データシート!$A$30</c:f>
              <c:strCache>
                <c:ptCount val="1"/>
                <c:pt idx="0">
                  <c:v>青木村後期高齢者医療特別会計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25-4CE1-A6A0-02EB20A65934}"/>
            </c:ext>
          </c:extLst>
        </c:ser>
        <c:ser>
          <c:idx val="4"/>
          <c:order val="4"/>
          <c:tx>
            <c:strRef>
              <c:f>データシート!$A$31</c:f>
              <c:strCache>
                <c:ptCount val="1"/>
                <c:pt idx="0">
                  <c:v>青木村別荘事業特別会計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0.23</c:v>
                </c:pt>
                <c:pt idx="4">
                  <c:v>#N/A</c:v>
                </c:pt>
                <c:pt idx="5">
                  <c:v>0.15</c:v>
                </c:pt>
                <c:pt idx="6">
                  <c:v>#N/A</c:v>
                </c:pt>
                <c:pt idx="7">
                  <c:v>0.22</c:v>
                </c:pt>
                <c:pt idx="8">
                  <c:v>#N/A</c:v>
                </c:pt>
                <c:pt idx="9">
                  <c:v>0.27</c:v>
                </c:pt>
              </c:numCache>
            </c:numRef>
          </c:val>
          <c:extLst>
            <c:ext xmlns:c16="http://schemas.microsoft.com/office/drawing/2014/chart" uri="{C3380CC4-5D6E-409C-BE32-E72D297353CC}">
              <c16:uniqueId val="{00000004-A125-4CE1-A6A0-02EB20A65934}"/>
            </c:ext>
          </c:extLst>
        </c:ser>
        <c:ser>
          <c:idx val="5"/>
          <c:order val="5"/>
          <c:tx>
            <c:strRef>
              <c:f>データシート!$A$32</c:f>
              <c:strCache>
                <c:ptCount val="1"/>
                <c:pt idx="0">
                  <c:v>青木村簡易水道特別会計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0.13</c:v>
                </c:pt>
                <c:pt idx="4">
                  <c:v>#N/A</c:v>
                </c:pt>
                <c:pt idx="5">
                  <c:v>0.18</c:v>
                </c:pt>
                <c:pt idx="6">
                  <c:v>#N/A</c:v>
                </c:pt>
                <c:pt idx="7">
                  <c:v>0.26</c:v>
                </c:pt>
                <c:pt idx="8">
                  <c:v>#N/A</c:v>
                </c:pt>
                <c:pt idx="9">
                  <c:v>0.31</c:v>
                </c:pt>
              </c:numCache>
            </c:numRef>
          </c:val>
          <c:extLst>
            <c:ext xmlns:c16="http://schemas.microsoft.com/office/drawing/2014/chart" uri="{C3380CC4-5D6E-409C-BE32-E72D297353CC}">
              <c16:uniqueId val="{00000005-A125-4CE1-A6A0-02EB20A65934}"/>
            </c:ext>
          </c:extLst>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0.37</c:v>
                </c:pt>
                <c:pt idx="4">
                  <c:v>#N/A</c:v>
                </c:pt>
                <c:pt idx="5">
                  <c:v>0.4</c:v>
                </c:pt>
                <c:pt idx="6">
                  <c:v>#N/A</c:v>
                </c:pt>
                <c:pt idx="7">
                  <c:v>0.45</c:v>
                </c:pt>
                <c:pt idx="8">
                  <c:v>#N/A</c:v>
                </c:pt>
                <c:pt idx="9">
                  <c:v>0.48</c:v>
                </c:pt>
              </c:numCache>
            </c:numRef>
          </c:val>
          <c:extLst>
            <c:ext xmlns:c16="http://schemas.microsoft.com/office/drawing/2014/chart" uri="{C3380CC4-5D6E-409C-BE32-E72D297353CC}">
              <c16:uniqueId val="{00000006-A125-4CE1-A6A0-02EB20A65934}"/>
            </c:ext>
          </c:extLst>
        </c:ser>
        <c:ser>
          <c:idx val="7"/>
          <c:order val="7"/>
          <c:tx>
            <c:strRef>
              <c:f>データシート!$A$34</c:f>
              <c:strCache>
                <c:ptCount val="1"/>
                <c:pt idx="0">
                  <c:v>青木村介護保険特別会計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0.57999999999999996</c:v>
                </c:pt>
                <c:pt idx="4">
                  <c:v>#N/A</c:v>
                </c:pt>
                <c:pt idx="5">
                  <c:v>0.2</c:v>
                </c:pt>
                <c:pt idx="6">
                  <c:v>#N/A</c:v>
                </c:pt>
                <c:pt idx="7">
                  <c:v>0.72</c:v>
                </c:pt>
                <c:pt idx="8">
                  <c:v>#N/A</c:v>
                </c:pt>
                <c:pt idx="9">
                  <c:v>0.49</c:v>
                </c:pt>
              </c:numCache>
            </c:numRef>
          </c:val>
          <c:extLst>
            <c:ext xmlns:c16="http://schemas.microsoft.com/office/drawing/2014/chart" uri="{C3380CC4-5D6E-409C-BE32-E72D297353CC}">
              <c16:uniqueId val="{00000007-A125-4CE1-A6A0-02EB20A65934}"/>
            </c:ext>
          </c:extLst>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2.0299999999999998</c:v>
                </c:pt>
                <c:pt idx="2">
                  <c:v>#N/A</c:v>
                </c:pt>
                <c:pt idx="3">
                  <c:v>2.2200000000000002</c:v>
                </c:pt>
                <c:pt idx="4">
                  <c:v>#N/A</c:v>
                </c:pt>
                <c:pt idx="5">
                  <c:v>2.2999999999999998</c:v>
                </c:pt>
                <c:pt idx="6">
                  <c:v>#N/A</c:v>
                </c:pt>
                <c:pt idx="7">
                  <c:v>0.68</c:v>
                </c:pt>
                <c:pt idx="8">
                  <c:v>#N/A</c:v>
                </c:pt>
                <c:pt idx="9">
                  <c:v>1.06</c:v>
                </c:pt>
              </c:numCache>
            </c:numRef>
          </c:val>
          <c:extLst>
            <c:ext xmlns:c16="http://schemas.microsoft.com/office/drawing/2014/chart" uri="{C3380CC4-5D6E-409C-BE32-E72D297353CC}">
              <c16:uniqueId val="{00000008-A125-4CE1-A6A0-02EB20A659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12.99</c:v>
                </c:pt>
                <c:pt idx="2">
                  <c:v>#N/A</c:v>
                </c:pt>
                <c:pt idx="3">
                  <c:v>13.36</c:v>
                </c:pt>
                <c:pt idx="4">
                  <c:v>#N/A</c:v>
                </c:pt>
                <c:pt idx="5">
                  <c:v>16.309999999999999</c:v>
                </c:pt>
                <c:pt idx="6">
                  <c:v>#N/A</c:v>
                </c:pt>
                <c:pt idx="7">
                  <c:v>19.36</c:v>
                </c:pt>
                <c:pt idx="8">
                  <c:v>#N/A</c:v>
                </c:pt>
                <c:pt idx="9">
                  <c:v>15.32</c:v>
                </c:pt>
              </c:numCache>
            </c:numRef>
          </c:val>
          <c:extLst>
            <c:ext xmlns:c16="http://schemas.microsoft.com/office/drawing/2014/chart" uri="{C3380CC4-5D6E-409C-BE32-E72D297353CC}">
              <c16:uniqueId val="{00000009-A125-4CE1-A6A0-02EB20A65934}"/>
            </c:ext>
          </c:extLst>
        </c:ser>
        <c:dLbls>
          <c:showLegendKey val="0"/>
          <c:showVal val="0"/>
          <c:showCatName val="0"/>
          <c:showSerName val="0"/>
          <c:showPercent val="0"/>
          <c:showBubbleSize val="0"/>
        </c:dLbls>
        <c:gapWidth val="150"/>
        <c:overlap val="100"/>
        <c:axId val="116907008"/>
        <c:axId val="116912896"/>
      </c:barChart>
      <c:catAx>
        <c:axId val="1169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12896"/>
        <c:crosses val="autoZero"/>
        <c:auto val="1"/>
        <c:lblAlgn val="ctr"/>
        <c:lblOffset val="100"/>
        <c:tickLblSkip val="1"/>
        <c:tickMarkSkip val="1"/>
        <c:noMultiLvlLbl val="0"/>
      </c:catAx>
      <c:valAx>
        <c:axId val="11691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332</c:v>
                </c:pt>
                <c:pt idx="5">
                  <c:v>341</c:v>
                </c:pt>
                <c:pt idx="8">
                  <c:v>343</c:v>
                </c:pt>
                <c:pt idx="11">
                  <c:v>332</c:v>
                </c:pt>
                <c:pt idx="14">
                  <c:v>326</c:v>
                </c:pt>
              </c:numCache>
            </c:numRef>
          </c:val>
          <c:extLst>
            <c:ext xmlns:c16="http://schemas.microsoft.com/office/drawing/2014/chart" uri="{C3380CC4-5D6E-409C-BE32-E72D297353CC}">
              <c16:uniqueId val="{00000000-64D6-4636-BBBE-A775E5BA81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D6-4636-BBBE-A775E5BA81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D6-4636-BBBE-A775E5BA81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2</c:v>
                </c:pt>
                <c:pt idx="6">
                  <c:v>3</c:v>
                </c:pt>
                <c:pt idx="9">
                  <c:v>6</c:v>
                </c:pt>
                <c:pt idx="12">
                  <c:v>10</c:v>
                </c:pt>
              </c:numCache>
            </c:numRef>
          </c:val>
          <c:extLst>
            <c:ext xmlns:c16="http://schemas.microsoft.com/office/drawing/2014/chart" uri="{C3380CC4-5D6E-409C-BE32-E72D297353CC}">
              <c16:uniqueId val="{00000003-64D6-4636-BBBE-A775E5BA81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233</c:v>
                </c:pt>
                <c:pt idx="3">
                  <c:v>225</c:v>
                </c:pt>
                <c:pt idx="6">
                  <c:v>232</c:v>
                </c:pt>
                <c:pt idx="9">
                  <c:v>227</c:v>
                </c:pt>
                <c:pt idx="12">
                  <c:v>213</c:v>
                </c:pt>
              </c:numCache>
            </c:numRef>
          </c:val>
          <c:extLst>
            <c:ext xmlns:c16="http://schemas.microsoft.com/office/drawing/2014/chart" uri="{C3380CC4-5D6E-409C-BE32-E72D297353CC}">
              <c16:uniqueId val="{00000004-64D6-4636-BBBE-A775E5BA81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6-4636-BBBE-A775E5BA81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D6-4636-BBBE-A775E5BA81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c:v>
                </c:pt>
                <c:pt idx="3">
                  <c:v>220</c:v>
                </c:pt>
                <c:pt idx="6">
                  <c:v>230</c:v>
                </c:pt>
                <c:pt idx="9">
                  <c:v>215</c:v>
                </c:pt>
                <c:pt idx="12">
                  <c:v>212</c:v>
                </c:pt>
              </c:numCache>
            </c:numRef>
          </c:val>
          <c:extLst>
            <c:ext xmlns:c16="http://schemas.microsoft.com/office/drawing/2014/chart" uri="{C3380CC4-5D6E-409C-BE32-E72D297353CC}">
              <c16:uniqueId val="{00000007-64D6-4636-BBBE-A775E5BA8136}"/>
            </c:ext>
          </c:extLst>
        </c:ser>
        <c:dLbls>
          <c:showLegendKey val="0"/>
          <c:showVal val="0"/>
          <c:showCatName val="0"/>
          <c:showSerName val="0"/>
          <c:showPercent val="0"/>
          <c:showBubbleSize val="0"/>
        </c:dLbls>
        <c:gapWidth val="100"/>
        <c:overlap val="100"/>
        <c:axId val="111200512"/>
        <c:axId val="11120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109</c:v>
                </c:pt>
                <c:pt idx="2">
                  <c:v>#N/A</c:v>
                </c:pt>
                <c:pt idx="3">
                  <c:v>#N/A</c:v>
                </c:pt>
                <c:pt idx="4">
                  <c:v>106</c:v>
                </c:pt>
                <c:pt idx="5">
                  <c:v>#N/A</c:v>
                </c:pt>
                <c:pt idx="6">
                  <c:v>#N/A</c:v>
                </c:pt>
                <c:pt idx="7">
                  <c:v>122</c:v>
                </c:pt>
                <c:pt idx="8">
                  <c:v>#N/A</c:v>
                </c:pt>
                <c:pt idx="9">
                  <c:v>#N/A</c:v>
                </c:pt>
                <c:pt idx="10">
                  <c:v>116</c:v>
                </c:pt>
                <c:pt idx="11">
                  <c:v>#N/A</c:v>
                </c:pt>
                <c:pt idx="12">
                  <c:v>#N/A</c:v>
                </c:pt>
                <c:pt idx="13">
                  <c:v>109</c:v>
                </c:pt>
                <c:pt idx="14">
                  <c:v>#N/A</c:v>
                </c:pt>
              </c:numCache>
            </c:numRef>
          </c:val>
          <c:smooth val="0"/>
          <c:extLst>
            <c:ext xmlns:c16="http://schemas.microsoft.com/office/drawing/2014/chart" uri="{C3380CC4-5D6E-409C-BE32-E72D297353CC}">
              <c16:uniqueId val="{00000008-64D6-4636-BBBE-A775E5BA8136}"/>
            </c:ext>
          </c:extLst>
        </c:ser>
        <c:dLbls>
          <c:showLegendKey val="0"/>
          <c:showVal val="0"/>
          <c:showCatName val="0"/>
          <c:showSerName val="0"/>
          <c:showPercent val="0"/>
          <c:showBubbleSize val="0"/>
        </c:dLbls>
        <c:marker val="1"/>
        <c:smooth val="0"/>
        <c:axId val="111200512"/>
        <c:axId val="111206784"/>
      </c:lineChart>
      <c:catAx>
        <c:axId val="1112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06784"/>
        <c:crosses val="autoZero"/>
        <c:auto val="1"/>
        <c:lblAlgn val="ctr"/>
        <c:lblOffset val="100"/>
        <c:tickLblSkip val="1"/>
        <c:tickMarkSkip val="1"/>
        <c:noMultiLvlLbl val="0"/>
      </c:catAx>
      <c:valAx>
        <c:axId val="11120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3407</c:v>
                </c:pt>
                <c:pt idx="5">
                  <c:v>3290</c:v>
                </c:pt>
                <c:pt idx="8">
                  <c:v>3143</c:v>
                </c:pt>
                <c:pt idx="11">
                  <c:v>2942</c:v>
                </c:pt>
                <c:pt idx="14">
                  <c:v>2872</c:v>
                </c:pt>
              </c:numCache>
            </c:numRef>
          </c:val>
          <c:extLst>
            <c:ext xmlns:c16="http://schemas.microsoft.com/office/drawing/2014/chart" uri="{C3380CC4-5D6E-409C-BE32-E72D297353CC}">
              <c16:uniqueId val="{00000000-462F-4935-855C-695154E1DE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c:v>
                </c:pt>
                <c:pt idx="5">
                  <c:v>20</c:v>
                </c:pt>
                <c:pt idx="8">
                  <c:v>14</c:v>
                </c:pt>
                <c:pt idx="11">
                  <c:v>11</c:v>
                </c:pt>
                <c:pt idx="14">
                  <c:v>9</c:v>
                </c:pt>
              </c:numCache>
            </c:numRef>
          </c:val>
          <c:extLst>
            <c:ext xmlns:c16="http://schemas.microsoft.com/office/drawing/2014/chart" uri="{C3380CC4-5D6E-409C-BE32-E72D297353CC}">
              <c16:uniqueId val="{00000001-462F-4935-855C-695154E1DE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1767</c:v>
                </c:pt>
                <c:pt idx="5">
                  <c:v>1739</c:v>
                </c:pt>
                <c:pt idx="8">
                  <c:v>1930</c:v>
                </c:pt>
                <c:pt idx="11">
                  <c:v>2098</c:v>
                </c:pt>
                <c:pt idx="14">
                  <c:v>1973</c:v>
                </c:pt>
              </c:numCache>
            </c:numRef>
          </c:val>
          <c:extLst>
            <c:ext xmlns:c16="http://schemas.microsoft.com/office/drawing/2014/chart" uri="{C3380CC4-5D6E-409C-BE32-E72D297353CC}">
              <c16:uniqueId val="{00000002-462F-4935-855C-695154E1DE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2F-4935-855C-695154E1DE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2F-4935-855C-695154E1DE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2F-4935-855C-695154E1DE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479</c:v>
                </c:pt>
                <c:pt idx="3">
                  <c:v>486</c:v>
                </c:pt>
                <c:pt idx="6">
                  <c:v>433</c:v>
                </c:pt>
                <c:pt idx="9">
                  <c:v>442</c:v>
                </c:pt>
                <c:pt idx="12">
                  <c:v>439</c:v>
                </c:pt>
              </c:numCache>
            </c:numRef>
          </c:val>
          <c:extLst>
            <c:ext xmlns:c16="http://schemas.microsoft.com/office/drawing/2014/chart" uri="{C3380CC4-5D6E-409C-BE32-E72D297353CC}">
              <c16:uniqueId val="{00000006-462F-4935-855C-695154E1DE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54</c:v>
                </c:pt>
                <c:pt idx="6">
                  <c:v>71</c:v>
                </c:pt>
                <c:pt idx="9">
                  <c:v>72</c:v>
                </c:pt>
                <c:pt idx="12">
                  <c:v>65</c:v>
                </c:pt>
              </c:numCache>
            </c:numRef>
          </c:val>
          <c:extLst>
            <c:ext xmlns:c16="http://schemas.microsoft.com/office/drawing/2014/chart" uri="{C3380CC4-5D6E-409C-BE32-E72D297353CC}">
              <c16:uniqueId val="{00000007-462F-4935-855C-695154E1DE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2400</c:v>
                </c:pt>
                <c:pt idx="3">
                  <c:v>2340</c:v>
                </c:pt>
                <c:pt idx="6">
                  <c:v>2237</c:v>
                </c:pt>
                <c:pt idx="9">
                  <c:v>2025</c:v>
                </c:pt>
                <c:pt idx="12">
                  <c:v>1887</c:v>
                </c:pt>
              </c:numCache>
            </c:numRef>
          </c:val>
          <c:extLst>
            <c:ext xmlns:c16="http://schemas.microsoft.com/office/drawing/2014/chart" uri="{C3380CC4-5D6E-409C-BE32-E72D297353CC}">
              <c16:uniqueId val="{00000008-462F-4935-855C-695154E1DE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2F-4935-855C-695154E1DE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2039</c:v>
                </c:pt>
                <c:pt idx="3">
                  <c:v>1995</c:v>
                </c:pt>
                <c:pt idx="6">
                  <c:v>1901</c:v>
                </c:pt>
                <c:pt idx="9">
                  <c:v>1968</c:v>
                </c:pt>
                <c:pt idx="12">
                  <c:v>1968</c:v>
                </c:pt>
              </c:numCache>
            </c:numRef>
          </c:val>
          <c:extLst>
            <c:ext xmlns:c16="http://schemas.microsoft.com/office/drawing/2014/chart" uri="{C3380CC4-5D6E-409C-BE32-E72D297353CC}">
              <c16:uniqueId val="{0000000A-462F-4935-855C-695154E1DE71}"/>
            </c:ext>
          </c:extLst>
        </c:ser>
        <c:dLbls>
          <c:showLegendKey val="0"/>
          <c:showVal val="0"/>
          <c:showCatName val="0"/>
          <c:showSerName val="0"/>
          <c:showPercent val="0"/>
          <c:showBubbleSize val="0"/>
        </c:dLbls>
        <c:gapWidth val="100"/>
        <c:overlap val="100"/>
        <c:axId val="118193152"/>
        <c:axId val="11821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2F-4935-855C-695154E1DE71}"/>
            </c:ext>
          </c:extLst>
        </c:ser>
        <c:dLbls>
          <c:showLegendKey val="0"/>
          <c:showVal val="0"/>
          <c:showCatName val="0"/>
          <c:showSerName val="0"/>
          <c:showPercent val="0"/>
          <c:showBubbleSize val="0"/>
        </c:dLbls>
        <c:marker val="1"/>
        <c:smooth val="0"/>
        <c:axId val="118193152"/>
        <c:axId val="118211712"/>
      </c:lineChart>
      <c:catAx>
        <c:axId val="1181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211712"/>
        <c:crosses val="autoZero"/>
        <c:auto val="1"/>
        <c:lblAlgn val="ctr"/>
        <c:lblOffset val="100"/>
        <c:tickLblSkip val="1"/>
        <c:tickMarkSkip val="1"/>
        <c:noMultiLvlLbl val="0"/>
      </c:catAx>
      <c:valAx>
        <c:axId val="11821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1009</c:v>
                </c:pt>
                <c:pt idx="1">
                  <c:v>1014</c:v>
                </c:pt>
                <c:pt idx="2">
                  <c:v>948</c:v>
                </c:pt>
              </c:numCache>
            </c:numRef>
          </c:val>
          <c:extLst>
            <c:ext xmlns:c16="http://schemas.microsoft.com/office/drawing/2014/chart" uri="{C3380CC4-5D6E-409C-BE32-E72D297353CC}">
              <c16:uniqueId val="{00000000-108E-42C7-90EC-27ACFBAC0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108E-42C7-90EC-27ACFBAC0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728</c:v>
                </c:pt>
                <c:pt idx="1">
                  <c:v>744</c:v>
                </c:pt>
                <c:pt idx="2">
                  <c:v>679</c:v>
                </c:pt>
              </c:numCache>
            </c:numRef>
          </c:val>
          <c:extLst>
            <c:ext xmlns:c16="http://schemas.microsoft.com/office/drawing/2014/chart" uri="{C3380CC4-5D6E-409C-BE32-E72D297353CC}">
              <c16:uniqueId val="{00000002-108E-42C7-90EC-27ACFBAC09BA}"/>
            </c:ext>
          </c:extLst>
        </c:ser>
        <c:dLbls>
          <c:showLegendKey val="0"/>
          <c:showVal val="0"/>
          <c:showCatName val="0"/>
          <c:showSerName val="0"/>
          <c:showPercent val="0"/>
          <c:showBubbleSize val="0"/>
        </c:dLbls>
        <c:gapWidth val="120"/>
        <c:overlap val="100"/>
        <c:axId val="117690752"/>
        <c:axId val="117692288"/>
      </c:barChart>
      <c:catAx>
        <c:axId val="1176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692288"/>
        <c:crosses val="autoZero"/>
        <c:auto val="1"/>
        <c:lblAlgn val="ctr"/>
        <c:lblOffset val="100"/>
        <c:tickLblSkip val="1"/>
        <c:tickMarkSkip val="1"/>
        <c:noMultiLvlLbl val="0"/>
      </c:catAx>
      <c:valAx>
        <c:axId val="117692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6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{6CF68591-534C-418C-8CEC-1FB637E598E8}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E6B-4B71-8386-BE786CB081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{DC3C75F1-1023-4081-9EC0-C3B8385C963F}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6B-4B71-8386-BE786CB081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{E52D80F2-42D2-4977-80B2-DCD7A13BBAFB}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6B-4B71-8386-BE786CB081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{3915BB6E-51FC-4AD6-AA82-474CE0B9C4B7}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6B-4B71-8386-BE786CB081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{869728F6-210F-4361-BE47-66EA7737F816}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6B-4B71-8386-BE786CB081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{1A1D3F24-C3A2-4F74-A34E-7A34D2174FA0}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E6B-4B71-8386-BE786CB081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{5116AB64-B8E0-4D4A-AAC2-94CD8E28C75A}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E6B-4B71-8386-BE786CB0813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{A62B6721-D118-4E77-ACC0-931AFD52B6F1}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E6B-4B71-8386-BE786CB081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{E1253BED-A513-4462-B0B6-BEEF0230FFB8}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E6B-4B71-8386-BE786CB081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6B-4B71-8386-BE786CB081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{9C5EBF22-D4B3-432B-ABB1-74F3E597832C}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E6B-4B71-8386-BE786CB081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{72176529-58A3-4CA0-AF46-52934739164B}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6B-4B71-8386-BE786CB081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{5F73386A-679E-4233-A48F-D0B8CA924BAD}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6B-4B71-8386-BE786CB081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{C246D242-3054-4B75-BD46-62221CF3F5CA}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6B-4B71-8386-BE786CB081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{BF80D3C3-16C3-425F-9BAE-6C6313ACB596}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6B-4B71-8386-BE786CB081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{7D9B6471-0ADE-445C-950C-773077148A30}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E6B-4B71-8386-BE786CB081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{67260034-7D2C-4D79-8F42-35426885DB24}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E6B-4B71-8386-BE786CB0813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{ECC55EFE-DE45-4526-81EA-1F8BD84E523E}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E6B-4B71-8386-BE786CB081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{5CDF6F0D-E9DD-4D98-A48B-E3191A138476}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E6B-4B71-8386-BE786CB081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0E6B-4B71-8386-BE786CB08130}"/>
            </c:ext>
          </c:extLst>
        </c:ser>
        <c:dLbls>
          <c:showLegendKey val="0"/>
          <c:showVal val="1"/>
          <c:showCatName val="0"/>
          <c:showSerName val="0"/>
          <c:showPercent val="0"/>
          <c:showBubbleSize val="0"/>
        </c:dLbls>
        <c:axId val="73583232"/>
        <c:axId val="167985920"/>
      </c:scatterChart>
      <c:valAx>
        <c:axId val="73583232"/>
        <c:scaling>
          <c:orientation val="minMax"/>
          <c:max val="6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985920"/>
        <c:crosses val="autoZero"/>
        <c:crossBetween val="midCat"/>
      </c:valAx>
      <c:valAx>
        <c:axId val="167985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583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{EC8679F4-07AE-48FE-8C13-18ECE7EE0280}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9C-41F6-A6F7-4843363988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{30B3939F-96E0-4608-B7A7-27328D472EB8}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C-41F6-A6F7-4843363988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{F0216AE5-76A4-499C-9E17-960587988ACC}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C-41F6-A6F7-4843363988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{F9FE0047-D891-4154-831A-CE5507D91F6E}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C-41F6-A6F7-4843363988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{D479A7E7-EEFB-4CA9-8A52-ACCA7C8E25F7}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C-41F6-A6F7-48433639884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{F99E6C47-642C-45DC-9F3F-A55210FC3D82}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9C-41F6-A6F7-48433639884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{2683F06F-CE81-4B5A-905B-37608FE97883}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9C-41F6-A6F7-48433639884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{73B83053-4497-413B-9BF0-7AA448B2E954}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9C-41F6-A6F7-48433639884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{009387B2-6A22-49A7-B35A-365C6BB8DF7F}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9C-41F6-A6F7-4843363988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6.8</c:v>
                </c:pt>
                <c:pt idx="16">
                  <c:v>6.6</c:v>
                </c:pt>
                <c:pt idx="24">
                  <c:v>7</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9C-41F6-A6F7-4843363988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{C69A75D7-C80B-4CC6-BBF9-7DBDA15EA331}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9C-41F6-A6F7-4843363988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{B092E12A-DFAC-4282-8382-2D4C6E2B132D}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C-41F6-A6F7-4843363988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{1BE297D3-85D6-47A2-80F0-DA42C2458ED7}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C-41F6-A6F7-4843363988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{A6F83BA3-C824-4EA0-BA3B-BCB9E3190B12}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C-41F6-A6F7-4843363988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{0433245A-786F-40E1-92BF-2922FD1C6B82}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C-41F6-A6F7-48433639884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{FC77395C-1C85-4CFB-B7C2-D3FB1DD54F1C}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9C-41F6-A6F7-48433639884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{E497EF33-D0A4-465A-B0C7-CCDE7433F013}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9C-41F6-A6F7-48433639884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{49C616D0-0ABB-403E-8E03-AEEA18729A06}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9C-41F6-A6F7-48433639884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{0A8FACC0-791B-48EE-85EE-AFE5AEA4E6A7}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9C-41F6-A6F7-4843363988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9C-41F6-A6F7-484336398844}"/>
            </c:ext>
          </c:extLst>
        </c:ser>
        <c:dLbls>
          <c:showLegendKey val="0"/>
          <c:showVal val="1"/>
          <c:showCatName val="0"/>
          <c:showSerName val="0"/>
          <c:showPercent val="0"/>
          <c:showBubbleSize val="0"/>
        </c:dLbls>
        <c:axId val="232466688"/>
        <c:axId val="232493440"/>
      </c:scatterChart>
      <c:valAx>
        <c:axId val="232466688"/>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93440"/>
        <c:crosses val="autoZero"/>
        <c:crossBetween val="midCat"/>
      </c:valAx>
      <c:valAx>
        <c:axId val="232493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466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年度に道の駅あおきを核とした</a:t>
          </a:r>
          <a:r>
            <a:rPr kumimoji="1" lang="ja-JP" altLang="en-US" sz="1100">
              <a:solidFill>
                <a:schemeClr val="dk1"/>
              </a:solidFill>
              <a:effectLst/>
              <a:latin typeface="+mn-lt"/>
              <a:ea typeface="+mn-ea"/>
              <a:cs typeface="+mn-cs"/>
            </a:rPr>
            <a:t>拠点施設整備、し尿処理施設の整備等</a:t>
          </a:r>
          <a:r>
            <a:rPr kumimoji="1" lang="ja-JP" altLang="ja-JP" sz="1100">
              <a:solidFill>
                <a:schemeClr val="dk1"/>
              </a:solidFill>
              <a:effectLst/>
              <a:latin typeface="+mn-lt"/>
              <a:ea typeface="+mn-ea"/>
              <a:cs typeface="+mn-cs"/>
            </a:rPr>
            <a:t>大型投資事業が終了したため新規発行を抑制しつつ交付税算入を考慮し、より有利な起債の発行に努めていく。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年度に道の駅あおきを核とした施設整備</a:t>
          </a:r>
          <a:r>
            <a:rPr lang="ja-JP" altLang="en-US" sz="1100" b="0" i="0" baseline="0">
              <a:solidFill>
                <a:schemeClr val="dk1"/>
              </a:solidFill>
              <a:effectLst/>
              <a:latin typeface="+mn-lt"/>
              <a:ea typeface="+mn-ea"/>
              <a:cs typeface="+mn-cs"/>
            </a:rPr>
            <a:t>、し尿処理施設整備</a:t>
          </a:r>
          <a:r>
            <a:rPr lang="ja-JP" altLang="ja-JP" sz="1100" b="0" i="0" baseline="0">
              <a:solidFill>
                <a:schemeClr val="dk1"/>
              </a:solidFill>
              <a:effectLst/>
              <a:latin typeface="+mn-lt"/>
              <a:ea typeface="+mn-ea"/>
              <a:cs typeface="+mn-cs"/>
            </a:rPr>
            <a:t>が完了するが、これまで以上に公債費の適正化に取り組んでいく。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充当可能財源等については、財政調整基金をはじめとした充当可能基金が順調に増えており、今後においても計画的な積立てに努めていく。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・法人関係税の増収等により、公共施設整備基金、青木診療所施設等整備基金、情報通信関連事業基金に</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a:t>
          </a:r>
          <a:r>
            <a:rPr lang="en-US" altLang="ja-JP" sz="1100" b="0" i="0" u="none" strike="noStrike" baseline="0" smtClean="0">
              <a:solidFill>
                <a:schemeClr val="dk1"/>
              </a:solidFill>
              <a:latin typeface="+mn-lt"/>
              <a:ea typeface="+mn-ea"/>
              <a:cs typeface="+mn-cs"/>
            </a:rPr>
            <a:t>3500</a:t>
          </a:r>
          <a:r>
            <a:rPr lang="ja-JP" altLang="en-US" sz="1100" b="0" i="0" u="none" strike="noStrike" baseline="0" smtClean="0">
              <a:solidFill>
                <a:schemeClr val="dk1"/>
              </a:solidFill>
              <a:latin typeface="+mn-lt"/>
              <a:ea typeface="+mn-ea"/>
              <a:cs typeface="+mn-cs"/>
            </a:rPr>
            <a:t>万円積み立てた一方、道の駅あおき高機能化拠点施設整備工事等に伴い「公共施設整備基金」を</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億円、「財政調整基金」を</a:t>
          </a:r>
          <a:r>
            <a:rPr lang="en-US" altLang="ja-JP" sz="1100" b="0" i="0" u="none" strike="noStrike" baseline="0" smtClean="0">
              <a:solidFill>
                <a:schemeClr val="dk1"/>
              </a:solidFill>
              <a:latin typeface="+mn-lt"/>
              <a:ea typeface="+mn-ea"/>
              <a:cs typeface="+mn-cs"/>
            </a:rPr>
            <a:t>7000</a:t>
          </a:r>
          <a:r>
            <a:rPr lang="ja-JP" altLang="en-US" sz="1100" b="0" i="0" u="none" strike="noStrike" baseline="0" smtClean="0">
              <a:solidFill>
                <a:schemeClr val="dk1"/>
              </a:solidFill>
              <a:latin typeface="+mn-lt"/>
              <a:ea typeface="+mn-ea"/>
              <a:cs typeface="+mn-cs"/>
            </a:rPr>
            <a:t>万円取り崩したこと等により、基金全体としては</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a:t>
          </a:r>
          <a:r>
            <a:rPr lang="en-US" altLang="ja-JP" sz="1100" b="0" i="0" u="none" strike="noStrike" baseline="0" smtClean="0">
              <a:solidFill>
                <a:schemeClr val="dk1"/>
              </a:solidFill>
              <a:latin typeface="+mn-lt"/>
              <a:ea typeface="+mn-ea"/>
              <a:cs typeface="+mn-cs"/>
            </a:rPr>
            <a:t>3100</a:t>
          </a:r>
          <a:r>
            <a:rPr lang="ja-JP" altLang="en-US" sz="1100" b="0" i="0" u="none" strike="noStrike" baseline="0" smtClean="0">
              <a:solidFill>
                <a:schemeClr val="dk1"/>
              </a:solidFill>
              <a:latin typeface="+mn-lt"/>
              <a:ea typeface="+mn-ea"/>
              <a:cs typeface="+mn-cs"/>
            </a:rPr>
            <a:t>万円の減となった。</a:t>
          </a:r>
          <a:endParaRPr lang="en-US" altLang="ja-JP" sz="11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a:t>
          </a:r>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・短期的には「青木診療所施設等整備基金」や「情報通信関連事業基金」への積立てにより微増の予定だが、中長期的には減少傾向にある。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・人口減少や高齢社会が進むなか、公共施設の老朽化が進み、その施設の維持や長寿命化、更新事業</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・住民の安全、安心、福祉・医療の向上に関する事業</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・産業振興、教育、人材育成に関する施策の推進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・公共施設整備基金：道の駅あおき高機能拠点施設整備（</a:t>
          </a:r>
          <a:r>
            <a:rPr lang="en-US" altLang="ja-JP" sz="1100" b="0" i="0" u="none" strike="noStrike" baseline="0" smtClean="0">
              <a:solidFill>
                <a:schemeClr val="dk1"/>
              </a:solidFill>
              <a:latin typeface="+mn-lt"/>
              <a:ea typeface="+mn-ea"/>
              <a:cs typeface="+mn-cs"/>
            </a:rPr>
            <a:t>H28-H29</a:t>
          </a:r>
          <a:r>
            <a:rPr lang="ja-JP" altLang="en-US" sz="1100" b="0" i="0" u="none" strike="noStrike" baseline="0" smtClean="0">
              <a:solidFill>
                <a:schemeClr val="dk1"/>
              </a:solidFill>
              <a:latin typeface="+mn-lt"/>
              <a:ea typeface="+mn-ea"/>
              <a:cs typeface="+mn-cs"/>
            </a:rPr>
            <a:t>）の財源として</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億円を充当した一方で、</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年度策定した「青木村公共施設総合管理計画」の適正な推進のため</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億円。地域医療の充実、健康寿命の延伸を図るため「青木診療所施設等整備基金」を</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千万円、地域情報通信関連事業の整備に</a:t>
          </a:r>
          <a:r>
            <a:rPr lang="en-US" altLang="ja-JP" sz="1100" b="0" i="0" u="none" strike="noStrike" baseline="0" smtClean="0">
              <a:solidFill>
                <a:schemeClr val="dk1"/>
              </a:solidFill>
              <a:latin typeface="+mn-lt"/>
              <a:ea typeface="+mn-ea"/>
              <a:cs typeface="+mn-cs"/>
            </a:rPr>
            <a:t>500</a:t>
          </a:r>
          <a:r>
            <a:rPr lang="ja-JP" altLang="en-US" sz="1100" b="0" i="0" u="none" strike="noStrike" baseline="0" smtClean="0">
              <a:solidFill>
                <a:schemeClr val="dk1"/>
              </a:solidFill>
              <a:latin typeface="+mn-lt"/>
              <a:ea typeface="+mn-ea"/>
              <a:cs typeface="+mn-cs"/>
            </a:rPr>
            <a:t>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・公共施設整備基金：</a:t>
          </a:r>
          <a:r>
            <a:rPr lang="en-US" altLang="ja-JP" sz="1100" b="0" i="0" u="none" strike="noStrike" baseline="0" smtClean="0">
              <a:solidFill>
                <a:schemeClr val="dk1"/>
              </a:solidFill>
              <a:latin typeface="+mn-lt"/>
              <a:ea typeface="+mn-ea"/>
              <a:cs typeface="+mn-cs"/>
            </a:rPr>
            <a:t>2020</a:t>
          </a:r>
          <a:r>
            <a:rPr lang="ja-JP" altLang="en-US" sz="1100" b="0" i="0" u="none" strike="noStrike" baseline="0" smtClean="0">
              <a:solidFill>
                <a:schemeClr val="dk1"/>
              </a:solidFill>
              <a:latin typeface="+mn-lt"/>
              <a:ea typeface="+mn-ea"/>
              <a:cs typeface="+mn-cs"/>
            </a:rPr>
            <a:t>年度に予定する庁舎の空調設備整備工事のため、</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億円程度を取崩し予定</a:t>
          </a:r>
        </a:p>
        <a:p>
          <a:r>
            <a:rPr lang="ja-JP" altLang="en-US" sz="1100" b="0" i="0" u="none" strike="noStrike" baseline="0" smtClean="0">
              <a:solidFill>
                <a:schemeClr val="dk1"/>
              </a:solidFill>
              <a:latin typeface="+mn-lt"/>
              <a:ea typeface="+mn-ea"/>
              <a:cs typeface="+mn-cs"/>
            </a:rPr>
            <a:t>・青木診療所施設等整備基金：</a:t>
          </a:r>
          <a:r>
            <a:rPr lang="en-US" altLang="ja-JP" sz="1100" b="0" i="0" u="none" strike="noStrike" baseline="0" smtClean="0">
              <a:solidFill>
                <a:schemeClr val="dk1"/>
              </a:solidFill>
              <a:latin typeface="+mn-lt"/>
              <a:ea typeface="+mn-ea"/>
              <a:cs typeface="+mn-cs"/>
            </a:rPr>
            <a:t>2019</a:t>
          </a:r>
          <a:r>
            <a:rPr lang="ja-JP" altLang="en-US" sz="1100" b="0" i="0" u="none" strike="noStrike" baseline="0" smtClean="0">
              <a:solidFill>
                <a:schemeClr val="dk1"/>
              </a:solidFill>
              <a:latin typeface="+mn-lt"/>
              <a:ea typeface="+mn-ea"/>
              <a:cs typeface="+mn-cs"/>
            </a:rPr>
            <a:t>年度に予定する診療機器新設のため、</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千万円程度を取崩し予定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・道の駅あおき高機能拠点施設整備やし尿処理施設整備工事等大型事業の実施により、経費財源に充てるため</a:t>
          </a:r>
          <a:r>
            <a:rPr lang="en-US" altLang="ja-JP" sz="1100" b="0" i="0" u="none" strike="noStrike" baseline="0" smtClean="0">
              <a:solidFill>
                <a:schemeClr val="dk1"/>
              </a:solidFill>
              <a:latin typeface="+mn-lt"/>
              <a:ea typeface="+mn-ea"/>
              <a:cs typeface="+mn-cs"/>
            </a:rPr>
            <a:t>7000</a:t>
          </a:r>
          <a:r>
            <a:rPr lang="ja-JP" altLang="en-US" sz="1100" b="0" i="0" u="none" strike="noStrike" baseline="0" smtClean="0">
              <a:solidFill>
                <a:schemeClr val="dk1"/>
              </a:solidFill>
              <a:latin typeface="+mn-lt"/>
              <a:ea typeface="+mn-ea"/>
              <a:cs typeface="+mn-cs"/>
            </a:rPr>
            <a:t>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・災害への備え等のため、過去の実績等を踏まえ、</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・増減はなし。</a:t>
          </a:r>
          <a:endParaRPr lang="en-US" altLang="ja-JP" sz="11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mn-lt"/>
              <a:ea typeface="+mn-ea"/>
              <a:cs typeface="+mn-cs"/>
            </a:rPr>
            <a:t>・地方債の償還計画を踏まえ、現状の積立を維持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当村では、平成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年度に策定した公共施設等総合管理計画において公共施設総量（総床面積）の適正化を検討し、維持修繕費や更新費の５％削減を努力目標としている。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136652</xdr:rowOff>
    </xdr:from>
    <xdr:to>
      <xdr:col>19</xdr:col>
      <xdr:colOff>187325</xdr:colOff>
      <xdr:row>30</xdr:row>
      <xdr:rowOff>66802</xdr:rowOff>
    </xdr:to>
    <xdr:sp macro="" textlink="">
      <xdr:nvSpPr>
        <xdr:cNvPr id="82" name="楕円 81"/>
        <xdr:cNvSpPr/>
      </xdr:nvSpPr>
      <xdr:spPr>
        <a:xfrm>
          <a:off x="4000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22877</xdr:rowOff>
    </xdr:from>
    <xdr:ext cx="405111" cy="259045"/>
    <xdr:sp macro="" textlink="">
      <xdr:nvSpPr>
        <xdr:cNvPr id="83"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4"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57929</xdr:rowOff>
    </xdr:from>
    <xdr:ext cx="405111" cy="259045"/>
    <xdr:sp macro="" textlink="">
      <xdr:nvSpPr>
        <xdr:cNvPr id="85" name="n_1mainValue有形固定資産減価償却率"/>
        <xdr:cNvSpPr txBox="1"/>
      </xdr:nvSpPr>
      <xdr:spPr>
        <a:xfrm>
          <a:off x="3836044" y="597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債務償還可能年数については、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年を上限の目安と捉えており、引き続き、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年を上回らないように取り組んでいく。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4" name="直線コネクタ 113"/>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7"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9"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0" name="フローチャート: 判断 119"/>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26" name="楕円 125"/>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118480</xdr:rowOff>
    </xdr:from>
    <xdr:ext cx="340478" cy="259045"/>
    <xdr:sp macro="" textlink="">
      <xdr:nvSpPr>
        <xdr:cNvPr id="127" name="債務償還可能年数該当値テキスト"/>
        <xdr:cNvSpPr txBox="1"/>
      </xdr:nvSpPr>
      <xdr:spPr>
        <a:xfrm>
          <a:off x="14846300" y="6204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0" name="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78122</xdr:rowOff>
    </xdr:from>
    <xdr:ext cx="405111" cy="259045"/>
    <xdr:sp macro="" textlink="">
      <xdr:nvSpPr>
        <xdr:cNvPr id="71"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2"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73"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97" name="直線コネクタ 96"/>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98"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99" name="直線コネクタ 98"/>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0"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1" name="直線コネクタ 100"/>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2"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3" name="フローチャート: 判断 102"/>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4" name="フローチャート: 判断 103"/>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5" name="フローチャート: 判断 104"/>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30948</xdr:rowOff>
    </xdr:from>
    <xdr:to>
      <xdr:col>50</xdr:col>
      <xdr:colOff>165100</xdr:colOff>
      <xdr:row>40</xdr:row>
      <xdr:rowOff>132548</xdr:rowOff>
    </xdr:to>
    <xdr:sp macro="" textlink="">
      <xdr:nvSpPr>
        <xdr:cNvPr id="111" name="楕円 110"/>
        <xdr:cNvSpPr/>
      </xdr:nvSpPr>
      <xdr:spPr>
        <a:xfrm>
          <a:off x="9588500" y="68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36085</xdr:rowOff>
    </xdr:from>
    <xdr:ext cx="534377" cy="259045"/>
    <xdr:sp macro="" textlink="">
      <xdr:nvSpPr>
        <xdr:cNvPr id="112"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3"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123675</xdr:rowOff>
    </xdr:from>
    <xdr:ext cx="534377" cy="259045"/>
    <xdr:sp macro="" textlink="">
      <xdr:nvSpPr>
        <xdr:cNvPr id="114" name="n_1mainValue【道路】&#10;一人当たり延長"/>
        <xdr:cNvSpPr txBox="1"/>
      </xdr:nvSpPr>
      <xdr:spPr>
        <a:xfrm>
          <a:off x="9359411" y="69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37" name="直線コネクタ 136"/>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38"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39" name="直線コネクタ 138"/>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0"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1" name="直線コネクタ 14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2"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3" name="フローチャート: 判断 142"/>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44" name="フローチャート: 判断 143"/>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45" name="フローチャート: 判断 144"/>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51" name="楕円 150"/>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163339</xdr:rowOff>
    </xdr:from>
    <xdr:ext cx="405111" cy="259045"/>
    <xdr:sp macro="" textlink="">
      <xdr:nvSpPr>
        <xdr:cNvPr id="152"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53"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54" name="n_1mainValue【橋りょう・トンネル】&#10;有形固定資産減価償却率"/>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8" name="テキスト ボックス 16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0" name="テキスト ボックス 16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2" name="テキスト ボックス 17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4" name="テキスト ボックス 17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6" name="テキスト ボックス 17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78" name="直線コネクタ 177"/>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79"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0" name="直線コネクタ 179"/>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81"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82" name="直線コネクタ 181"/>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83"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84" name="フローチャート: 判断 183"/>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85" name="フローチャート: 判断 184"/>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86" name="フローチャート: 判断 185"/>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107638</xdr:rowOff>
    </xdr:from>
    <xdr:to>
      <xdr:col>50</xdr:col>
      <xdr:colOff>165100</xdr:colOff>
      <xdr:row>64</xdr:row>
      <xdr:rowOff>37788</xdr:rowOff>
    </xdr:to>
    <xdr:sp macro="" textlink="">
      <xdr:nvSpPr>
        <xdr:cNvPr id="192" name="楕円 191"/>
        <xdr:cNvSpPr/>
      </xdr:nvSpPr>
      <xdr:spPr>
        <a:xfrm>
          <a:off x="9588500" y="109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193"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194"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28915</xdr:rowOff>
    </xdr:from>
    <xdr:ext cx="599010" cy="259045"/>
    <xdr:sp macro="" textlink="">
      <xdr:nvSpPr>
        <xdr:cNvPr id="195" name="n_1mainValue【橋りょう・トンネル】&#10;一人当たり有形固定資産（償却資産）額"/>
        <xdr:cNvSpPr txBox="1"/>
      </xdr:nvSpPr>
      <xdr:spPr>
        <a:xfrm>
          <a:off x="9327095" y="1100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20" name="直線コネクタ 219"/>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21"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22" name="直線コネクタ 221"/>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23"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24" name="直線コネクタ 223"/>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25"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26" name="フローチャート: 判断 225"/>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27" name="フローチャート: 判断 226"/>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28" name="フローチャート: 判断 227"/>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34" name="楕円 233"/>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31132</xdr:rowOff>
    </xdr:from>
    <xdr:ext cx="405111" cy="259045"/>
    <xdr:sp macro="" textlink="">
      <xdr:nvSpPr>
        <xdr:cNvPr id="235"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3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37" name="n_1main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7" name="テキスト ボックス 25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9" name="テキスト ボックス 25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61" name="直線コネクタ 26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6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63" name="直線コネクタ 26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6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65" name="直線コネクタ 26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66"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67" name="フローチャート: 判断 26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68" name="フローチャート: 判断 26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69" name="フローチャート: 判断 26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29845</xdr:rowOff>
    </xdr:from>
    <xdr:to>
      <xdr:col>50</xdr:col>
      <xdr:colOff>165100</xdr:colOff>
      <xdr:row>85</xdr:row>
      <xdr:rowOff>131445</xdr:rowOff>
    </xdr:to>
    <xdr:sp macro="" textlink="">
      <xdr:nvSpPr>
        <xdr:cNvPr id="275" name="楕円 274"/>
        <xdr:cNvSpPr/>
      </xdr:nvSpPr>
      <xdr:spPr>
        <a:xfrm>
          <a:off x="9588500" y="14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49674</xdr:rowOff>
    </xdr:from>
    <xdr:ext cx="469744" cy="259045"/>
    <xdr:sp macro="" textlink="">
      <xdr:nvSpPr>
        <xdr:cNvPr id="276"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77"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122572</xdr:rowOff>
    </xdr:from>
    <xdr:ext cx="469744" cy="259045"/>
    <xdr:sp macro="" textlink="">
      <xdr:nvSpPr>
        <xdr:cNvPr id="278" name="n_1mainValue【公営住宅】&#10;一人当たり面積"/>
        <xdr:cNvSpPr txBox="1"/>
      </xdr:nvSpPr>
      <xdr:spPr>
        <a:xfrm>
          <a:off x="9391727" y="146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20" name="直線コネクタ 319"/>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21"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22" name="直線コネクタ 321"/>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2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26" name="フローチャート: 判断 32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27" name="フローチャート: 判断 326"/>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8" name="フローチャート: 判断 327"/>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334" name="楕円 333"/>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104338</xdr:rowOff>
    </xdr:from>
    <xdr:ext cx="405111" cy="259045"/>
    <xdr:sp macro="" textlink="">
      <xdr:nvSpPr>
        <xdr:cNvPr id="335"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36"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8726</xdr:rowOff>
    </xdr:from>
    <xdr:ext cx="405111" cy="259045"/>
    <xdr:sp macro="" textlink="">
      <xdr:nvSpPr>
        <xdr:cNvPr id="337" name="n_1mainValue【認定こども園・幼稚園・保育所】&#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63" name="直線コネクタ 362"/>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64"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65" name="直線コネクタ 364"/>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68"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69" name="フローチャート: 判断 368"/>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70" name="フローチャート: 判断 369"/>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71" name="フローチャート: 判断 370"/>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377" name="楕円 376"/>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122300</xdr:rowOff>
    </xdr:from>
    <xdr:ext cx="469744" cy="259045"/>
    <xdr:sp macro="" textlink="">
      <xdr:nvSpPr>
        <xdr:cNvPr id="378"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79"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16890</xdr:rowOff>
    </xdr:from>
    <xdr:ext cx="469744" cy="259045"/>
    <xdr:sp macro="" textlink="">
      <xdr:nvSpPr>
        <xdr:cNvPr id="380" name="n_1mainValue【認定こども園・幼稚園・保育所】&#10;一人当たり面積"/>
        <xdr:cNvSpPr txBox="1"/>
      </xdr:nvSpPr>
      <xdr:spPr>
        <a:xfrm>
          <a:off x="210757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05" name="直線コネクタ 404"/>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06"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07" name="直線コネクタ 406"/>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08"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09" name="直線コネクタ 408"/>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1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1" name="フローチャート: 判断 41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12" name="フローチャート: 判断 41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13" name="フローチャート: 判断 412"/>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419" name="楕円 418"/>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62882</xdr:rowOff>
    </xdr:from>
    <xdr:ext cx="405111" cy="259045"/>
    <xdr:sp macro="" textlink="">
      <xdr:nvSpPr>
        <xdr:cNvPr id="420"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21"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82567</xdr:rowOff>
    </xdr:from>
    <xdr:ext cx="405111" cy="259045"/>
    <xdr:sp macro="" textlink="">
      <xdr:nvSpPr>
        <xdr:cNvPr id="422" name="n_1mainValue【学校施設】&#10;有形固定資産減価償却率"/>
        <xdr:cNvSpPr txBox="1"/>
      </xdr:nvSpPr>
      <xdr:spPr>
        <a:xfrm>
          <a:off x="15266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41" name="テキスト ボックス 440"/>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3" name="テキスト ボックス 4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5" name="テキスト ボックス 4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7" name="テキスト ボックス 4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49" name="直線コネクタ 448"/>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50"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51" name="直線コネクタ 450"/>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52"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53" name="直線コネクタ 452"/>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54"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55" name="フローチャート: 判断 454"/>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56" name="フローチャート: 判断 455"/>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57" name="フローチャート: 判断 456"/>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110961</xdr:rowOff>
    </xdr:from>
    <xdr:to>
      <xdr:col>112</xdr:col>
      <xdr:colOff>38100</xdr:colOff>
      <xdr:row>65</xdr:row>
      <xdr:rowOff>41111</xdr:rowOff>
    </xdr:to>
    <xdr:sp macro="" textlink="">
      <xdr:nvSpPr>
        <xdr:cNvPr id="463" name="楕円 462"/>
        <xdr:cNvSpPr/>
      </xdr:nvSpPr>
      <xdr:spPr>
        <a:xfrm>
          <a:off x="21272500" y="110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82349</xdr:rowOff>
    </xdr:from>
    <xdr:ext cx="469744" cy="259045"/>
    <xdr:sp macro="" textlink="">
      <xdr:nvSpPr>
        <xdr:cNvPr id="46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6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32238</xdr:rowOff>
    </xdr:from>
    <xdr:ext cx="469744" cy="259045"/>
    <xdr:sp macro="" textlink="">
      <xdr:nvSpPr>
        <xdr:cNvPr id="466" name="n_1mainValue【学校施設】&#10;一人当たり面積"/>
        <xdr:cNvSpPr txBox="1"/>
      </xdr:nvSpPr>
      <xdr:spPr>
        <a:xfrm>
          <a:off x="21075727" y="111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7" name="テキスト ボックス 4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7" name="テキスト ボックス 4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491" name="直線コネクタ 490"/>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92"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93" name="直線コネクタ 49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5" name="直線コネクタ 4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96"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7" name="フローチャート: 判断 49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498" name="フローチャート: 判断 497"/>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499" name="フローチャート: 判断 498"/>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505" name="楕円 504"/>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112413</xdr:rowOff>
    </xdr:from>
    <xdr:ext cx="405111" cy="259045"/>
    <xdr:sp macro="" textlink="">
      <xdr:nvSpPr>
        <xdr:cNvPr id="506" name="n_1aveValue【児童館】&#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07" name="n_2aveValue【児童館】&#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508" name="n_1mainValue【児童館】&#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9" name="直線コネクタ 5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0" name="テキスト ボックス 5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1" name="直線コネクタ 5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2" name="テキスト ボックス 5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3" name="直線コネクタ 5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4" name="テキスト ボックス 5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5" name="直線コネクタ 5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6" name="テキスト ボックス 5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7" name="直線コネクタ 5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8" name="テキスト ボックス 5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32" name="直線コネクタ 531"/>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33"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34" name="直線コネクタ 53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35"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36" name="直線コネクタ 535"/>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37" name="【児童館】&#10;一人当たり面積平均値テキスト"/>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38" name="フローチャート: 判断 537"/>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39" name="フローチャート: 判断 538"/>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40" name="フローチャート: 判断 539"/>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546" name="楕円 545"/>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21607</xdr:rowOff>
    </xdr:from>
    <xdr:ext cx="469744" cy="259045"/>
    <xdr:sp macro="" textlink="">
      <xdr:nvSpPr>
        <xdr:cNvPr id="547" name="n_1aveValue【児童館】&#10;一人当たり面積"/>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48"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549" name="n_1main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0" name="テキスト ボックス 5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2" name="テキスト ボックス 5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0" name="テキスト ボックス 5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74" name="直線コネクタ 573"/>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75"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76" name="直線コネクタ 575"/>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8" name="直線コネクタ 57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79"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80" name="フローチャート: 判断 579"/>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81" name="フローチャート: 判断 58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82" name="フローチャート: 判断 581"/>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69214</xdr:rowOff>
    </xdr:from>
    <xdr:to>
      <xdr:col>81</xdr:col>
      <xdr:colOff>101600</xdr:colOff>
      <xdr:row>101</xdr:row>
      <xdr:rowOff>170814</xdr:rowOff>
    </xdr:to>
    <xdr:sp macro="" textlink="">
      <xdr:nvSpPr>
        <xdr:cNvPr id="588" name="楕円 587"/>
        <xdr:cNvSpPr/>
      </xdr:nvSpPr>
      <xdr:spPr>
        <a:xfrm>
          <a:off x="15430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11447</xdr:rowOff>
    </xdr:from>
    <xdr:ext cx="405111" cy="259045"/>
    <xdr:sp macro="" textlink="">
      <xdr:nvSpPr>
        <xdr:cNvPr id="589"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90"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15891</xdr:rowOff>
    </xdr:from>
    <xdr:ext cx="405111" cy="259045"/>
    <xdr:sp macro="" textlink="">
      <xdr:nvSpPr>
        <xdr:cNvPr id="591" name="n_1mainValue【公民館】&#10;有形固定資産減価償却率"/>
        <xdr:cNvSpPr txBox="1"/>
      </xdr:nvSpPr>
      <xdr:spPr>
        <a:xfrm>
          <a:off x="15266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3" name="直線コネクタ 612"/>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4"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5" name="直線コネクタ 614"/>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6"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7" name="直線コネクタ 616"/>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18"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9" name="フローチャート: 判断 618"/>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20" name="フローチャート: 判断 61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1" name="フローチャート: 判断 620"/>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627" name="楕円 626"/>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170959</xdr:rowOff>
    </xdr:from>
    <xdr:ext cx="469744" cy="259045"/>
    <xdr:sp macro="" textlink="">
      <xdr:nvSpPr>
        <xdr:cNvPr id="628"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29"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630" name="n_1mainValue【公民館】&#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維持管理に係る経費の増加に留意しつつ、引き続き、環境の整備に取り組んでいきたい。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39</xdr:row>
      <xdr:rowOff>19050</xdr:rowOff>
    </xdr:to>
    <xdr:cxnSp macro="">
      <xdr:nvCxnSpPr>
        <xdr:cNvPr id="56" name="直線コネクタ 55"/>
        <xdr:cNvCxnSpPr/>
      </xdr:nvCxnSpPr>
      <xdr:spPr>
        <a:xfrm flipV="1">
          <a:off x="4634865" y="56083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22877</xdr:rowOff>
    </xdr:from>
    <xdr:ext cx="405111" cy="259045"/>
    <xdr:sp macro="" textlink="">
      <xdr:nvSpPr>
        <xdr:cNvPr id="57" name="【図書館】&#10;有形固定資産減価償却率最小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19050</xdr:rowOff>
    </xdr:from>
    <xdr:to>
      <xdr:col>24</xdr:col>
      <xdr:colOff>152400</xdr:colOff>
      <xdr:row>39</xdr:row>
      <xdr:rowOff>19050</xdr:rowOff>
    </xdr:to>
    <xdr:cxnSp macro="">
      <xdr:nvCxnSpPr>
        <xdr:cNvPr id="58" name="直線コネクタ 57"/>
        <xdr:cNvCxnSpPr/>
      </xdr:nvCxnSpPr>
      <xdr:spPr>
        <a:xfrm>
          <a:off x="45466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9"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60" name="直線コネクタ 59"/>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83837</xdr:rowOff>
    </xdr:from>
    <xdr:ext cx="405111" cy="259045"/>
    <xdr:sp macro="" textlink="">
      <xdr:nvSpPr>
        <xdr:cNvPr id="61" name="【図書館】&#10;有形固定資産減価償却率平均値テキスト"/>
        <xdr:cNvSpPr txBox="1"/>
      </xdr:nvSpPr>
      <xdr:spPr>
        <a:xfrm>
          <a:off x="4673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2" name="フローチャート: 判断 61"/>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3" name="フローチャート: 判断 62"/>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38117</xdr:rowOff>
    </xdr:from>
    <xdr:ext cx="405111" cy="259045"/>
    <xdr:sp macro="" textlink="">
      <xdr:nvSpPr>
        <xdr:cNvPr id="64" name="n_1ave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17780</xdr:rowOff>
    </xdr:from>
    <xdr:to>
      <xdr:col>15</xdr:col>
      <xdr:colOff>101600</xdr:colOff>
      <xdr:row>41</xdr:row>
      <xdr:rowOff>119380</xdr:rowOff>
    </xdr:to>
    <xdr:sp macro="" textlink="">
      <xdr:nvSpPr>
        <xdr:cNvPr id="65" name="フローチャート: 判断 64"/>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135907</xdr:rowOff>
    </xdr:from>
    <xdr:ext cx="405111" cy="259045"/>
    <xdr:sp macro="" textlink="">
      <xdr:nvSpPr>
        <xdr:cNvPr id="66" name="n_2aveValue【図書館】&#10;有形固定資産減価償却率"/>
        <xdr:cNvSpPr txBox="1"/>
      </xdr:nvSpPr>
      <xdr:spPr>
        <a:xfrm>
          <a:off x="2705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72" name="楕円 71"/>
        <xdr:cNvSpPr/>
      </xdr:nvSpPr>
      <xdr:spPr>
        <a:xfrm>
          <a:off x="3746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36847</xdr:rowOff>
    </xdr:from>
    <xdr:ext cx="405111" cy="259045"/>
    <xdr:sp macro="" textlink="">
      <xdr:nvSpPr>
        <xdr:cNvPr id="73" name="n_1mainValue【図書館】&#10;有形固定資産減価償却率"/>
        <xdr:cNvSpPr txBox="1"/>
      </xdr:nvSpPr>
      <xdr:spPr>
        <a:xfrm>
          <a:off x="3582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98" name="直線コネクタ 97"/>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99" name="【図書館】&#10;一人当たり面積最小値テキスト"/>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0" name="直線コネクタ 99"/>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2" name="直線コネクタ 10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121937</xdr:rowOff>
    </xdr:from>
    <xdr:ext cx="469744" cy="259045"/>
    <xdr:sp macro="" textlink="">
      <xdr:nvSpPr>
        <xdr:cNvPr id="103" name="【図書館】&#10;一人当たり面積平均値テキスト"/>
        <xdr:cNvSpPr txBox="1"/>
      </xdr:nvSpPr>
      <xdr:spPr>
        <a:xfrm>
          <a:off x="10515600" y="680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04" name="フローチャート: 判断 103"/>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05" name="フローチャート: 判断 104"/>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44467</xdr:rowOff>
    </xdr:from>
    <xdr:ext cx="469744" cy="259045"/>
    <xdr:sp macro="" textlink="">
      <xdr:nvSpPr>
        <xdr:cNvPr id="106" name="n_1ave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124460</xdr:rowOff>
    </xdr:from>
    <xdr:to>
      <xdr:col>46</xdr:col>
      <xdr:colOff>38100</xdr:colOff>
      <xdr:row>35</xdr:row>
      <xdr:rowOff>54610</xdr:rowOff>
    </xdr:to>
    <xdr:sp macro="" textlink="">
      <xdr:nvSpPr>
        <xdr:cNvPr id="107" name="フローチャート: 判断 106"/>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71137</xdr:rowOff>
    </xdr:from>
    <xdr:ext cx="469744" cy="259045"/>
    <xdr:sp macro="" textlink="">
      <xdr:nvSpPr>
        <xdr:cNvPr id="108" name="n_2aveValue【図書館】&#10;一人当たり面積"/>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14" name="楕円 113"/>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110507</xdr:rowOff>
    </xdr:from>
    <xdr:ext cx="469744" cy="259045"/>
    <xdr:sp macro="" textlink="">
      <xdr:nvSpPr>
        <xdr:cNvPr id="115" name="n_1main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40" name="直線コネクタ 139"/>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41"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42" name="直線コネクタ 14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6" name="フローチャート: 判断 14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47" name="フローチャート: 判断 146"/>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148"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149" name="フローチャート: 判断 148"/>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150"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56" name="楕円 155"/>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132097</xdr:rowOff>
    </xdr:from>
    <xdr:ext cx="405111" cy="259045"/>
    <xdr:sp macro="" textlink="">
      <xdr:nvSpPr>
        <xdr:cNvPr id="157" name="n_1mainValue【体育館・プール】&#10;有形固定資産減価償却率"/>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81" name="直線コネクタ 180"/>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82"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83" name="直線コネクタ 182"/>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84"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85" name="直線コネクタ 184"/>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86"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87" name="フローチャート: 判断 186"/>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88" name="フローチャート: 判断 187"/>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89"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90" name="フローチャート: 判断 189"/>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91"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167513</xdr:rowOff>
    </xdr:from>
    <xdr:to>
      <xdr:col>50</xdr:col>
      <xdr:colOff>165100</xdr:colOff>
      <xdr:row>62</xdr:row>
      <xdr:rowOff>97663</xdr:rowOff>
    </xdr:to>
    <xdr:sp macro="" textlink="">
      <xdr:nvSpPr>
        <xdr:cNvPr id="197" name="楕円 196"/>
        <xdr:cNvSpPr/>
      </xdr:nvSpPr>
      <xdr:spPr>
        <a:xfrm>
          <a:off x="9588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114190</xdr:rowOff>
    </xdr:from>
    <xdr:ext cx="469744" cy="259045"/>
    <xdr:sp macro="" textlink="">
      <xdr:nvSpPr>
        <xdr:cNvPr id="198" name="n_1mainValue【体育館・プール】&#10;一人当たり面積"/>
        <xdr:cNvSpPr txBox="1"/>
      </xdr:nvSpPr>
      <xdr:spPr>
        <a:xfrm>
          <a:off x="93917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0" name="テキスト ボックス 20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22" name="直線コネクタ 221"/>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23"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24" name="直線コネクタ 22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25"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26" name="直線コネクタ 22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227"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28" name="フローチャート: 判断 227"/>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29" name="フローチャート: 判断 228"/>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30"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231" name="フローチャート: 判断 230"/>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232"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238" name="楕円 237"/>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30497</xdr:rowOff>
    </xdr:from>
    <xdr:ext cx="405111" cy="259045"/>
    <xdr:sp macro="" textlink="">
      <xdr:nvSpPr>
        <xdr:cNvPr id="239" name="n_1mainValue【福祉施設】&#10;有形固定資産減価償却率"/>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61" name="直線コネクタ 260"/>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62"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63" name="直線コネクタ 262"/>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64"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65" name="直線コネクタ 264"/>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66"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67" name="フローチャート: 判断 266"/>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68" name="フローチャート: 判断 267"/>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69" name="n_1aveValue【福祉施設】&#10;一人当たり面積"/>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70" name="フローチャート: 判断 269"/>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71"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153493</xdr:rowOff>
    </xdr:from>
    <xdr:to>
      <xdr:col>50</xdr:col>
      <xdr:colOff>165100</xdr:colOff>
      <xdr:row>85</xdr:row>
      <xdr:rowOff>83643</xdr:rowOff>
    </xdr:to>
    <xdr:sp macro="" textlink="">
      <xdr:nvSpPr>
        <xdr:cNvPr id="277" name="楕円 276"/>
        <xdr:cNvSpPr/>
      </xdr:nvSpPr>
      <xdr:spPr>
        <a:xfrm>
          <a:off x="9588500" y="145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100170</xdr:rowOff>
    </xdr:from>
    <xdr:ext cx="469744" cy="259045"/>
    <xdr:sp macro="" textlink="">
      <xdr:nvSpPr>
        <xdr:cNvPr id="278" name="n_1mainValue【福祉施設】&#10;一人当たり面積"/>
        <xdr:cNvSpPr txBox="1"/>
      </xdr:nvSpPr>
      <xdr:spPr>
        <a:xfrm>
          <a:off x="9391727" y="143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0" name="テキスト ボックス 28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0" name="テキスト ボックス 29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105592</xdr:rowOff>
    </xdr:from>
    <xdr:to>
      <xdr:col>24</xdr:col>
      <xdr:colOff>62865</xdr:colOff>
      <xdr:row>108</xdr:row>
      <xdr:rowOff>108857</xdr:rowOff>
    </xdr:to>
    <xdr:cxnSp macro="">
      <xdr:nvCxnSpPr>
        <xdr:cNvPr id="304" name="直線コネクタ 303"/>
        <xdr:cNvCxnSpPr/>
      </xdr:nvCxnSpPr>
      <xdr:spPr>
        <a:xfrm flipV="1">
          <a:off x="4634865" y="17422042"/>
          <a:ext cx="0" cy="120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0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6" name="直線コネクタ 30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52269</xdr:rowOff>
    </xdr:from>
    <xdr:ext cx="405111" cy="259045"/>
    <xdr:sp macro="" textlink="">
      <xdr:nvSpPr>
        <xdr:cNvPr id="307" name="【市民会館】&#10;有形固定資産減価償却率最大値テキスト"/>
        <xdr:cNvSpPr txBox="1"/>
      </xdr:nvSpPr>
      <xdr:spPr>
        <a:xfrm>
          <a:off x="4673600" y="1719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105592</xdr:rowOff>
    </xdr:from>
    <xdr:to>
      <xdr:col>24</xdr:col>
      <xdr:colOff>152400</xdr:colOff>
      <xdr:row>101</xdr:row>
      <xdr:rowOff>105592</xdr:rowOff>
    </xdr:to>
    <xdr:cxnSp macro="">
      <xdr:nvCxnSpPr>
        <xdr:cNvPr id="308" name="直線コネクタ 307"/>
        <xdr:cNvCxnSpPr/>
      </xdr:nvCxnSpPr>
      <xdr:spPr>
        <a:xfrm>
          <a:off x="4546600" y="1742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93634</xdr:rowOff>
    </xdr:from>
    <xdr:ext cx="405111" cy="259045"/>
    <xdr:sp macro="" textlink="">
      <xdr:nvSpPr>
        <xdr:cNvPr id="309" name="【市民会館】&#10;有形固定資産減価償却率平均値テキスト"/>
        <xdr:cNvSpPr txBox="1"/>
      </xdr:nvSpPr>
      <xdr:spPr>
        <a:xfrm>
          <a:off x="4673600" y="1792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310" name="フローチャート: 判断 309"/>
        <xdr:cNvSpPr/>
      </xdr:nvSpPr>
      <xdr:spPr>
        <a:xfrm>
          <a:off x="45847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11" name="フローチャート: 判断 310"/>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96900</xdr:rowOff>
    </xdr:from>
    <xdr:ext cx="405111" cy="259045"/>
    <xdr:sp macro="" textlink="">
      <xdr:nvSpPr>
        <xdr:cNvPr id="312" name="n_1aveValue【市民会館】&#10;有形固定資産減価償却率"/>
        <xdr:cNvSpPr txBox="1"/>
      </xdr:nvSpPr>
      <xdr:spPr>
        <a:xfrm>
          <a:off x="3582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93980</xdr:rowOff>
    </xdr:from>
    <xdr:to>
      <xdr:col>15</xdr:col>
      <xdr:colOff>101600</xdr:colOff>
      <xdr:row>106</xdr:row>
      <xdr:rowOff>24130</xdr:rowOff>
    </xdr:to>
    <xdr:sp macro="" textlink="">
      <xdr:nvSpPr>
        <xdr:cNvPr id="313" name="フローチャート: 判断 312"/>
        <xdr:cNvSpPr/>
      </xdr:nvSpPr>
      <xdr:spPr>
        <a:xfrm>
          <a:off x="2857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40657</xdr:rowOff>
    </xdr:from>
    <xdr:ext cx="405111" cy="259045"/>
    <xdr:sp macro="" textlink="">
      <xdr:nvSpPr>
        <xdr:cNvPr id="314" name="n_2aveValue【市民会館】&#10;有形固定資産減価償却率"/>
        <xdr:cNvSpPr txBox="1"/>
      </xdr:nvSpPr>
      <xdr:spPr>
        <a:xfrm>
          <a:off x="2705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77651</xdr:rowOff>
    </xdr:from>
    <xdr:to>
      <xdr:col>20</xdr:col>
      <xdr:colOff>38100</xdr:colOff>
      <xdr:row>101</xdr:row>
      <xdr:rowOff>7801</xdr:rowOff>
    </xdr:to>
    <xdr:sp macro="" textlink="">
      <xdr:nvSpPr>
        <xdr:cNvPr id="320" name="楕円 319"/>
        <xdr:cNvSpPr/>
      </xdr:nvSpPr>
      <xdr:spPr>
        <a:xfrm>
          <a:off x="3746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24328</xdr:rowOff>
    </xdr:from>
    <xdr:ext cx="405111" cy="259045"/>
    <xdr:sp macro="" textlink="">
      <xdr:nvSpPr>
        <xdr:cNvPr id="321" name="n_1mainValue【市民会館】&#10;有形固定資産減価償却率"/>
        <xdr:cNvSpPr txBox="1"/>
      </xdr:nvSpPr>
      <xdr:spPr>
        <a:xfrm>
          <a:off x="3582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45" name="直線コネクタ 344"/>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46"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47" name="直線コネクタ 346"/>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48"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49" name="直線コネクタ 348"/>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50"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51" name="フローチャート: 判断 350"/>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52" name="フローチャート: 判断 351"/>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53" name="n_1aveValue【市民会館】&#10;一人当たり面積"/>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54" name="フローチャート: 判断 353"/>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55"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44069</xdr:rowOff>
    </xdr:from>
    <xdr:to>
      <xdr:col>50</xdr:col>
      <xdr:colOff>165100</xdr:colOff>
      <xdr:row>108</xdr:row>
      <xdr:rowOff>145669</xdr:rowOff>
    </xdr:to>
    <xdr:sp macro="" textlink="">
      <xdr:nvSpPr>
        <xdr:cNvPr id="361" name="楕円 360"/>
        <xdr:cNvSpPr/>
      </xdr:nvSpPr>
      <xdr:spPr>
        <a:xfrm>
          <a:off x="9588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136796</xdr:rowOff>
    </xdr:from>
    <xdr:ext cx="469744" cy="259045"/>
    <xdr:sp macro="" textlink="">
      <xdr:nvSpPr>
        <xdr:cNvPr id="362" name="n_1mainValue【市民会館】&#10;一人当たり面積"/>
        <xdr:cNvSpPr txBox="1"/>
      </xdr:nvSpPr>
      <xdr:spPr>
        <a:xfrm>
          <a:off x="93917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88" name="直線コネクタ 387"/>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89"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90" name="直線コネクタ 389"/>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91"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92" name="直線コネクタ 39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93"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94" name="フローチャート: 判断 393"/>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5" name="フローチャート: 判断 39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96"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397" name="フローチャート: 判断 396"/>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398"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95613</xdr:rowOff>
    </xdr:from>
    <xdr:to>
      <xdr:col>81</xdr:col>
      <xdr:colOff>101600</xdr:colOff>
      <xdr:row>42</xdr:row>
      <xdr:rowOff>25763</xdr:rowOff>
    </xdr:to>
    <xdr:sp macro="" textlink="">
      <xdr:nvSpPr>
        <xdr:cNvPr id="404" name="楕円 403"/>
        <xdr:cNvSpPr/>
      </xdr:nvSpPr>
      <xdr:spPr>
        <a:xfrm>
          <a:off x="1543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42</xdr:row>
      <xdr:rowOff>16890</xdr:rowOff>
    </xdr:from>
    <xdr:ext cx="340478" cy="259045"/>
    <xdr:sp macro="" textlink="">
      <xdr:nvSpPr>
        <xdr:cNvPr id="405" name="n_1mainValue【一般廃棄物処理施設】&#10;有形固定資産減価償却率"/>
        <xdr:cNvSpPr txBox="1"/>
      </xdr:nvSpPr>
      <xdr:spPr>
        <a:xfrm>
          <a:off x="15298361" y="721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7" name="テキスト ボックス 4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9" name="テキスト ボックス 41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1" name="テキスト ボックス 42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3" name="テキスト ボックス 42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5" name="テキスト ボックス 42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7" name="テキスト ボックス 42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29" name="直線コネクタ 428"/>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30"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31" name="直線コネクタ 430"/>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32"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33" name="直線コネクタ 432"/>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434" name="【一般廃棄物処理施設】&#10;一人当たり有形固定資産（償却資産）額平均値テキスト"/>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35" name="フローチャート: 判断 434"/>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36" name="フローチャート: 判断 435"/>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437"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438" name="フローチャート: 判断 437"/>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439"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138120</xdr:rowOff>
    </xdr:from>
    <xdr:to>
      <xdr:col>112</xdr:col>
      <xdr:colOff>38100</xdr:colOff>
      <xdr:row>42</xdr:row>
      <xdr:rowOff>68270</xdr:rowOff>
    </xdr:to>
    <xdr:sp macro="" textlink="">
      <xdr:nvSpPr>
        <xdr:cNvPr id="445" name="楕円 444"/>
        <xdr:cNvSpPr/>
      </xdr:nvSpPr>
      <xdr:spPr>
        <a:xfrm>
          <a:off x="21272500" y="7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59397</xdr:rowOff>
    </xdr:from>
    <xdr:ext cx="534377" cy="259045"/>
    <xdr:sp macro="" textlink="">
      <xdr:nvSpPr>
        <xdr:cNvPr id="446" name="n_1mainValue【一般廃棄物処理施設】&#10;一人当たり有形固定資産（償却資産）額"/>
        <xdr:cNvSpPr txBox="1"/>
      </xdr:nvSpPr>
      <xdr:spPr>
        <a:xfrm>
          <a:off x="21043411" y="72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471" name="直線コネクタ 470"/>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472"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473" name="直線コネクタ 472"/>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74"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75" name="直線コネクタ 474"/>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476"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77" name="フローチャート: 判断 476"/>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478" name="フローチャート: 判断 477"/>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479"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480" name="フローチャート: 判断 479"/>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481"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487" name="楕円 486"/>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60977</xdr:rowOff>
    </xdr:from>
    <xdr:ext cx="405111" cy="259045"/>
    <xdr:sp macro="" textlink="">
      <xdr:nvSpPr>
        <xdr:cNvPr id="488"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9" name="直線コネクタ 4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0" name="テキスト ボックス 4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1" name="直線コネクタ 5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2" name="テキスト ボックス 5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5" name="直線コネクタ 5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6" name="テキスト ボックス 5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7" name="直線コネクタ 5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8" name="テキスト ボックス 5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512" name="直線コネクタ 511"/>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513"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514" name="直線コネクタ 513"/>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15"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16" name="直線コネクタ 515"/>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517"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518" name="フローチャート: 判断 517"/>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519" name="フローチャート: 判断 518"/>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520"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521" name="フローチャート: 判断 520"/>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522"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137033</xdr:rowOff>
    </xdr:from>
    <xdr:to>
      <xdr:col>112</xdr:col>
      <xdr:colOff>38100</xdr:colOff>
      <xdr:row>64</xdr:row>
      <xdr:rowOff>67183</xdr:rowOff>
    </xdr:to>
    <xdr:sp macro="" textlink="">
      <xdr:nvSpPr>
        <xdr:cNvPr id="528" name="楕円 527"/>
        <xdr:cNvSpPr/>
      </xdr:nvSpPr>
      <xdr:spPr>
        <a:xfrm>
          <a:off x="21272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58310</xdr:rowOff>
    </xdr:from>
    <xdr:ext cx="469744" cy="259045"/>
    <xdr:sp macro="" textlink="">
      <xdr:nvSpPr>
        <xdr:cNvPr id="529" name="n_1mainValue【保健センター・保健所】&#10;一人当たり面積"/>
        <xdr:cNvSpPr txBox="1"/>
      </xdr:nvSpPr>
      <xdr:spPr>
        <a:xfrm>
          <a:off x="210757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55" name="直線コネクタ 554"/>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56"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57" name="直線コネクタ 55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9" name="直線コネクタ 55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560"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561" name="フローチャート: 判断 560"/>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562" name="フローチャート: 判断 561"/>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563"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564" name="フローチャート: 判断 56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56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571" name="楕円 570"/>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86</xdr:row>
      <xdr:rowOff>102888</xdr:rowOff>
    </xdr:from>
    <xdr:ext cx="340478" cy="259045"/>
    <xdr:sp macro="" textlink="">
      <xdr:nvSpPr>
        <xdr:cNvPr id="572" name="n_1mainValue【消防施設】&#10;有形固定資産減価償却率"/>
        <xdr:cNvSpPr txBox="1"/>
      </xdr:nvSpPr>
      <xdr:spPr>
        <a:xfrm>
          <a:off x="152983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96" name="直線コネクタ 595"/>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97"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98" name="直線コネクタ 597"/>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99"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600" name="直線コネクタ 599"/>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601"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02" name="フローチャート: 判断 601"/>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603" name="フローチャート: 判断 602"/>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604"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605" name="フローチャート: 判断 60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606"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65405</xdr:rowOff>
    </xdr:from>
    <xdr:to>
      <xdr:col>112</xdr:col>
      <xdr:colOff>38100</xdr:colOff>
      <xdr:row>85</xdr:row>
      <xdr:rowOff>167005</xdr:rowOff>
    </xdr:to>
    <xdr:sp macro="" textlink="">
      <xdr:nvSpPr>
        <xdr:cNvPr id="612" name="楕円 611"/>
        <xdr:cNvSpPr/>
      </xdr:nvSpPr>
      <xdr:spPr>
        <a:xfrm>
          <a:off x="21272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158132</xdr:rowOff>
    </xdr:from>
    <xdr:ext cx="469744" cy="259045"/>
    <xdr:sp macro="" textlink="">
      <xdr:nvSpPr>
        <xdr:cNvPr id="613" name="n_1mainValue【消防施設】&#10;一人当たり面積"/>
        <xdr:cNvSpPr txBox="1"/>
      </xdr:nvSpPr>
      <xdr:spPr>
        <a:xfrm>
          <a:off x="210757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639" name="直線コネクタ 638"/>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640"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641" name="直線コネクタ 640"/>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42"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43" name="直線コネクタ 642"/>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4"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5" name="フローチャート: 判断 64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646" name="フローチャート: 判断 645"/>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647"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648" name="フローチャート: 判断 647"/>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649"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55" name="楕円 654"/>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3827</xdr:rowOff>
    </xdr:from>
    <xdr:ext cx="405111" cy="259045"/>
    <xdr:sp macro="" textlink="">
      <xdr:nvSpPr>
        <xdr:cNvPr id="656"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78" name="直線コネクタ 677"/>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79"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80" name="直線コネクタ 679"/>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81"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82" name="直線コネクタ 681"/>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83"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84" name="フローチャート: 判断 683"/>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85" name="フローチャート: 判断 68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86"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87" name="フローチャート: 判断 686"/>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688"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xdr:rowOff>
    </xdr:from>
    <xdr:to>
      <xdr:col>112</xdr:col>
      <xdr:colOff>38100</xdr:colOff>
      <xdr:row>107</xdr:row>
      <xdr:rowOff>117856</xdr:rowOff>
    </xdr:to>
    <xdr:sp macro="" textlink="">
      <xdr:nvSpPr>
        <xdr:cNvPr id="694" name="楕円 693"/>
        <xdr:cNvSpPr/>
      </xdr:nvSpPr>
      <xdr:spPr>
        <a:xfrm>
          <a:off x="2127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108983</xdr:rowOff>
    </xdr:from>
    <xdr:ext cx="469744" cy="259045"/>
    <xdr:sp macro="" textlink="">
      <xdr:nvSpPr>
        <xdr:cNvPr id="695" name="n_1mainValue【庁舎】&#10;一人当たり面積"/>
        <xdr:cNvSpPr txBox="1"/>
      </xdr:nvSpPr>
      <xdr:spPr>
        <a:xfrm>
          <a:off x="210757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維持管理に係る経費の増加に留意しつつ、引き続き、環境の整備に取り組んでいきたい。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村内</a:t>
          </a:r>
          <a:r>
            <a:rPr kumimoji="1" lang="ja-JP" altLang="ja-JP" sz="1100">
              <a:solidFill>
                <a:schemeClr val="dk1"/>
              </a:solidFill>
              <a:effectLst/>
              <a:latin typeface="+mn-lt"/>
              <a:ea typeface="+mn-ea"/>
              <a:cs typeface="+mn-cs"/>
            </a:rPr>
            <a:t>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人口減少や少子化、全国平均を上回る高齢化率（高齢化率は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37.17</a:t>
          </a:r>
          <a:r>
            <a:rPr kumimoji="1" lang="ja-JP" altLang="ja-JP" sz="1100">
              <a:solidFill>
                <a:schemeClr val="dk1"/>
              </a:solidFill>
              <a:effectLst/>
              <a:latin typeface="+mn-lt"/>
              <a:ea typeface="+mn-ea"/>
              <a:cs typeface="+mn-cs"/>
            </a:rPr>
            <a:t>％）にあり、　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83185</xdr:rowOff>
    </xdr:to>
    <xdr:cxnSp macro="">
      <xdr:nvCxnSpPr>
        <xdr:cNvPr id="64" name="直線コネクタ 63"/>
        <xdr:cNvCxnSpPr/>
      </xdr:nvCxnSpPr>
      <xdr:spPr>
        <a:xfrm flipV="1">
          <a:off x="4114800" y="74495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83185</xdr:rowOff>
    </xdr:from>
    <xdr:to>
      <xdr:col>19</xdr:col>
      <xdr:colOff>133350</xdr:colOff>
      <xdr:row>43</xdr:row>
      <xdr:rowOff>83185</xdr:rowOff>
    </xdr:to>
    <xdr:cxnSp macro="">
      <xdr:nvCxnSpPr>
        <xdr:cNvPr id="67" name="直線コネクタ 66"/>
        <xdr:cNvCxnSpPr/>
      </xdr:nvCxnSpPr>
      <xdr:spPr>
        <a:xfrm>
          <a:off x="3225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83185</xdr:rowOff>
    </xdr:from>
    <xdr:to>
      <xdr:col>15</xdr:col>
      <xdr:colOff>82550</xdr:colOff>
      <xdr:row>43</xdr:row>
      <xdr:rowOff>83185</xdr:rowOff>
    </xdr:to>
    <xdr:cxnSp macro="">
      <xdr:nvCxnSpPr>
        <xdr:cNvPr id="70" name="直線コネクタ 69"/>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83185</xdr:rowOff>
    </xdr:from>
    <xdr:to>
      <xdr:col>11</xdr:col>
      <xdr:colOff>31750</xdr:colOff>
      <xdr:row>43</xdr:row>
      <xdr:rowOff>83185</xdr:rowOff>
    </xdr:to>
    <xdr:cxnSp macro="">
      <xdr:nvCxnSpPr>
        <xdr:cNvPr id="73" name="直線コネクタ 72"/>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32385</xdr:rowOff>
    </xdr:from>
    <xdr:to>
      <xdr:col>19</xdr:col>
      <xdr:colOff>184150</xdr:colOff>
      <xdr:row>43</xdr:row>
      <xdr:rowOff>133985</xdr:rowOff>
    </xdr:to>
    <xdr:sp macro="" textlink="">
      <xdr:nvSpPr>
        <xdr:cNvPr id="85" name="楕円 84"/>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144162</xdr:rowOff>
    </xdr:from>
    <xdr:ext cx="736600" cy="259045"/>
    <xdr:sp macro="" textlink="">
      <xdr:nvSpPr>
        <xdr:cNvPr id="86" name="テキスト ボックス 85"/>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32385</xdr:rowOff>
    </xdr:from>
    <xdr:to>
      <xdr:col>15</xdr:col>
      <xdr:colOff>133350</xdr:colOff>
      <xdr:row>43</xdr:row>
      <xdr:rowOff>133985</xdr:rowOff>
    </xdr:to>
    <xdr:sp macro="" textlink="">
      <xdr:nvSpPr>
        <xdr:cNvPr id="87" name="楕円 86"/>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88" name="テキスト ボックス 87"/>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90" name="テキスト ボックス 89"/>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92" name="テキスト ボックス 91"/>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したが扶助費の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が要因と考えられる。全国・県・類似団体の平均を下回っているが、職員採用による人件費の増、公債費の</a:t>
          </a:r>
          <a:r>
            <a:rPr kumimoji="1" lang="ja-JP" altLang="en-US" sz="1100">
              <a:solidFill>
                <a:schemeClr val="dk1"/>
              </a:solidFill>
              <a:effectLst/>
              <a:latin typeface="+mn-lt"/>
              <a:ea typeface="+mn-ea"/>
              <a:cs typeface="+mn-cs"/>
            </a:rPr>
            <a:t>増が見込まれており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行財政改革への取組を通じて義務的経費の削減に努め、現在の数値を維持したい。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44450</xdr:rowOff>
    </xdr:to>
    <xdr:cxnSp macro="">
      <xdr:nvCxnSpPr>
        <xdr:cNvPr id="125" name="直線コネクタ 124"/>
        <xdr:cNvCxnSpPr/>
      </xdr:nvCxnSpPr>
      <xdr:spPr>
        <a:xfrm flipV="1">
          <a:off x="4114800" y="1055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62</xdr:row>
      <xdr:rowOff>44450</xdr:rowOff>
    </xdr:to>
    <xdr:cxnSp macro="">
      <xdr:nvCxnSpPr>
        <xdr:cNvPr id="128" name="直線コネクタ 127"/>
        <xdr:cNvCxnSpPr/>
      </xdr:nvCxnSpPr>
      <xdr:spPr>
        <a:xfrm>
          <a:off x="3225800" y="10273792"/>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119380</xdr:rowOff>
    </xdr:to>
    <xdr:cxnSp macro="">
      <xdr:nvCxnSpPr>
        <xdr:cNvPr id="131" name="直線コネクタ 130"/>
        <xdr:cNvCxnSpPr/>
      </xdr:nvCxnSpPr>
      <xdr:spPr>
        <a:xfrm flipV="1">
          <a:off x="2336800" y="1027379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119380</xdr:rowOff>
    </xdr:to>
    <xdr:cxnSp macro="">
      <xdr:nvCxnSpPr>
        <xdr:cNvPr id="134" name="直線コネクタ 133"/>
        <xdr:cNvCxnSpPr/>
      </xdr:nvCxnSpPr>
      <xdr:spPr>
        <a:xfrm>
          <a:off x="1447800" y="104282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4" name="楕円 143"/>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45"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6" name="楕円 145"/>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47" name="テキスト ボックス 14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48" name="楕円 147"/>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49" name="テキスト ボックス 148"/>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0" name="楕円 149"/>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1" name="テキスト ボックス 15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2" name="楕円 151"/>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3" name="テキスト ボックス 15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類似団体平均と比較して低くなっている要因は、人件費</a:t>
          </a:r>
          <a:r>
            <a:rPr kumimoji="1" lang="ja-JP" altLang="en-US" sz="1100">
              <a:solidFill>
                <a:schemeClr val="dk1"/>
              </a:solidFill>
              <a:effectLst/>
              <a:latin typeface="+mn-lt"/>
              <a:ea typeface="+mn-ea"/>
              <a:cs typeface="+mn-cs"/>
            </a:rPr>
            <a:t>の抑制が</a:t>
          </a:r>
          <a:r>
            <a:rPr kumimoji="1" lang="ja-JP" altLang="ja-JP" sz="1100">
              <a:solidFill>
                <a:schemeClr val="dk1"/>
              </a:solidFill>
              <a:effectLst/>
              <a:latin typeface="+mn-lt"/>
              <a:ea typeface="+mn-ea"/>
              <a:cs typeface="+mn-cs"/>
            </a:rPr>
            <a:t>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今後、施設の経年とともに修繕費等物件費の歳出の増加が予想されるが、公共施設等総合管理計画と今後策定する個別施設管理計画に基づきコストの平準化、低減を図っていく方針である。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162877</xdr:rowOff>
    </xdr:from>
    <xdr:to>
      <xdr:col>23</xdr:col>
      <xdr:colOff>133350</xdr:colOff>
      <xdr:row>82</xdr:row>
      <xdr:rowOff>5308</xdr:rowOff>
    </xdr:to>
    <xdr:cxnSp macro="">
      <xdr:nvCxnSpPr>
        <xdr:cNvPr id="189" name="直線コネクタ 188"/>
        <xdr:cNvCxnSpPr/>
      </xdr:nvCxnSpPr>
      <xdr:spPr>
        <a:xfrm>
          <a:off x="4114800" y="14050327"/>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137311</xdr:rowOff>
    </xdr:from>
    <xdr:to>
      <xdr:col>19</xdr:col>
      <xdr:colOff>133350</xdr:colOff>
      <xdr:row>81</xdr:row>
      <xdr:rowOff>162877</xdr:rowOff>
    </xdr:to>
    <xdr:cxnSp macro="">
      <xdr:nvCxnSpPr>
        <xdr:cNvPr id="192" name="直線コネクタ 191"/>
        <xdr:cNvCxnSpPr/>
      </xdr:nvCxnSpPr>
      <xdr:spPr>
        <a:xfrm>
          <a:off x="3225800" y="14024761"/>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103409</xdr:rowOff>
    </xdr:from>
    <xdr:to>
      <xdr:col>15</xdr:col>
      <xdr:colOff>82550</xdr:colOff>
      <xdr:row>81</xdr:row>
      <xdr:rowOff>137311</xdr:rowOff>
    </xdr:to>
    <xdr:cxnSp macro="">
      <xdr:nvCxnSpPr>
        <xdr:cNvPr id="195" name="直線コネクタ 194"/>
        <xdr:cNvCxnSpPr/>
      </xdr:nvCxnSpPr>
      <xdr:spPr>
        <a:xfrm>
          <a:off x="2336800" y="13990859"/>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90407</xdr:rowOff>
    </xdr:from>
    <xdr:to>
      <xdr:col>11</xdr:col>
      <xdr:colOff>31750</xdr:colOff>
      <xdr:row>81</xdr:row>
      <xdr:rowOff>103409</xdr:rowOff>
    </xdr:to>
    <xdr:cxnSp macro="">
      <xdr:nvCxnSpPr>
        <xdr:cNvPr id="198" name="直線コネクタ 197"/>
        <xdr:cNvCxnSpPr/>
      </xdr:nvCxnSpPr>
      <xdr:spPr>
        <a:xfrm>
          <a:off x="1447800" y="13977857"/>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125958</xdr:rowOff>
    </xdr:from>
    <xdr:to>
      <xdr:col>23</xdr:col>
      <xdr:colOff>184150</xdr:colOff>
      <xdr:row>82</xdr:row>
      <xdr:rowOff>56108</xdr:rowOff>
    </xdr:to>
    <xdr:sp macro="" textlink="">
      <xdr:nvSpPr>
        <xdr:cNvPr id="208" name="楕円 207"/>
        <xdr:cNvSpPr/>
      </xdr:nvSpPr>
      <xdr:spPr>
        <a:xfrm>
          <a:off x="4902200" y="140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47235</xdr:rowOff>
    </xdr:from>
    <xdr:ext cx="762000" cy="259045"/>
    <xdr:sp macro="" textlink="">
      <xdr:nvSpPr>
        <xdr:cNvPr id="209" name="人件費・物件費等の状況該当値テキスト"/>
        <xdr:cNvSpPr txBox="1"/>
      </xdr:nvSpPr>
      <xdr:spPr>
        <a:xfrm>
          <a:off x="5041900" y="1393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112077</xdr:rowOff>
    </xdr:from>
    <xdr:to>
      <xdr:col>19</xdr:col>
      <xdr:colOff>184150</xdr:colOff>
      <xdr:row>82</xdr:row>
      <xdr:rowOff>42227</xdr:rowOff>
    </xdr:to>
    <xdr:sp macro="" textlink="">
      <xdr:nvSpPr>
        <xdr:cNvPr id="210" name="楕円 209"/>
        <xdr:cNvSpPr/>
      </xdr:nvSpPr>
      <xdr:spPr>
        <a:xfrm>
          <a:off x="4064000" y="139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52404</xdr:rowOff>
    </xdr:from>
    <xdr:ext cx="736600" cy="259045"/>
    <xdr:sp macro="" textlink="">
      <xdr:nvSpPr>
        <xdr:cNvPr id="211" name="テキスト ボックス 210"/>
        <xdr:cNvSpPr txBox="1"/>
      </xdr:nvSpPr>
      <xdr:spPr>
        <a:xfrm>
          <a:off x="3733800" y="1376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86511</xdr:rowOff>
    </xdr:from>
    <xdr:to>
      <xdr:col>15</xdr:col>
      <xdr:colOff>133350</xdr:colOff>
      <xdr:row>82</xdr:row>
      <xdr:rowOff>16661</xdr:rowOff>
    </xdr:to>
    <xdr:sp macro="" textlink="">
      <xdr:nvSpPr>
        <xdr:cNvPr id="212" name="楕円 211"/>
        <xdr:cNvSpPr/>
      </xdr:nvSpPr>
      <xdr:spPr>
        <a:xfrm>
          <a:off x="3175000" y="139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26838</xdr:rowOff>
    </xdr:from>
    <xdr:ext cx="762000" cy="259045"/>
    <xdr:sp macro="" textlink="">
      <xdr:nvSpPr>
        <xdr:cNvPr id="213" name="テキスト ボックス 212"/>
        <xdr:cNvSpPr txBox="1"/>
      </xdr:nvSpPr>
      <xdr:spPr>
        <a:xfrm>
          <a:off x="2844800" y="1374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52609</xdr:rowOff>
    </xdr:from>
    <xdr:to>
      <xdr:col>11</xdr:col>
      <xdr:colOff>82550</xdr:colOff>
      <xdr:row>81</xdr:row>
      <xdr:rowOff>154209</xdr:rowOff>
    </xdr:to>
    <xdr:sp macro="" textlink="">
      <xdr:nvSpPr>
        <xdr:cNvPr id="214" name="楕円 213"/>
        <xdr:cNvSpPr/>
      </xdr:nvSpPr>
      <xdr:spPr>
        <a:xfrm>
          <a:off x="2286000" y="13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164386</xdr:rowOff>
    </xdr:from>
    <xdr:ext cx="762000" cy="259045"/>
    <xdr:sp macro="" textlink="">
      <xdr:nvSpPr>
        <xdr:cNvPr id="215" name="テキスト ボックス 214"/>
        <xdr:cNvSpPr txBox="1"/>
      </xdr:nvSpPr>
      <xdr:spPr>
        <a:xfrm>
          <a:off x="1955800" y="137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39607</xdr:rowOff>
    </xdr:from>
    <xdr:to>
      <xdr:col>7</xdr:col>
      <xdr:colOff>31750</xdr:colOff>
      <xdr:row>81</xdr:row>
      <xdr:rowOff>141207</xdr:rowOff>
    </xdr:to>
    <xdr:sp macro="" textlink="">
      <xdr:nvSpPr>
        <xdr:cNvPr id="216" name="楕円 215"/>
        <xdr:cNvSpPr/>
      </xdr:nvSpPr>
      <xdr:spPr>
        <a:xfrm>
          <a:off x="1397000" y="13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151384</xdr:rowOff>
    </xdr:from>
    <xdr:ext cx="762000" cy="259045"/>
    <xdr:sp macro="" textlink="">
      <xdr:nvSpPr>
        <xdr:cNvPr id="217" name="テキスト ボックス 216"/>
        <xdr:cNvSpPr txBox="1"/>
      </xdr:nvSpPr>
      <xdr:spPr>
        <a:xfrm>
          <a:off x="1066800" y="1369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類似団体からは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全国町村平均からは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ポイント低くい状況である。給与の適正化には以前から取り組んでいるところであるが、優秀な人材の確保と地域の民間企業の平均給与の状況を踏まえ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53" name="直線コネクタ 252"/>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86</xdr:row>
      <xdr:rowOff>124582</xdr:rowOff>
    </xdr:to>
    <xdr:cxnSp macro="">
      <xdr:nvCxnSpPr>
        <xdr:cNvPr id="256" name="直線コネクタ 255"/>
        <xdr:cNvCxnSpPr/>
      </xdr:nvCxnSpPr>
      <xdr:spPr>
        <a:xfrm>
          <a:off x="15290800" y="1471990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85</xdr:row>
      <xdr:rowOff>146655</xdr:rowOff>
    </xdr:to>
    <xdr:cxnSp macro="">
      <xdr:nvCxnSpPr>
        <xdr:cNvPr id="259" name="直線コネクタ 258"/>
        <xdr:cNvCxnSpPr/>
      </xdr:nvCxnSpPr>
      <xdr:spPr>
        <a:xfrm>
          <a:off x="14401800" y="14386682"/>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156332</xdr:rowOff>
    </xdr:to>
    <xdr:cxnSp macro="">
      <xdr:nvCxnSpPr>
        <xdr:cNvPr id="262" name="直線コネクタ 261"/>
        <xdr:cNvCxnSpPr/>
      </xdr:nvCxnSpPr>
      <xdr:spPr>
        <a:xfrm>
          <a:off x="13512800" y="143292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2" name="楕円 271"/>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90309</xdr:rowOff>
    </xdr:from>
    <xdr:ext cx="762000" cy="259045"/>
    <xdr:sp macro="" textlink="">
      <xdr:nvSpPr>
        <xdr:cNvPr id="273" name="給与水準   （国との比較）該当値テキスト"/>
        <xdr:cNvSpPr txBox="1"/>
      </xdr:nvSpPr>
      <xdr:spPr>
        <a:xfrm>
          <a:off x="171069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4" name="楕円 273"/>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75" name="テキスト ボックス 274"/>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76" name="楕円 275"/>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77" name="テキスト ボックス 276"/>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78" name="楕円 277"/>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79" name="テキスト ボックス 278"/>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0" name="楕円 279"/>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1" name="テキスト ボックス 280"/>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職員数は、類似団体、全国、県内平均と比べても低い状況にある。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退職職員を考慮し、</a:t>
          </a:r>
          <a:r>
            <a:rPr kumimoji="1" lang="ja-JP" altLang="ja-JP" sz="1100">
              <a:solidFill>
                <a:schemeClr val="dk1"/>
              </a:solidFill>
              <a:effectLst/>
              <a:latin typeface="+mn-lt"/>
              <a:ea typeface="+mn-ea"/>
              <a:cs typeface="+mn-cs"/>
            </a:rPr>
            <a:t>計画的な職員採用</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名の新規採用を行ったが、厳しい財政下での行政運営が求められていることから、今後も職員の適正配置を進め住民サービスの向上と住民との協働による行政組織の簡素化に努める。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56528</xdr:rowOff>
    </xdr:from>
    <xdr:to>
      <xdr:col>81</xdr:col>
      <xdr:colOff>44450</xdr:colOff>
      <xdr:row>60</xdr:row>
      <xdr:rowOff>61113</xdr:rowOff>
    </xdr:to>
    <xdr:cxnSp macro="">
      <xdr:nvCxnSpPr>
        <xdr:cNvPr id="313" name="直線コネクタ 312"/>
        <xdr:cNvCxnSpPr/>
      </xdr:nvCxnSpPr>
      <xdr:spPr>
        <a:xfrm>
          <a:off x="16179800" y="10343528"/>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47841</xdr:rowOff>
    </xdr:from>
    <xdr:to>
      <xdr:col>77</xdr:col>
      <xdr:colOff>44450</xdr:colOff>
      <xdr:row>60</xdr:row>
      <xdr:rowOff>56528</xdr:rowOff>
    </xdr:to>
    <xdr:cxnSp macro="">
      <xdr:nvCxnSpPr>
        <xdr:cNvPr id="316" name="直線コネクタ 315"/>
        <xdr:cNvCxnSpPr/>
      </xdr:nvCxnSpPr>
      <xdr:spPr>
        <a:xfrm>
          <a:off x="15290800" y="103348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29261</xdr:rowOff>
    </xdr:from>
    <xdr:to>
      <xdr:col>72</xdr:col>
      <xdr:colOff>203200</xdr:colOff>
      <xdr:row>60</xdr:row>
      <xdr:rowOff>47841</xdr:rowOff>
    </xdr:to>
    <xdr:cxnSp macro="">
      <xdr:nvCxnSpPr>
        <xdr:cNvPr id="319" name="直線コネクタ 318"/>
        <xdr:cNvCxnSpPr/>
      </xdr:nvCxnSpPr>
      <xdr:spPr>
        <a:xfrm>
          <a:off x="14401800" y="10316261"/>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29261</xdr:rowOff>
    </xdr:from>
    <xdr:to>
      <xdr:col>68</xdr:col>
      <xdr:colOff>152400</xdr:colOff>
      <xdr:row>60</xdr:row>
      <xdr:rowOff>32880</xdr:rowOff>
    </xdr:to>
    <xdr:cxnSp macro="">
      <xdr:nvCxnSpPr>
        <xdr:cNvPr id="322" name="直線コネクタ 321"/>
        <xdr:cNvCxnSpPr/>
      </xdr:nvCxnSpPr>
      <xdr:spPr>
        <a:xfrm flipV="1">
          <a:off x="13512800" y="1031626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10313</xdr:rowOff>
    </xdr:from>
    <xdr:to>
      <xdr:col>81</xdr:col>
      <xdr:colOff>95250</xdr:colOff>
      <xdr:row>60</xdr:row>
      <xdr:rowOff>111913</xdr:rowOff>
    </xdr:to>
    <xdr:sp macro="" textlink="">
      <xdr:nvSpPr>
        <xdr:cNvPr id="332" name="楕円 331"/>
        <xdr:cNvSpPr/>
      </xdr:nvSpPr>
      <xdr:spPr>
        <a:xfrm>
          <a:off x="16967200" y="102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103040</xdr:rowOff>
    </xdr:from>
    <xdr:ext cx="762000" cy="259045"/>
    <xdr:sp macro="" textlink="">
      <xdr:nvSpPr>
        <xdr:cNvPr id="333" name="定員管理の状況該当値テキスト"/>
        <xdr:cNvSpPr txBox="1"/>
      </xdr:nvSpPr>
      <xdr:spPr>
        <a:xfrm>
          <a:off x="17106900" y="1021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5728</xdr:rowOff>
    </xdr:from>
    <xdr:to>
      <xdr:col>77</xdr:col>
      <xdr:colOff>95250</xdr:colOff>
      <xdr:row>60</xdr:row>
      <xdr:rowOff>107328</xdr:rowOff>
    </xdr:to>
    <xdr:sp macro="" textlink="">
      <xdr:nvSpPr>
        <xdr:cNvPr id="334" name="楕円 333"/>
        <xdr:cNvSpPr/>
      </xdr:nvSpPr>
      <xdr:spPr>
        <a:xfrm>
          <a:off x="16129000" y="102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117505</xdr:rowOff>
    </xdr:from>
    <xdr:ext cx="736600" cy="259045"/>
    <xdr:sp macro="" textlink="">
      <xdr:nvSpPr>
        <xdr:cNvPr id="335" name="テキスト ボックス 334"/>
        <xdr:cNvSpPr txBox="1"/>
      </xdr:nvSpPr>
      <xdr:spPr>
        <a:xfrm>
          <a:off x="15798800" y="1006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168491</xdr:rowOff>
    </xdr:from>
    <xdr:to>
      <xdr:col>73</xdr:col>
      <xdr:colOff>44450</xdr:colOff>
      <xdr:row>60</xdr:row>
      <xdr:rowOff>98641</xdr:rowOff>
    </xdr:to>
    <xdr:sp macro="" textlink="">
      <xdr:nvSpPr>
        <xdr:cNvPr id="336" name="楕円 335"/>
        <xdr:cNvSpPr/>
      </xdr:nvSpPr>
      <xdr:spPr>
        <a:xfrm>
          <a:off x="15240000" y="102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108818</xdr:rowOff>
    </xdr:from>
    <xdr:ext cx="762000" cy="259045"/>
    <xdr:sp macro="" textlink="">
      <xdr:nvSpPr>
        <xdr:cNvPr id="337" name="テキスト ボックス 336"/>
        <xdr:cNvSpPr txBox="1"/>
      </xdr:nvSpPr>
      <xdr:spPr>
        <a:xfrm>
          <a:off x="14909800" y="10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149911</xdr:rowOff>
    </xdr:from>
    <xdr:to>
      <xdr:col>68</xdr:col>
      <xdr:colOff>203200</xdr:colOff>
      <xdr:row>60</xdr:row>
      <xdr:rowOff>80061</xdr:rowOff>
    </xdr:to>
    <xdr:sp macro="" textlink="">
      <xdr:nvSpPr>
        <xdr:cNvPr id="338" name="楕円 337"/>
        <xdr:cNvSpPr/>
      </xdr:nvSpPr>
      <xdr:spPr>
        <a:xfrm>
          <a:off x="14351000" y="10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90238</xdr:rowOff>
    </xdr:from>
    <xdr:ext cx="762000" cy="259045"/>
    <xdr:sp macro="" textlink="">
      <xdr:nvSpPr>
        <xdr:cNvPr id="339" name="テキスト ボックス 338"/>
        <xdr:cNvSpPr txBox="1"/>
      </xdr:nvSpPr>
      <xdr:spPr>
        <a:xfrm>
          <a:off x="14020800" y="1003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153530</xdr:rowOff>
    </xdr:from>
    <xdr:to>
      <xdr:col>64</xdr:col>
      <xdr:colOff>152400</xdr:colOff>
      <xdr:row>60</xdr:row>
      <xdr:rowOff>83680</xdr:rowOff>
    </xdr:to>
    <xdr:sp macro="" textlink="">
      <xdr:nvSpPr>
        <xdr:cNvPr id="340" name="楕円 339"/>
        <xdr:cNvSpPr/>
      </xdr:nvSpPr>
      <xdr:spPr>
        <a:xfrm>
          <a:off x="13462000" y="102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93857</xdr:rowOff>
    </xdr:from>
    <xdr:ext cx="762000" cy="259045"/>
    <xdr:sp macro="" textlink="">
      <xdr:nvSpPr>
        <xdr:cNvPr id="341" name="テキスト ボックス 340"/>
        <xdr:cNvSpPr txBox="1"/>
      </xdr:nvSpPr>
      <xdr:spPr>
        <a:xfrm>
          <a:off x="13131800" y="100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臨時財政対策債の償還がはじまったことや</a:t>
          </a:r>
          <a:r>
            <a:rPr kumimoji="1" lang="ja-JP" altLang="ja-JP" sz="1100">
              <a:solidFill>
                <a:schemeClr val="dk1"/>
              </a:solidFill>
              <a:effectLst/>
              <a:latin typeface="+mn-lt"/>
              <a:ea typeface="+mn-ea"/>
              <a:cs typeface="+mn-cs"/>
            </a:rPr>
            <a:t>公営企業債の元利償還金に対する繰出金などの準元利償還金がピークを迎えていることからである。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まで道の駅あおきを核とした施設整備</a:t>
          </a:r>
          <a:r>
            <a:rPr kumimoji="1" lang="ja-JP" altLang="en-US" sz="1100">
              <a:solidFill>
                <a:schemeClr val="dk1"/>
              </a:solidFill>
              <a:effectLst/>
              <a:latin typeface="+mn-lt"/>
              <a:ea typeface="+mn-ea"/>
              <a:cs typeface="+mn-cs"/>
            </a:rPr>
            <a:t>、し尿処理施設整備の</a:t>
          </a:r>
          <a:r>
            <a:rPr kumimoji="1" lang="ja-JP" altLang="ja-JP" sz="1100">
              <a:solidFill>
                <a:schemeClr val="dk1"/>
              </a:solidFill>
              <a:effectLst/>
              <a:latin typeface="+mn-lt"/>
              <a:ea typeface="+mn-ea"/>
              <a:cs typeface="+mn-cs"/>
            </a:rPr>
            <a:t>事業により、起債の新規発行</a:t>
          </a:r>
          <a:r>
            <a:rPr kumimoji="1" lang="ja-JP" altLang="en-US" sz="1100">
              <a:solidFill>
                <a:schemeClr val="dk1"/>
              </a:solidFill>
              <a:effectLst/>
              <a:latin typeface="+mn-lt"/>
              <a:ea typeface="+mn-ea"/>
              <a:cs typeface="+mn-cs"/>
            </a:rPr>
            <a:t>をしたことから</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以降比率の上昇が見込まれる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起債の新規発行の抑制により</a:t>
          </a:r>
          <a:r>
            <a:rPr kumimoji="1" lang="ja-JP" altLang="ja-JP" sz="110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71362</xdr:rowOff>
    </xdr:from>
    <xdr:to>
      <xdr:col>81</xdr:col>
      <xdr:colOff>44450</xdr:colOff>
      <xdr:row>42</xdr:row>
      <xdr:rowOff>71362</xdr:rowOff>
    </xdr:to>
    <xdr:cxnSp macro="">
      <xdr:nvCxnSpPr>
        <xdr:cNvPr id="376" name="直線コネクタ 375"/>
        <xdr:cNvCxnSpPr/>
      </xdr:nvCxnSpPr>
      <xdr:spPr>
        <a:xfrm>
          <a:off x="16179800" y="727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71362</xdr:rowOff>
    </xdr:to>
    <xdr:cxnSp macro="">
      <xdr:nvCxnSpPr>
        <xdr:cNvPr id="379" name="直線コネクタ 378"/>
        <xdr:cNvCxnSpPr/>
      </xdr:nvCxnSpPr>
      <xdr:spPr>
        <a:xfrm>
          <a:off x="15290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48381</xdr:rowOff>
    </xdr:to>
    <xdr:cxnSp macro="">
      <xdr:nvCxnSpPr>
        <xdr:cNvPr id="382" name="直線コネクタ 381"/>
        <xdr:cNvCxnSpPr/>
      </xdr:nvCxnSpPr>
      <xdr:spPr>
        <a:xfrm flipV="1">
          <a:off x="14401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163285</xdr:rowOff>
    </xdr:to>
    <xdr:cxnSp macro="">
      <xdr:nvCxnSpPr>
        <xdr:cNvPr id="385" name="直線コネクタ 384"/>
        <xdr:cNvCxnSpPr/>
      </xdr:nvCxnSpPr>
      <xdr:spPr>
        <a:xfrm flipV="1">
          <a:off x="13512800" y="72492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20562</xdr:rowOff>
    </xdr:from>
    <xdr:to>
      <xdr:col>81</xdr:col>
      <xdr:colOff>95250</xdr:colOff>
      <xdr:row>42</xdr:row>
      <xdr:rowOff>122162</xdr:rowOff>
    </xdr:to>
    <xdr:sp macro="" textlink="">
      <xdr:nvSpPr>
        <xdr:cNvPr id="395" name="楕円 394"/>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164089</xdr:rowOff>
    </xdr:from>
    <xdr:ext cx="762000" cy="259045"/>
    <xdr:sp macro="" textlink="">
      <xdr:nvSpPr>
        <xdr:cNvPr id="396"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397" name="楕円 396"/>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398" name="テキスト ボックス 397"/>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9" name="楕円 398"/>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0" name="テキスト ボックス 399"/>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01" name="楕円 400"/>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109358</xdr:rowOff>
    </xdr:from>
    <xdr:ext cx="762000" cy="259045"/>
    <xdr:sp macro="" textlink="">
      <xdr:nvSpPr>
        <xdr:cNvPr id="402" name="テキスト ボックス 401"/>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3" name="楕円 402"/>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04" name="テキスト ボックス 403"/>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までに道の駅あおきを核とした施設整備に伴う事業投資があり、公債費等義務的経費の削減を中心とする行財政改革を進め、財政の健全化に努める。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計画的な職員採用により、微増して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類似団体平均と比べて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増となった。退職職員を考慮し、安定した住民サービスを図るための職員採用が影響したと考えられる。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職員数やラスパイレス指数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と近いので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人件費、経費全体について抑制していく必要がある。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165100</xdr:rowOff>
    </xdr:to>
    <xdr:cxnSp macro="">
      <xdr:nvCxnSpPr>
        <xdr:cNvPr id="66" name="直線コネクタ 65"/>
        <xdr:cNvCxnSpPr/>
      </xdr:nvCxnSpPr>
      <xdr:spPr>
        <a:xfrm>
          <a:off x="3987800" y="6123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123190</xdr:rowOff>
    </xdr:to>
    <xdr:cxnSp macro="">
      <xdr:nvCxnSpPr>
        <xdr:cNvPr id="69" name="直線コネクタ 68"/>
        <xdr:cNvCxnSpPr/>
      </xdr:nvCxnSpPr>
      <xdr:spPr>
        <a:xfrm>
          <a:off x="3098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107950</xdr:rowOff>
    </xdr:to>
    <xdr:cxnSp macro="">
      <xdr:nvCxnSpPr>
        <xdr:cNvPr id="72" name="直線コネクタ 71"/>
        <xdr:cNvCxnSpPr/>
      </xdr:nvCxnSpPr>
      <xdr:spPr>
        <a:xfrm>
          <a:off x="2209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66040</xdr:rowOff>
    </xdr:from>
    <xdr:to>
      <xdr:col>11</xdr:col>
      <xdr:colOff>9525</xdr:colOff>
      <xdr:row>35</xdr:row>
      <xdr:rowOff>92710</xdr:rowOff>
    </xdr:to>
    <xdr:cxnSp macro="">
      <xdr:nvCxnSpPr>
        <xdr:cNvPr id="75" name="直線コネクタ 74"/>
        <xdr:cNvCxnSpPr/>
      </xdr:nvCxnSpPr>
      <xdr:spPr>
        <a:xfrm>
          <a:off x="1320800" y="6066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86377</xdr:rowOff>
    </xdr:from>
    <xdr:ext cx="762000" cy="259045"/>
    <xdr:sp macro="" textlink="">
      <xdr:nvSpPr>
        <xdr:cNvPr id="86" name="人件費該当値テキスト"/>
        <xdr:cNvSpPr txBox="1"/>
      </xdr:nvSpPr>
      <xdr:spPr>
        <a:xfrm>
          <a:off x="4914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xdr:rowOff>
    </xdr:from>
    <xdr:to>
      <xdr:col>6</xdr:col>
      <xdr:colOff>171450</xdr:colOff>
      <xdr:row>35</xdr:row>
      <xdr:rowOff>116840</xdr:rowOff>
    </xdr:to>
    <xdr:sp macro="" textlink="">
      <xdr:nvSpPr>
        <xdr:cNvPr id="93" name="楕円 92"/>
        <xdr:cNvSpPr/>
      </xdr:nvSpPr>
      <xdr:spPr>
        <a:xfrm>
          <a:off x="1270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127017</xdr:rowOff>
    </xdr:from>
    <xdr:ext cx="762000" cy="259045"/>
    <xdr:sp macro="" textlink="">
      <xdr:nvSpPr>
        <xdr:cNvPr id="94" name="テキスト ボックス 93"/>
        <xdr:cNvSpPr txBox="1"/>
      </xdr:nvSpPr>
      <xdr:spPr>
        <a:xfrm>
          <a:off x="939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した要因は、公共施設総合管理計画や地方創生関連事業に係る委託料の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が要因である。今後も、公共施設の経年に伴い維持修繕費用やマイナンバー制度導入等のシステム整備の業務管理委託料が今後見込まれるため、引き続き行政コスト削減に向けた努力が必要である。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88900</xdr:rowOff>
    </xdr:to>
    <xdr:cxnSp macro="">
      <xdr:nvCxnSpPr>
        <xdr:cNvPr id="126" name="直線コネクタ 125"/>
        <xdr:cNvCxnSpPr/>
      </xdr:nvCxnSpPr>
      <xdr:spPr>
        <a:xfrm flipV="1">
          <a:off x="15671800" y="2763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16</xdr:row>
      <xdr:rowOff>88900</xdr:rowOff>
    </xdr:to>
    <xdr:cxnSp macro="">
      <xdr:nvCxnSpPr>
        <xdr:cNvPr id="129" name="直線コネクタ 128"/>
        <xdr:cNvCxnSpPr/>
      </xdr:nvCxnSpPr>
      <xdr:spPr>
        <a:xfrm>
          <a:off x="14782800" y="2557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16</xdr:row>
      <xdr:rowOff>39370</xdr:rowOff>
    </xdr:to>
    <xdr:cxnSp macro="">
      <xdr:nvCxnSpPr>
        <xdr:cNvPr id="132" name="直線コネクタ 131"/>
        <xdr:cNvCxnSpPr/>
      </xdr:nvCxnSpPr>
      <xdr:spPr>
        <a:xfrm flipV="1">
          <a:off x="13893800" y="25577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39370</xdr:rowOff>
    </xdr:to>
    <xdr:cxnSp macro="">
      <xdr:nvCxnSpPr>
        <xdr:cNvPr id="135" name="直線コネクタ 134"/>
        <xdr:cNvCxnSpPr/>
      </xdr:nvCxnSpPr>
      <xdr:spPr>
        <a:xfrm>
          <a:off x="13004800" y="2672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5" name="楕円 144"/>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6"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9" name="楕円 148"/>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50" name="テキスト ボックス 149"/>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160020</xdr:rowOff>
    </xdr:from>
    <xdr:to>
      <xdr:col>69</xdr:col>
      <xdr:colOff>142875</xdr:colOff>
      <xdr:row>16</xdr:row>
      <xdr:rowOff>90170</xdr:rowOff>
    </xdr:to>
    <xdr:sp macro="" textlink="">
      <xdr:nvSpPr>
        <xdr:cNvPr id="151" name="楕円 150"/>
        <xdr:cNvSpPr/>
      </xdr:nvSpPr>
      <xdr:spPr>
        <a:xfrm>
          <a:off x="13843000" y="27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74947</xdr:rowOff>
    </xdr:from>
    <xdr:ext cx="762000" cy="259045"/>
    <xdr:sp macro="" textlink="">
      <xdr:nvSpPr>
        <xdr:cNvPr id="152" name="テキスト ボックス 151"/>
        <xdr:cNvSpPr txBox="1"/>
      </xdr:nvSpPr>
      <xdr:spPr>
        <a:xfrm>
          <a:off x="135128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3" name="楕円 152"/>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4" name="テキスト ボックス 153"/>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以降、類似団体平均を下回った。</a:t>
          </a:r>
          <a:endParaRPr lang="ja-JP" altLang="ja-JP" sz="1400">
            <a:effectLst/>
          </a:endParaRPr>
        </a:p>
        <a:p>
          <a:r>
            <a:rPr kumimoji="1" lang="ja-JP" altLang="ja-JP" sz="1100">
              <a:solidFill>
                <a:schemeClr val="dk1"/>
              </a:solidFill>
              <a:effectLst/>
              <a:latin typeface="+mn-lt"/>
              <a:ea typeface="+mn-ea"/>
              <a:cs typeface="+mn-cs"/>
            </a:rPr>
            <a:t>　引き続き財政を圧迫する上昇傾向に歯止めをかけるよう努める。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88" name="直線コネクタ 187"/>
        <xdr:cNvCxnSpPr/>
      </xdr:nvCxnSpPr>
      <xdr:spPr>
        <a:xfrm flipV="1">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91" name="直線コネクタ 190"/>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4" name="直線コネクタ 193"/>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197" name="直線コネクタ 196"/>
        <xdr:cNvCxnSpPr/>
      </xdr:nvCxnSpPr>
      <xdr:spPr>
        <a:xfrm flipV="1">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大きく上回っているのは、繰出金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58</xdr:row>
      <xdr:rowOff>40132</xdr:rowOff>
    </xdr:to>
    <xdr:cxnSp macro="">
      <xdr:nvCxnSpPr>
        <xdr:cNvPr id="246" name="直線コネクタ 245"/>
        <xdr:cNvCxnSpPr/>
      </xdr:nvCxnSpPr>
      <xdr:spPr>
        <a:xfrm flipV="1">
          <a:off x="15671800" y="9924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40132</xdr:rowOff>
    </xdr:to>
    <xdr:cxnSp macro="">
      <xdr:nvCxnSpPr>
        <xdr:cNvPr id="249" name="直線コネクタ 248"/>
        <xdr:cNvCxnSpPr/>
      </xdr:nvCxnSpPr>
      <xdr:spPr>
        <a:xfrm>
          <a:off x="14782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35560</xdr:rowOff>
    </xdr:to>
    <xdr:cxnSp macro="">
      <xdr:nvCxnSpPr>
        <xdr:cNvPr id="252" name="直線コネクタ 251"/>
        <xdr:cNvCxnSpPr/>
      </xdr:nvCxnSpPr>
      <xdr:spPr>
        <a:xfrm flipV="1">
          <a:off x="13893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67564</xdr:rowOff>
    </xdr:to>
    <xdr:cxnSp macro="">
      <xdr:nvCxnSpPr>
        <xdr:cNvPr id="255" name="直線コネクタ 254"/>
        <xdr:cNvCxnSpPr/>
      </xdr:nvCxnSpPr>
      <xdr:spPr>
        <a:xfrm flipV="1">
          <a:off x="13004800" y="9979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101346</xdr:rowOff>
    </xdr:from>
    <xdr:to>
      <xdr:col>82</xdr:col>
      <xdr:colOff>158750</xdr:colOff>
      <xdr:row>58</xdr:row>
      <xdr:rowOff>31496</xdr:rowOff>
    </xdr:to>
    <xdr:sp macro="" textlink="">
      <xdr:nvSpPr>
        <xdr:cNvPr id="265" name="楕円 264"/>
        <xdr:cNvSpPr/>
      </xdr:nvSpPr>
      <xdr:spPr>
        <a:xfrm>
          <a:off x="16459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73423</xdr:rowOff>
    </xdr:from>
    <xdr:ext cx="762000" cy="259045"/>
    <xdr:sp macro="" textlink="">
      <xdr:nvSpPr>
        <xdr:cNvPr id="266" name="その他該当値テキスト"/>
        <xdr:cNvSpPr txBox="1"/>
      </xdr:nvSpPr>
      <xdr:spPr>
        <a:xfrm>
          <a:off x="16598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7" name="楕円 266"/>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8" name="テキスト ボックス 267"/>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9" name="楕円 26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0" name="テキスト ボックス 26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1" name="楕円 270"/>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2" name="テキスト ボックス 271"/>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xdr:rowOff>
    </xdr:from>
    <xdr:to>
      <xdr:col>65</xdr:col>
      <xdr:colOff>53975</xdr:colOff>
      <xdr:row>58</xdr:row>
      <xdr:rowOff>118364</xdr:rowOff>
    </xdr:to>
    <xdr:sp macro="" textlink="">
      <xdr:nvSpPr>
        <xdr:cNvPr id="273" name="楕円 272"/>
        <xdr:cNvSpPr/>
      </xdr:nvSpPr>
      <xdr:spPr>
        <a:xfrm>
          <a:off x="12954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103141</xdr:rowOff>
    </xdr:from>
    <xdr:ext cx="762000" cy="259045"/>
    <xdr:sp macro="" textlink="">
      <xdr:nvSpPr>
        <xdr:cNvPr id="274" name="テキスト ボックス 273"/>
        <xdr:cNvSpPr txBox="1"/>
      </xdr:nvSpPr>
      <xdr:spPr>
        <a:xfrm>
          <a:off x="12623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補助金交付</a:t>
          </a:r>
          <a:r>
            <a:rPr kumimoji="1" lang="ja-JP" altLang="en-US" sz="1100">
              <a:solidFill>
                <a:schemeClr val="dk1"/>
              </a:solidFill>
              <a:effectLst/>
              <a:latin typeface="+mn-lt"/>
              <a:ea typeface="+mn-ea"/>
              <a:cs typeface="+mn-cs"/>
            </a:rPr>
            <a:t>の適正</a:t>
          </a:r>
          <a:r>
            <a:rPr kumimoji="1" lang="ja-JP" altLang="ja-JP" sz="1100">
              <a:solidFill>
                <a:schemeClr val="dk1"/>
              </a:solidFill>
              <a:effectLst/>
              <a:latin typeface="+mn-lt"/>
              <a:ea typeface="+mn-ea"/>
              <a:cs typeface="+mn-cs"/>
            </a:rPr>
            <a:t>について、補助金の必要性、目的、事業効果や事業の持続性、発展性など補助金交付の見直しや廃止を行っていくように努める。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60706</xdr:rowOff>
    </xdr:to>
    <xdr:cxnSp macro="">
      <xdr:nvCxnSpPr>
        <xdr:cNvPr id="305" name="直線コネクタ 304"/>
        <xdr:cNvCxnSpPr/>
      </xdr:nvCxnSpPr>
      <xdr:spPr>
        <a:xfrm flipV="1">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08" name="直線コネクタ 307"/>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42418</xdr:rowOff>
    </xdr:to>
    <xdr:cxnSp macro="">
      <xdr:nvCxnSpPr>
        <xdr:cNvPr id="311" name="直線コネクタ 310"/>
        <xdr:cNvCxnSpPr/>
      </xdr:nvCxnSpPr>
      <xdr:spPr>
        <a:xfrm flipV="1">
          <a:off x="13893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42418</xdr:rowOff>
    </xdr:to>
    <xdr:cxnSp macro="">
      <xdr:nvCxnSpPr>
        <xdr:cNvPr id="314" name="直線コネクタ 313"/>
        <xdr:cNvCxnSpPr/>
      </xdr:nvCxnSpPr>
      <xdr:spPr>
        <a:xfrm>
          <a:off x="13004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6" name="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9" name="テキスト ボックス 32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2" name="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3" name="テキスト ボックス 33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類似団体平均よりも低い水準で推移している。公営企業債の元利償還金に対する繰出金などの準元利償還金が現在ピークを迎えており、一般会計における公債費もピークを迎え、大きな負担となっている。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道の駅あおき関連施設、し尿処理施設の建設等、</a:t>
          </a:r>
          <a:r>
            <a:rPr kumimoji="1" lang="ja-JP" altLang="ja-JP" sz="1100">
              <a:solidFill>
                <a:schemeClr val="dk1"/>
              </a:solidFill>
              <a:effectLst/>
              <a:latin typeface="+mn-lt"/>
              <a:ea typeface="+mn-ea"/>
              <a:cs typeface="+mn-cs"/>
            </a:rPr>
            <a:t>大型投資事業が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年度に完了したため、今後、地方債の新規発行を伴う普通建設事業の抑制に努めていく。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40132</xdr:rowOff>
    </xdr:to>
    <xdr:cxnSp macro="">
      <xdr:nvCxnSpPr>
        <xdr:cNvPr id="363" name="直線コネクタ 362"/>
        <xdr:cNvCxnSpPr/>
      </xdr:nvCxnSpPr>
      <xdr:spPr>
        <a:xfrm>
          <a:off x="3987800" y="13070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53848</xdr:rowOff>
    </xdr:to>
    <xdr:cxnSp macro="">
      <xdr:nvCxnSpPr>
        <xdr:cNvPr id="366" name="直線コネクタ 365"/>
        <xdr:cNvCxnSpPr/>
      </xdr:nvCxnSpPr>
      <xdr:spPr>
        <a:xfrm flipV="1">
          <a:off x="3098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58420</xdr:rowOff>
    </xdr:to>
    <xdr:cxnSp macro="">
      <xdr:nvCxnSpPr>
        <xdr:cNvPr id="369" name="直線コネクタ 368"/>
        <xdr:cNvCxnSpPr/>
      </xdr:nvCxnSpPr>
      <xdr:spPr>
        <a:xfrm flipV="1">
          <a:off x="2209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58420</xdr:rowOff>
    </xdr:to>
    <xdr:cxnSp macro="">
      <xdr:nvCxnSpPr>
        <xdr:cNvPr id="372" name="直線コネクタ 371"/>
        <xdr:cNvCxnSpPr/>
      </xdr:nvCxnSpPr>
      <xdr:spPr>
        <a:xfrm>
          <a:off x="1320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2" name="楕円 381"/>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3"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6" name="楕円 385"/>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7" name="テキスト ボックス 386"/>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8" name="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a:t>
          </a:r>
          <a:r>
            <a:rPr kumimoji="1" lang="ja-JP" altLang="en-US" sz="1100">
              <a:solidFill>
                <a:schemeClr val="dk1"/>
              </a:solidFill>
              <a:effectLst/>
              <a:latin typeface="+mn-lt"/>
              <a:ea typeface="+mn-ea"/>
              <a:cs typeface="+mn-cs"/>
            </a:rPr>
            <a:t>主なもの</a:t>
          </a:r>
          <a:r>
            <a:rPr kumimoji="1" lang="ja-JP" altLang="ja-JP" sz="1100">
              <a:solidFill>
                <a:schemeClr val="dk1"/>
              </a:solidFill>
              <a:effectLst/>
              <a:latin typeface="+mn-lt"/>
              <a:ea typeface="+mn-ea"/>
              <a:cs typeface="+mn-cs"/>
            </a:rPr>
            <a:t>は、電算機器システムの保守管理委託料（物件費）に係る経費が主な要因である。今後は競争に伴うコスト削減効果を進めるなかで経費の縮減に努めていく。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42418</xdr:rowOff>
    </xdr:to>
    <xdr:cxnSp macro="">
      <xdr:nvCxnSpPr>
        <xdr:cNvPr id="422" name="直線コネクタ 421"/>
        <xdr:cNvCxnSpPr/>
      </xdr:nvCxnSpPr>
      <xdr:spPr>
        <a:xfrm flipV="1">
          <a:off x="15671800" y="134726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79</xdr:row>
      <xdr:rowOff>42418</xdr:rowOff>
    </xdr:to>
    <xdr:cxnSp macro="">
      <xdr:nvCxnSpPr>
        <xdr:cNvPr id="425" name="直線コネクタ 424"/>
        <xdr:cNvCxnSpPr/>
      </xdr:nvCxnSpPr>
      <xdr:spPr>
        <a:xfrm>
          <a:off x="14782800" y="13193776"/>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78</xdr:row>
      <xdr:rowOff>104139</xdr:rowOff>
    </xdr:to>
    <xdr:cxnSp macro="">
      <xdr:nvCxnSpPr>
        <xdr:cNvPr id="428" name="直線コネクタ 427"/>
        <xdr:cNvCxnSpPr/>
      </xdr:nvCxnSpPr>
      <xdr:spPr>
        <a:xfrm flipV="1">
          <a:off x="13893800" y="13193776"/>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104139</xdr:rowOff>
    </xdr:to>
    <xdr:cxnSp macro="">
      <xdr:nvCxnSpPr>
        <xdr:cNvPr id="431" name="直線コネクタ 430"/>
        <xdr:cNvCxnSpPr/>
      </xdr:nvCxnSpPr>
      <xdr:spPr>
        <a:xfrm>
          <a:off x="13004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1" name="楕円 440"/>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2"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3" name="楕円 442"/>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4" name="テキスト ボックス 443"/>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5" name="楕円 444"/>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46" name="テキスト ボックス 445"/>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7" name="楕円 446"/>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8" name="テキスト ボックス 447"/>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9" name="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5742</xdr:rowOff>
    </xdr:from>
    <xdr:to>
      <xdr:col>29</xdr:col>
      <xdr:colOff>127000</xdr:colOff>
      <xdr:row>18</xdr:row>
      <xdr:rowOff>23274</xdr:rowOff>
    </xdr:to>
    <xdr:cxnSp macro="">
      <xdr:nvCxnSpPr>
        <xdr:cNvPr id="47" name="直線コネクタ 46"/>
        <xdr:cNvCxnSpPr/>
      </xdr:nvCxnSpPr>
      <xdr:spPr bwMode="auto">
        <a:xfrm flipV="1">
          <a:off x="5003800" y="3139467"/>
          <a:ext cx="647700" cy="1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23274</xdr:rowOff>
    </xdr:from>
    <xdr:to>
      <xdr:col>26</xdr:col>
      <xdr:colOff>50800</xdr:colOff>
      <xdr:row>18</xdr:row>
      <xdr:rowOff>46998</xdr:rowOff>
    </xdr:to>
    <xdr:cxnSp macro="">
      <xdr:nvCxnSpPr>
        <xdr:cNvPr id="50" name="直線コネクタ 49"/>
        <xdr:cNvCxnSpPr/>
      </xdr:nvCxnSpPr>
      <xdr:spPr bwMode="auto">
        <a:xfrm flipV="1">
          <a:off x="4305300" y="3156999"/>
          <a:ext cx="698500" cy="2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46998</xdr:rowOff>
    </xdr:from>
    <xdr:to>
      <xdr:col>22</xdr:col>
      <xdr:colOff>114300</xdr:colOff>
      <xdr:row>18</xdr:row>
      <xdr:rowOff>53865</xdr:rowOff>
    </xdr:to>
    <xdr:cxnSp macro="">
      <xdr:nvCxnSpPr>
        <xdr:cNvPr id="53" name="直線コネクタ 52"/>
        <xdr:cNvCxnSpPr/>
      </xdr:nvCxnSpPr>
      <xdr:spPr bwMode="auto">
        <a:xfrm flipV="1">
          <a:off x="3606800" y="3180723"/>
          <a:ext cx="698500" cy="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53865</xdr:rowOff>
    </xdr:from>
    <xdr:to>
      <xdr:col>18</xdr:col>
      <xdr:colOff>177800</xdr:colOff>
      <xdr:row>18</xdr:row>
      <xdr:rowOff>70038</xdr:rowOff>
    </xdr:to>
    <xdr:cxnSp macro="">
      <xdr:nvCxnSpPr>
        <xdr:cNvPr id="56" name="直線コネクタ 55"/>
        <xdr:cNvCxnSpPr/>
      </xdr:nvCxnSpPr>
      <xdr:spPr bwMode="auto">
        <a:xfrm flipV="1">
          <a:off x="2908300" y="3187590"/>
          <a:ext cx="698500" cy="1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126392</xdr:rowOff>
    </xdr:from>
    <xdr:to>
      <xdr:col>29</xdr:col>
      <xdr:colOff>177800</xdr:colOff>
      <xdr:row>18</xdr:row>
      <xdr:rowOff>56542</xdr:rowOff>
    </xdr:to>
    <xdr:sp macro="" textlink="">
      <xdr:nvSpPr>
        <xdr:cNvPr id="66" name="楕円 65"/>
        <xdr:cNvSpPr/>
      </xdr:nvSpPr>
      <xdr:spPr bwMode="auto">
        <a:xfrm>
          <a:off x="5600700" y="3088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34969</xdr:rowOff>
    </xdr:from>
    <xdr:ext cx="762000" cy="259045"/>
    <xdr:sp macro="" textlink="">
      <xdr:nvSpPr>
        <xdr:cNvPr id="67" name="人口1人当たり決算額の推移該当値テキスト130"/>
        <xdr:cNvSpPr txBox="1"/>
      </xdr:nvSpPr>
      <xdr:spPr>
        <a:xfrm>
          <a:off x="57404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143924</xdr:rowOff>
    </xdr:from>
    <xdr:to>
      <xdr:col>26</xdr:col>
      <xdr:colOff>101600</xdr:colOff>
      <xdr:row>18</xdr:row>
      <xdr:rowOff>74074</xdr:rowOff>
    </xdr:to>
    <xdr:sp macro="" textlink="">
      <xdr:nvSpPr>
        <xdr:cNvPr id="68" name="楕円 67"/>
        <xdr:cNvSpPr/>
      </xdr:nvSpPr>
      <xdr:spPr bwMode="auto">
        <a:xfrm>
          <a:off x="4953000" y="310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58850</xdr:rowOff>
    </xdr:from>
    <xdr:ext cx="736600" cy="259045"/>
    <xdr:sp macro="" textlink="">
      <xdr:nvSpPr>
        <xdr:cNvPr id="69" name="テキスト ボックス 68"/>
        <xdr:cNvSpPr txBox="1"/>
      </xdr:nvSpPr>
      <xdr:spPr>
        <a:xfrm>
          <a:off x="4622800" y="319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167648</xdr:rowOff>
    </xdr:from>
    <xdr:to>
      <xdr:col>22</xdr:col>
      <xdr:colOff>165100</xdr:colOff>
      <xdr:row>18</xdr:row>
      <xdr:rowOff>97798</xdr:rowOff>
    </xdr:to>
    <xdr:sp macro="" textlink="">
      <xdr:nvSpPr>
        <xdr:cNvPr id="70" name="楕円 69"/>
        <xdr:cNvSpPr/>
      </xdr:nvSpPr>
      <xdr:spPr bwMode="auto">
        <a:xfrm>
          <a:off x="4254500" y="312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82575</xdr:rowOff>
    </xdr:from>
    <xdr:ext cx="762000" cy="259045"/>
    <xdr:sp macro="" textlink="">
      <xdr:nvSpPr>
        <xdr:cNvPr id="71" name="テキスト ボックス 70"/>
        <xdr:cNvSpPr txBox="1"/>
      </xdr:nvSpPr>
      <xdr:spPr>
        <a:xfrm>
          <a:off x="3924300" y="321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3065</xdr:rowOff>
    </xdr:from>
    <xdr:to>
      <xdr:col>19</xdr:col>
      <xdr:colOff>38100</xdr:colOff>
      <xdr:row>18</xdr:row>
      <xdr:rowOff>104665</xdr:rowOff>
    </xdr:to>
    <xdr:sp macro="" textlink="">
      <xdr:nvSpPr>
        <xdr:cNvPr id="72" name="楕円 71"/>
        <xdr:cNvSpPr/>
      </xdr:nvSpPr>
      <xdr:spPr bwMode="auto">
        <a:xfrm>
          <a:off x="3556000" y="31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89442</xdr:rowOff>
    </xdr:from>
    <xdr:ext cx="762000" cy="259045"/>
    <xdr:sp macro="" textlink="">
      <xdr:nvSpPr>
        <xdr:cNvPr id="73" name="テキスト ボックス 72"/>
        <xdr:cNvSpPr txBox="1"/>
      </xdr:nvSpPr>
      <xdr:spPr>
        <a:xfrm>
          <a:off x="3225800" y="32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19238</xdr:rowOff>
    </xdr:from>
    <xdr:to>
      <xdr:col>15</xdr:col>
      <xdr:colOff>101600</xdr:colOff>
      <xdr:row>18</xdr:row>
      <xdr:rowOff>120838</xdr:rowOff>
    </xdr:to>
    <xdr:sp macro="" textlink="">
      <xdr:nvSpPr>
        <xdr:cNvPr id="74" name="楕円 73"/>
        <xdr:cNvSpPr/>
      </xdr:nvSpPr>
      <xdr:spPr bwMode="auto">
        <a:xfrm>
          <a:off x="2857500" y="31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105615</xdr:rowOff>
    </xdr:from>
    <xdr:ext cx="762000" cy="259045"/>
    <xdr:sp macro="" textlink="">
      <xdr:nvSpPr>
        <xdr:cNvPr id="75" name="テキスト ボックス 74"/>
        <xdr:cNvSpPr txBox="1"/>
      </xdr:nvSpPr>
      <xdr:spPr>
        <a:xfrm>
          <a:off x="2527300" y="32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26972</xdr:rowOff>
    </xdr:from>
    <xdr:to>
      <xdr:col>29</xdr:col>
      <xdr:colOff>127000</xdr:colOff>
      <xdr:row>36</xdr:row>
      <xdr:rowOff>34478</xdr:rowOff>
    </xdr:to>
    <xdr:cxnSp macro="">
      <xdr:nvCxnSpPr>
        <xdr:cNvPr id="108" name="直線コネクタ 107"/>
        <xdr:cNvCxnSpPr/>
      </xdr:nvCxnSpPr>
      <xdr:spPr bwMode="auto">
        <a:xfrm>
          <a:off x="5003800" y="6980222"/>
          <a:ext cx="6477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20572</xdr:rowOff>
    </xdr:from>
    <xdr:to>
      <xdr:col>26</xdr:col>
      <xdr:colOff>50800</xdr:colOff>
      <xdr:row>36</xdr:row>
      <xdr:rowOff>26972</xdr:rowOff>
    </xdr:to>
    <xdr:cxnSp macro="">
      <xdr:nvCxnSpPr>
        <xdr:cNvPr id="111" name="直線コネクタ 110"/>
        <xdr:cNvCxnSpPr/>
      </xdr:nvCxnSpPr>
      <xdr:spPr bwMode="auto">
        <a:xfrm>
          <a:off x="4305300" y="6973822"/>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20572</xdr:rowOff>
    </xdr:from>
    <xdr:to>
      <xdr:col>22</xdr:col>
      <xdr:colOff>114300</xdr:colOff>
      <xdr:row>36</xdr:row>
      <xdr:rowOff>47219</xdr:rowOff>
    </xdr:to>
    <xdr:cxnSp macro="">
      <xdr:nvCxnSpPr>
        <xdr:cNvPr id="114" name="直線コネクタ 113"/>
        <xdr:cNvCxnSpPr/>
      </xdr:nvCxnSpPr>
      <xdr:spPr bwMode="auto">
        <a:xfrm flipV="1">
          <a:off x="3606800" y="6973822"/>
          <a:ext cx="698500" cy="2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45938</xdr:rowOff>
    </xdr:from>
    <xdr:to>
      <xdr:col>18</xdr:col>
      <xdr:colOff>177800</xdr:colOff>
      <xdr:row>36</xdr:row>
      <xdr:rowOff>47219</xdr:rowOff>
    </xdr:to>
    <xdr:cxnSp macro="">
      <xdr:nvCxnSpPr>
        <xdr:cNvPr id="117" name="直線コネクタ 116"/>
        <xdr:cNvCxnSpPr/>
      </xdr:nvCxnSpPr>
      <xdr:spPr bwMode="auto">
        <a:xfrm>
          <a:off x="2908300" y="6999188"/>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326578</xdr:rowOff>
    </xdr:from>
    <xdr:to>
      <xdr:col>29</xdr:col>
      <xdr:colOff>177800</xdr:colOff>
      <xdr:row>36</xdr:row>
      <xdr:rowOff>85278</xdr:rowOff>
    </xdr:to>
    <xdr:sp macro="" textlink="">
      <xdr:nvSpPr>
        <xdr:cNvPr id="127" name="楕円 126"/>
        <xdr:cNvSpPr/>
      </xdr:nvSpPr>
      <xdr:spPr bwMode="auto">
        <a:xfrm>
          <a:off x="5600700" y="693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298655</xdr:rowOff>
    </xdr:from>
    <xdr:ext cx="762000" cy="259045"/>
    <xdr:sp macro="" textlink="">
      <xdr:nvSpPr>
        <xdr:cNvPr id="128" name="人口1人当たり決算額の推移該当値テキスト445"/>
        <xdr:cNvSpPr txBox="1"/>
      </xdr:nvSpPr>
      <xdr:spPr>
        <a:xfrm>
          <a:off x="5740400" y="690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319072</xdr:rowOff>
    </xdr:from>
    <xdr:to>
      <xdr:col>26</xdr:col>
      <xdr:colOff>101600</xdr:colOff>
      <xdr:row>36</xdr:row>
      <xdr:rowOff>77772</xdr:rowOff>
    </xdr:to>
    <xdr:sp macro="" textlink="">
      <xdr:nvSpPr>
        <xdr:cNvPr id="129" name="楕円 128"/>
        <xdr:cNvSpPr/>
      </xdr:nvSpPr>
      <xdr:spPr bwMode="auto">
        <a:xfrm>
          <a:off x="4953000" y="692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62549</xdr:rowOff>
    </xdr:from>
    <xdr:ext cx="736600" cy="259045"/>
    <xdr:sp macro="" textlink="">
      <xdr:nvSpPr>
        <xdr:cNvPr id="130" name="テキスト ボックス 129"/>
        <xdr:cNvSpPr txBox="1"/>
      </xdr:nvSpPr>
      <xdr:spPr>
        <a:xfrm>
          <a:off x="4622800" y="701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312672</xdr:rowOff>
    </xdr:from>
    <xdr:to>
      <xdr:col>22</xdr:col>
      <xdr:colOff>165100</xdr:colOff>
      <xdr:row>36</xdr:row>
      <xdr:rowOff>71372</xdr:rowOff>
    </xdr:to>
    <xdr:sp macro="" textlink="">
      <xdr:nvSpPr>
        <xdr:cNvPr id="131" name="楕円 130"/>
        <xdr:cNvSpPr/>
      </xdr:nvSpPr>
      <xdr:spPr bwMode="auto">
        <a:xfrm>
          <a:off x="4254500" y="692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56149</xdr:rowOff>
    </xdr:from>
    <xdr:ext cx="762000" cy="259045"/>
    <xdr:sp macro="" textlink="">
      <xdr:nvSpPr>
        <xdr:cNvPr id="132" name="テキスト ボックス 131"/>
        <xdr:cNvSpPr txBox="1"/>
      </xdr:nvSpPr>
      <xdr:spPr>
        <a:xfrm>
          <a:off x="3924300" y="700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339319</xdr:rowOff>
    </xdr:from>
    <xdr:to>
      <xdr:col>19</xdr:col>
      <xdr:colOff>38100</xdr:colOff>
      <xdr:row>36</xdr:row>
      <xdr:rowOff>98019</xdr:rowOff>
    </xdr:to>
    <xdr:sp macro="" textlink="">
      <xdr:nvSpPr>
        <xdr:cNvPr id="133" name="楕円 132"/>
        <xdr:cNvSpPr/>
      </xdr:nvSpPr>
      <xdr:spPr bwMode="auto">
        <a:xfrm>
          <a:off x="3556000" y="694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82796</xdr:rowOff>
    </xdr:from>
    <xdr:ext cx="762000" cy="259045"/>
    <xdr:sp macro="" textlink="">
      <xdr:nvSpPr>
        <xdr:cNvPr id="134" name="テキスト ボックス 133"/>
        <xdr:cNvSpPr txBox="1"/>
      </xdr:nvSpPr>
      <xdr:spPr>
        <a:xfrm>
          <a:off x="3225800" y="70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338038</xdr:rowOff>
    </xdr:from>
    <xdr:to>
      <xdr:col>15</xdr:col>
      <xdr:colOff>101600</xdr:colOff>
      <xdr:row>36</xdr:row>
      <xdr:rowOff>96738</xdr:rowOff>
    </xdr:to>
    <xdr:sp macro="" textlink="">
      <xdr:nvSpPr>
        <xdr:cNvPr id="135" name="楕円 134"/>
        <xdr:cNvSpPr/>
      </xdr:nvSpPr>
      <xdr:spPr bwMode="auto">
        <a:xfrm>
          <a:off x="2857500" y="694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81515</xdr:rowOff>
    </xdr:from>
    <xdr:ext cx="762000" cy="259045"/>
    <xdr:sp macro="" textlink="">
      <xdr:nvSpPr>
        <xdr:cNvPr id="136" name="テキスト ボックス 135"/>
        <xdr:cNvSpPr txBox="1"/>
      </xdr:nvSpPr>
      <xdr:spPr>
        <a:xfrm>
          <a:off x="2527300" y="703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13457</xdr:rowOff>
    </xdr:from>
    <xdr:to>
      <xdr:col>24</xdr:col>
      <xdr:colOff>63500</xdr:colOff>
      <xdr:row>39</xdr:row>
      <xdr:rowOff>42760</xdr:rowOff>
    </xdr:to>
    <xdr:cxnSp macro="">
      <xdr:nvCxnSpPr>
        <xdr:cNvPr id="63" name="直線コネクタ 62"/>
        <xdr:cNvCxnSpPr/>
      </xdr:nvCxnSpPr>
      <xdr:spPr>
        <a:xfrm flipV="1">
          <a:off x="3797300" y="6700007"/>
          <a:ext cx="838200" cy="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42760</xdr:rowOff>
    </xdr:from>
    <xdr:to>
      <xdr:col>19</xdr:col>
      <xdr:colOff>177800</xdr:colOff>
      <xdr:row>39</xdr:row>
      <xdr:rowOff>67528</xdr:rowOff>
    </xdr:to>
    <xdr:cxnSp macro="">
      <xdr:nvCxnSpPr>
        <xdr:cNvPr id="66" name="直線コネクタ 65"/>
        <xdr:cNvCxnSpPr/>
      </xdr:nvCxnSpPr>
      <xdr:spPr>
        <a:xfrm flipV="1">
          <a:off x="2908300" y="6729310"/>
          <a:ext cx="889000" cy="2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67528</xdr:rowOff>
    </xdr:from>
    <xdr:to>
      <xdr:col>15</xdr:col>
      <xdr:colOff>50800</xdr:colOff>
      <xdr:row>39</xdr:row>
      <xdr:rowOff>74082</xdr:rowOff>
    </xdr:to>
    <xdr:cxnSp macro="">
      <xdr:nvCxnSpPr>
        <xdr:cNvPr id="69" name="直線コネクタ 68"/>
        <xdr:cNvCxnSpPr/>
      </xdr:nvCxnSpPr>
      <xdr:spPr>
        <a:xfrm flipV="1">
          <a:off x="2019300" y="6754078"/>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74082</xdr:rowOff>
    </xdr:from>
    <xdr:to>
      <xdr:col>10</xdr:col>
      <xdr:colOff>114300</xdr:colOff>
      <xdr:row>39</xdr:row>
      <xdr:rowOff>84271</xdr:rowOff>
    </xdr:to>
    <xdr:cxnSp macro="">
      <xdr:nvCxnSpPr>
        <xdr:cNvPr id="72" name="直線コネクタ 71"/>
        <xdr:cNvCxnSpPr/>
      </xdr:nvCxnSpPr>
      <xdr:spPr>
        <a:xfrm flipV="1">
          <a:off x="1130300" y="676063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134107</xdr:rowOff>
    </xdr:from>
    <xdr:to>
      <xdr:col>24</xdr:col>
      <xdr:colOff>114300</xdr:colOff>
      <xdr:row>39</xdr:row>
      <xdr:rowOff>64257</xdr:rowOff>
    </xdr:to>
    <xdr:sp macro="" textlink="">
      <xdr:nvSpPr>
        <xdr:cNvPr id="82" name="楕円 81"/>
        <xdr:cNvSpPr/>
      </xdr:nvSpPr>
      <xdr:spPr>
        <a:xfrm>
          <a:off x="4584700" y="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112534</xdr:rowOff>
    </xdr:from>
    <xdr:ext cx="599010" cy="259045"/>
    <xdr:sp macro="" textlink="">
      <xdr:nvSpPr>
        <xdr:cNvPr id="83" name="人件費該当値テキスト"/>
        <xdr:cNvSpPr txBox="1"/>
      </xdr:nvSpPr>
      <xdr:spPr>
        <a:xfrm>
          <a:off x="4686300" y="662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163410</xdr:rowOff>
    </xdr:from>
    <xdr:to>
      <xdr:col>20</xdr:col>
      <xdr:colOff>38100</xdr:colOff>
      <xdr:row>39</xdr:row>
      <xdr:rowOff>93560</xdr:rowOff>
    </xdr:to>
    <xdr:sp macro="" textlink="">
      <xdr:nvSpPr>
        <xdr:cNvPr id="84" name="楕円 83"/>
        <xdr:cNvSpPr/>
      </xdr:nvSpPr>
      <xdr:spPr>
        <a:xfrm>
          <a:off x="3746500" y="66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84687</xdr:rowOff>
    </xdr:from>
    <xdr:ext cx="599010" cy="259045"/>
    <xdr:sp macro="" textlink="">
      <xdr:nvSpPr>
        <xdr:cNvPr id="85" name="テキスト ボックス 84"/>
        <xdr:cNvSpPr txBox="1"/>
      </xdr:nvSpPr>
      <xdr:spPr>
        <a:xfrm>
          <a:off x="3497795" y="67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16728</xdr:rowOff>
    </xdr:from>
    <xdr:to>
      <xdr:col>15</xdr:col>
      <xdr:colOff>101600</xdr:colOff>
      <xdr:row>39</xdr:row>
      <xdr:rowOff>118328</xdr:rowOff>
    </xdr:to>
    <xdr:sp macro="" textlink="">
      <xdr:nvSpPr>
        <xdr:cNvPr id="86" name="楕円 85"/>
        <xdr:cNvSpPr/>
      </xdr:nvSpPr>
      <xdr:spPr>
        <a:xfrm>
          <a:off x="2857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109455</xdr:rowOff>
    </xdr:from>
    <xdr:ext cx="599010" cy="259045"/>
    <xdr:sp macro="" textlink="">
      <xdr:nvSpPr>
        <xdr:cNvPr id="87" name="テキスト ボックス 86"/>
        <xdr:cNvSpPr txBox="1"/>
      </xdr:nvSpPr>
      <xdr:spPr>
        <a:xfrm>
          <a:off x="2608795" y="67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23282</xdr:rowOff>
    </xdr:from>
    <xdr:to>
      <xdr:col>10</xdr:col>
      <xdr:colOff>165100</xdr:colOff>
      <xdr:row>39</xdr:row>
      <xdr:rowOff>124882</xdr:rowOff>
    </xdr:to>
    <xdr:sp macro="" textlink="">
      <xdr:nvSpPr>
        <xdr:cNvPr id="88" name="楕円 87"/>
        <xdr:cNvSpPr/>
      </xdr:nvSpPr>
      <xdr:spPr>
        <a:xfrm>
          <a:off x="1968500" y="67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116009</xdr:rowOff>
    </xdr:from>
    <xdr:ext cx="599010" cy="259045"/>
    <xdr:sp macro="" textlink="">
      <xdr:nvSpPr>
        <xdr:cNvPr id="89" name="テキスト ボックス 88"/>
        <xdr:cNvSpPr txBox="1"/>
      </xdr:nvSpPr>
      <xdr:spPr>
        <a:xfrm>
          <a:off x="1719795" y="68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33471</xdr:rowOff>
    </xdr:from>
    <xdr:to>
      <xdr:col>6</xdr:col>
      <xdr:colOff>38100</xdr:colOff>
      <xdr:row>39</xdr:row>
      <xdr:rowOff>135071</xdr:rowOff>
    </xdr:to>
    <xdr:sp macro="" textlink="">
      <xdr:nvSpPr>
        <xdr:cNvPr id="90" name="楕円 89"/>
        <xdr:cNvSpPr/>
      </xdr:nvSpPr>
      <xdr:spPr>
        <a:xfrm>
          <a:off x="1079500" y="6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126198</xdr:rowOff>
    </xdr:from>
    <xdr:ext cx="599010" cy="259045"/>
    <xdr:sp macro="" textlink="">
      <xdr:nvSpPr>
        <xdr:cNvPr id="91" name="テキスト ボックス 90"/>
        <xdr:cNvSpPr txBox="1"/>
      </xdr:nvSpPr>
      <xdr:spPr>
        <a:xfrm>
          <a:off x="830795" y="681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27680</xdr:rowOff>
    </xdr:from>
    <xdr:to>
      <xdr:col>24</xdr:col>
      <xdr:colOff>63500</xdr:colOff>
      <xdr:row>58</xdr:row>
      <xdr:rowOff>29011</xdr:rowOff>
    </xdr:to>
    <xdr:cxnSp macro="">
      <xdr:nvCxnSpPr>
        <xdr:cNvPr id="122" name="直線コネクタ 121"/>
        <xdr:cNvCxnSpPr/>
      </xdr:nvCxnSpPr>
      <xdr:spPr>
        <a:xfrm>
          <a:off x="3797300" y="9971780"/>
          <a:ext cx="8382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27680</xdr:rowOff>
    </xdr:from>
    <xdr:to>
      <xdr:col>19</xdr:col>
      <xdr:colOff>177800</xdr:colOff>
      <xdr:row>58</xdr:row>
      <xdr:rowOff>53276</xdr:rowOff>
    </xdr:to>
    <xdr:cxnSp macro="">
      <xdr:nvCxnSpPr>
        <xdr:cNvPr id="125" name="直線コネクタ 124"/>
        <xdr:cNvCxnSpPr/>
      </xdr:nvCxnSpPr>
      <xdr:spPr>
        <a:xfrm flipV="1">
          <a:off x="2908300" y="9971780"/>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53276</xdr:rowOff>
    </xdr:from>
    <xdr:to>
      <xdr:col>15</xdr:col>
      <xdr:colOff>50800</xdr:colOff>
      <xdr:row>58</xdr:row>
      <xdr:rowOff>92687</xdr:rowOff>
    </xdr:to>
    <xdr:cxnSp macro="">
      <xdr:nvCxnSpPr>
        <xdr:cNvPr id="128" name="直線コネクタ 127"/>
        <xdr:cNvCxnSpPr/>
      </xdr:nvCxnSpPr>
      <xdr:spPr>
        <a:xfrm flipV="1">
          <a:off x="2019300" y="9997376"/>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92687</xdr:rowOff>
    </xdr:from>
    <xdr:to>
      <xdr:col>10</xdr:col>
      <xdr:colOff>114300</xdr:colOff>
      <xdr:row>58</xdr:row>
      <xdr:rowOff>104231</xdr:rowOff>
    </xdr:to>
    <xdr:cxnSp macro="">
      <xdr:nvCxnSpPr>
        <xdr:cNvPr id="131" name="直線コネクタ 130"/>
        <xdr:cNvCxnSpPr/>
      </xdr:nvCxnSpPr>
      <xdr:spPr>
        <a:xfrm flipV="1">
          <a:off x="1130300" y="1003678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149661</xdr:rowOff>
    </xdr:from>
    <xdr:to>
      <xdr:col>24</xdr:col>
      <xdr:colOff>114300</xdr:colOff>
      <xdr:row>58</xdr:row>
      <xdr:rowOff>79811</xdr:rowOff>
    </xdr:to>
    <xdr:sp macro="" textlink="">
      <xdr:nvSpPr>
        <xdr:cNvPr id="141" name="楕円 140"/>
        <xdr:cNvSpPr/>
      </xdr:nvSpPr>
      <xdr:spPr>
        <a:xfrm>
          <a:off x="4584700" y="9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76183</xdr:rowOff>
    </xdr:from>
    <xdr:ext cx="599010" cy="259045"/>
    <xdr:sp macro="" textlink="">
      <xdr:nvSpPr>
        <xdr:cNvPr id="142" name="物件費該当値テキスト"/>
        <xdr:cNvSpPr txBox="1"/>
      </xdr:nvSpPr>
      <xdr:spPr>
        <a:xfrm>
          <a:off x="4686300" y="98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148330</xdr:rowOff>
    </xdr:from>
    <xdr:to>
      <xdr:col>20</xdr:col>
      <xdr:colOff>38100</xdr:colOff>
      <xdr:row>58</xdr:row>
      <xdr:rowOff>78480</xdr:rowOff>
    </xdr:to>
    <xdr:sp macro="" textlink="">
      <xdr:nvSpPr>
        <xdr:cNvPr id="143" name="楕円 142"/>
        <xdr:cNvSpPr/>
      </xdr:nvSpPr>
      <xdr:spPr>
        <a:xfrm>
          <a:off x="3746500" y="9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69607</xdr:rowOff>
    </xdr:from>
    <xdr:ext cx="599010" cy="259045"/>
    <xdr:sp macro="" textlink="">
      <xdr:nvSpPr>
        <xdr:cNvPr id="144" name="テキスト ボックス 143"/>
        <xdr:cNvSpPr txBox="1"/>
      </xdr:nvSpPr>
      <xdr:spPr>
        <a:xfrm>
          <a:off x="3497795" y="100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2476</xdr:rowOff>
    </xdr:from>
    <xdr:to>
      <xdr:col>15</xdr:col>
      <xdr:colOff>101600</xdr:colOff>
      <xdr:row>58</xdr:row>
      <xdr:rowOff>104076</xdr:rowOff>
    </xdr:to>
    <xdr:sp macro="" textlink="">
      <xdr:nvSpPr>
        <xdr:cNvPr id="145" name="楕円 144"/>
        <xdr:cNvSpPr/>
      </xdr:nvSpPr>
      <xdr:spPr>
        <a:xfrm>
          <a:off x="2857500" y="99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95203</xdr:rowOff>
    </xdr:from>
    <xdr:ext cx="599010" cy="259045"/>
    <xdr:sp macro="" textlink="">
      <xdr:nvSpPr>
        <xdr:cNvPr id="146" name="テキスト ボックス 145"/>
        <xdr:cNvSpPr txBox="1"/>
      </xdr:nvSpPr>
      <xdr:spPr>
        <a:xfrm>
          <a:off x="2608795" y="1003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41887</xdr:rowOff>
    </xdr:from>
    <xdr:to>
      <xdr:col>10</xdr:col>
      <xdr:colOff>165100</xdr:colOff>
      <xdr:row>58</xdr:row>
      <xdr:rowOff>143487</xdr:rowOff>
    </xdr:to>
    <xdr:sp macro="" textlink="">
      <xdr:nvSpPr>
        <xdr:cNvPr id="147" name="楕円 146"/>
        <xdr:cNvSpPr/>
      </xdr:nvSpPr>
      <xdr:spPr>
        <a:xfrm>
          <a:off x="1968500" y="9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134614</xdr:rowOff>
    </xdr:from>
    <xdr:ext cx="599010" cy="259045"/>
    <xdr:sp macro="" textlink="">
      <xdr:nvSpPr>
        <xdr:cNvPr id="148" name="テキスト ボックス 147"/>
        <xdr:cNvSpPr txBox="1"/>
      </xdr:nvSpPr>
      <xdr:spPr>
        <a:xfrm>
          <a:off x="1719795" y="100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53431</xdr:rowOff>
    </xdr:from>
    <xdr:to>
      <xdr:col>6</xdr:col>
      <xdr:colOff>38100</xdr:colOff>
      <xdr:row>58</xdr:row>
      <xdr:rowOff>155031</xdr:rowOff>
    </xdr:to>
    <xdr:sp macro="" textlink="">
      <xdr:nvSpPr>
        <xdr:cNvPr id="149" name="楕円 148"/>
        <xdr:cNvSpPr/>
      </xdr:nvSpPr>
      <xdr:spPr>
        <a:xfrm>
          <a:off x="1079500" y="99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146158</xdr:rowOff>
    </xdr:from>
    <xdr:ext cx="599010" cy="259045"/>
    <xdr:sp macro="" textlink="">
      <xdr:nvSpPr>
        <xdr:cNvPr id="150" name="テキスト ボックス 149"/>
        <xdr:cNvSpPr txBox="1"/>
      </xdr:nvSpPr>
      <xdr:spPr>
        <a:xfrm>
          <a:off x="830795" y="100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28778</xdr:rowOff>
    </xdr:from>
    <xdr:to>
      <xdr:col>24</xdr:col>
      <xdr:colOff>63500</xdr:colOff>
      <xdr:row>78</xdr:row>
      <xdr:rowOff>85204</xdr:rowOff>
    </xdr:to>
    <xdr:cxnSp macro="">
      <xdr:nvCxnSpPr>
        <xdr:cNvPr id="179" name="直線コネクタ 178"/>
        <xdr:cNvCxnSpPr/>
      </xdr:nvCxnSpPr>
      <xdr:spPr>
        <a:xfrm flipV="1">
          <a:off x="3797300" y="13401878"/>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77685</xdr:rowOff>
    </xdr:from>
    <xdr:to>
      <xdr:col>19</xdr:col>
      <xdr:colOff>177800</xdr:colOff>
      <xdr:row>78</xdr:row>
      <xdr:rowOff>85204</xdr:rowOff>
    </xdr:to>
    <xdr:cxnSp macro="">
      <xdr:nvCxnSpPr>
        <xdr:cNvPr id="182" name="直線コネクタ 181"/>
        <xdr:cNvCxnSpPr/>
      </xdr:nvCxnSpPr>
      <xdr:spPr>
        <a:xfrm>
          <a:off x="2908300" y="13450785"/>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77685</xdr:rowOff>
    </xdr:from>
    <xdr:to>
      <xdr:col>15</xdr:col>
      <xdr:colOff>50800</xdr:colOff>
      <xdr:row>78</xdr:row>
      <xdr:rowOff>120611</xdr:rowOff>
    </xdr:to>
    <xdr:cxnSp macro="">
      <xdr:nvCxnSpPr>
        <xdr:cNvPr id="185" name="直線コネクタ 184"/>
        <xdr:cNvCxnSpPr/>
      </xdr:nvCxnSpPr>
      <xdr:spPr>
        <a:xfrm flipV="1">
          <a:off x="2019300" y="1345078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120611</xdr:rowOff>
    </xdr:from>
    <xdr:to>
      <xdr:col>10</xdr:col>
      <xdr:colOff>114300</xdr:colOff>
      <xdr:row>78</xdr:row>
      <xdr:rowOff>131865</xdr:rowOff>
    </xdr:to>
    <xdr:cxnSp macro="">
      <xdr:nvCxnSpPr>
        <xdr:cNvPr id="188" name="直線コネクタ 187"/>
        <xdr:cNvCxnSpPr/>
      </xdr:nvCxnSpPr>
      <xdr:spPr>
        <a:xfrm flipV="1">
          <a:off x="1130300" y="13493711"/>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149428</xdr:rowOff>
    </xdr:from>
    <xdr:to>
      <xdr:col>24</xdr:col>
      <xdr:colOff>114300</xdr:colOff>
      <xdr:row>78</xdr:row>
      <xdr:rowOff>79578</xdr:rowOff>
    </xdr:to>
    <xdr:sp macro="" textlink="">
      <xdr:nvSpPr>
        <xdr:cNvPr id="198" name="楕円 197"/>
        <xdr:cNvSpPr/>
      </xdr:nvSpPr>
      <xdr:spPr>
        <a:xfrm>
          <a:off x="45847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127855</xdr:rowOff>
    </xdr:from>
    <xdr:ext cx="534377" cy="259045"/>
    <xdr:sp macro="" textlink="">
      <xdr:nvSpPr>
        <xdr:cNvPr id="199" name="維持補修費該当値テキスト"/>
        <xdr:cNvSpPr txBox="1"/>
      </xdr:nvSpPr>
      <xdr:spPr>
        <a:xfrm>
          <a:off x="4686300" y="133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34404</xdr:rowOff>
    </xdr:from>
    <xdr:to>
      <xdr:col>20</xdr:col>
      <xdr:colOff>38100</xdr:colOff>
      <xdr:row>78</xdr:row>
      <xdr:rowOff>136004</xdr:rowOff>
    </xdr:to>
    <xdr:sp macro="" textlink="">
      <xdr:nvSpPr>
        <xdr:cNvPr id="200" name="楕円 199"/>
        <xdr:cNvSpPr/>
      </xdr:nvSpPr>
      <xdr:spPr>
        <a:xfrm>
          <a:off x="37465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127131</xdr:rowOff>
    </xdr:from>
    <xdr:ext cx="534377" cy="259045"/>
    <xdr:sp macro="" textlink="">
      <xdr:nvSpPr>
        <xdr:cNvPr id="201" name="テキスト ボックス 200"/>
        <xdr:cNvSpPr txBox="1"/>
      </xdr:nvSpPr>
      <xdr:spPr>
        <a:xfrm>
          <a:off x="3530111" y="13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26885</xdr:rowOff>
    </xdr:from>
    <xdr:to>
      <xdr:col>15</xdr:col>
      <xdr:colOff>101600</xdr:colOff>
      <xdr:row>78</xdr:row>
      <xdr:rowOff>128485</xdr:rowOff>
    </xdr:to>
    <xdr:sp macro="" textlink="">
      <xdr:nvSpPr>
        <xdr:cNvPr id="202" name="楕円 201"/>
        <xdr:cNvSpPr/>
      </xdr:nvSpPr>
      <xdr:spPr>
        <a:xfrm>
          <a:off x="2857500" y="133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119612</xdr:rowOff>
    </xdr:from>
    <xdr:ext cx="534377" cy="259045"/>
    <xdr:sp macro="" textlink="">
      <xdr:nvSpPr>
        <xdr:cNvPr id="203" name="テキスト ボックス 202"/>
        <xdr:cNvSpPr txBox="1"/>
      </xdr:nvSpPr>
      <xdr:spPr>
        <a:xfrm>
          <a:off x="2641111" y="134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69811</xdr:rowOff>
    </xdr:from>
    <xdr:to>
      <xdr:col>10</xdr:col>
      <xdr:colOff>165100</xdr:colOff>
      <xdr:row>78</xdr:row>
      <xdr:rowOff>171411</xdr:rowOff>
    </xdr:to>
    <xdr:sp macro="" textlink="">
      <xdr:nvSpPr>
        <xdr:cNvPr id="204" name="楕円 203"/>
        <xdr:cNvSpPr/>
      </xdr:nvSpPr>
      <xdr:spPr>
        <a:xfrm>
          <a:off x="1968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162538</xdr:rowOff>
    </xdr:from>
    <xdr:ext cx="469744" cy="259045"/>
    <xdr:sp macro="" textlink="">
      <xdr:nvSpPr>
        <xdr:cNvPr id="205" name="テキスト ボックス 204"/>
        <xdr:cNvSpPr txBox="1"/>
      </xdr:nvSpPr>
      <xdr:spPr>
        <a:xfrm>
          <a:off x="1784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81065</xdr:rowOff>
    </xdr:from>
    <xdr:to>
      <xdr:col>6</xdr:col>
      <xdr:colOff>38100</xdr:colOff>
      <xdr:row>79</xdr:row>
      <xdr:rowOff>11215</xdr:rowOff>
    </xdr:to>
    <xdr:sp macro="" textlink="">
      <xdr:nvSpPr>
        <xdr:cNvPr id="206" name="楕円 205"/>
        <xdr:cNvSpPr/>
      </xdr:nvSpPr>
      <xdr:spPr>
        <a:xfrm>
          <a:off x="1079500" y="13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2342</xdr:rowOff>
    </xdr:from>
    <xdr:ext cx="469744" cy="259045"/>
    <xdr:sp macro="" textlink="">
      <xdr:nvSpPr>
        <xdr:cNvPr id="207" name="テキスト ボックス 206"/>
        <xdr:cNvSpPr txBox="1"/>
      </xdr:nvSpPr>
      <xdr:spPr>
        <a:xfrm>
          <a:off x="895428" y="135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8713</xdr:rowOff>
    </xdr:from>
    <xdr:to>
      <xdr:col>24</xdr:col>
      <xdr:colOff>63500</xdr:colOff>
      <xdr:row>98</xdr:row>
      <xdr:rowOff>30290</xdr:rowOff>
    </xdr:to>
    <xdr:cxnSp macro="">
      <xdr:nvCxnSpPr>
        <xdr:cNvPr id="237" name="直線コネクタ 236"/>
        <xdr:cNvCxnSpPr/>
      </xdr:nvCxnSpPr>
      <xdr:spPr>
        <a:xfrm>
          <a:off x="3797300" y="16810813"/>
          <a:ext cx="8382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8713</xdr:rowOff>
    </xdr:from>
    <xdr:to>
      <xdr:col>19</xdr:col>
      <xdr:colOff>177800</xdr:colOff>
      <xdr:row>98</xdr:row>
      <xdr:rowOff>28333</xdr:rowOff>
    </xdr:to>
    <xdr:cxnSp macro="">
      <xdr:nvCxnSpPr>
        <xdr:cNvPr id="240" name="直線コネクタ 239"/>
        <xdr:cNvCxnSpPr/>
      </xdr:nvCxnSpPr>
      <xdr:spPr>
        <a:xfrm flipV="1">
          <a:off x="2908300" y="16810813"/>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171171</xdr:rowOff>
    </xdr:from>
    <xdr:to>
      <xdr:col>15</xdr:col>
      <xdr:colOff>50800</xdr:colOff>
      <xdr:row>98</xdr:row>
      <xdr:rowOff>28333</xdr:rowOff>
    </xdr:to>
    <xdr:cxnSp macro="">
      <xdr:nvCxnSpPr>
        <xdr:cNvPr id="243" name="直線コネクタ 242"/>
        <xdr:cNvCxnSpPr/>
      </xdr:nvCxnSpPr>
      <xdr:spPr>
        <a:xfrm>
          <a:off x="2019300" y="16801821"/>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171171</xdr:rowOff>
    </xdr:from>
    <xdr:to>
      <xdr:col>10</xdr:col>
      <xdr:colOff>114300</xdr:colOff>
      <xdr:row>98</xdr:row>
      <xdr:rowOff>10731</xdr:rowOff>
    </xdr:to>
    <xdr:cxnSp macro="">
      <xdr:nvCxnSpPr>
        <xdr:cNvPr id="246" name="直線コネクタ 245"/>
        <xdr:cNvCxnSpPr/>
      </xdr:nvCxnSpPr>
      <xdr:spPr>
        <a:xfrm flipV="1">
          <a:off x="1130300" y="16801821"/>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150940</xdr:rowOff>
    </xdr:from>
    <xdr:to>
      <xdr:col>24</xdr:col>
      <xdr:colOff>114300</xdr:colOff>
      <xdr:row>98</xdr:row>
      <xdr:rowOff>81090</xdr:rowOff>
    </xdr:to>
    <xdr:sp macro="" textlink="">
      <xdr:nvSpPr>
        <xdr:cNvPr id="256" name="楕円 255"/>
        <xdr:cNvSpPr/>
      </xdr:nvSpPr>
      <xdr:spPr>
        <a:xfrm>
          <a:off x="4584700" y="167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129367</xdr:rowOff>
    </xdr:from>
    <xdr:ext cx="534377" cy="259045"/>
    <xdr:sp macro="" textlink="">
      <xdr:nvSpPr>
        <xdr:cNvPr id="257" name="扶助費該当値テキスト"/>
        <xdr:cNvSpPr txBox="1"/>
      </xdr:nvSpPr>
      <xdr:spPr>
        <a:xfrm>
          <a:off x="4686300" y="167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129363</xdr:rowOff>
    </xdr:from>
    <xdr:to>
      <xdr:col>20</xdr:col>
      <xdr:colOff>38100</xdr:colOff>
      <xdr:row>98</xdr:row>
      <xdr:rowOff>59513</xdr:rowOff>
    </xdr:to>
    <xdr:sp macro="" textlink="">
      <xdr:nvSpPr>
        <xdr:cNvPr id="258" name="楕円 257"/>
        <xdr:cNvSpPr/>
      </xdr:nvSpPr>
      <xdr:spPr>
        <a:xfrm>
          <a:off x="3746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50640</xdr:rowOff>
    </xdr:from>
    <xdr:ext cx="534377" cy="259045"/>
    <xdr:sp macro="" textlink="">
      <xdr:nvSpPr>
        <xdr:cNvPr id="259" name="テキスト ボックス 258"/>
        <xdr:cNvSpPr txBox="1"/>
      </xdr:nvSpPr>
      <xdr:spPr>
        <a:xfrm>
          <a:off x="3530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148983</xdr:rowOff>
    </xdr:from>
    <xdr:to>
      <xdr:col>15</xdr:col>
      <xdr:colOff>101600</xdr:colOff>
      <xdr:row>98</xdr:row>
      <xdr:rowOff>79133</xdr:rowOff>
    </xdr:to>
    <xdr:sp macro="" textlink="">
      <xdr:nvSpPr>
        <xdr:cNvPr id="260" name="楕円 259"/>
        <xdr:cNvSpPr/>
      </xdr:nvSpPr>
      <xdr:spPr>
        <a:xfrm>
          <a:off x="2857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70260</xdr:rowOff>
    </xdr:from>
    <xdr:ext cx="534377" cy="259045"/>
    <xdr:sp macro="" textlink="">
      <xdr:nvSpPr>
        <xdr:cNvPr id="261" name="テキスト ボックス 260"/>
        <xdr:cNvSpPr txBox="1"/>
      </xdr:nvSpPr>
      <xdr:spPr>
        <a:xfrm>
          <a:off x="2641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120371</xdr:rowOff>
    </xdr:from>
    <xdr:to>
      <xdr:col>10</xdr:col>
      <xdr:colOff>165100</xdr:colOff>
      <xdr:row>98</xdr:row>
      <xdr:rowOff>50521</xdr:rowOff>
    </xdr:to>
    <xdr:sp macro="" textlink="">
      <xdr:nvSpPr>
        <xdr:cNvPr id="262" name="楕円 261"/>
        <xdr:cNvSpPr/>
      </xdr:nvSpPr>
      <xdr:spPr>
        <a:xfrm>
          <a:off x="1968500" y="167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41648</xdr:rowOff>
    </xdr:from>
    <xdr:ext cx="534377" cy="259045"/>
    <xdr:sp macro="" textlink="">
      <xdr:nvSpPr>
        <xdr:cNvPr id="263" name="テキスト ボックス 262"/>
        <xdr:cNvSpPr txBox="1"/>
      </xdr:nvSpPr>
      <xdr:spPr>
        <a:xfrm>
          <a:off x="1752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131381</xdr:rowOff>
    </xdr:from>
    <xdr:to>
      <xdr:col>6</xdr:col>
      <xdr:colOff>38100</xdr:colOff>
      <xdr:row>98</xdr:row>
      <xdr:rowOff>61531</xdr:rowOff>
    </xdr:to>
    <xdr:sp macro="" textlink="">
      <xdr:nvSpPr>
        <xdr:cNvPr id="264" name="楕円 263"/>
        <xdr:cNvSpPr/>
      </xdr:nvSpPr>
      <xdr:spPr>
        <a:xfrm>
          <a:off x="1079500" y="167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52658</xdr:rowOff>
    </xdr:from>
    <xdr:ext cx="534377" cy="259045"/>
    <xdr:sp macro="" textlink="">
      <xdr:nvSpPr>
        <xdr:cNvPr id="265" name="テキスト ボックス 264"/>
        <xdr:cNvSpPr txBox="1"/>
      </xdr:nvSpPr>
      <xdr:spPr>
        <a:xfrm>
          <a:off x="863111"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156365</xdr:rowOff>
    </xdr:from>
    <xdr:to>
      <xdr:col>55</xdr:col>
      <xdr:colOff>0</xdr:colOff>
      <xdr:row>38</xdr:row>
      <xdr:rowOff>702</xdr:rowOff>
    </xdr:to>
    <xdr:cxnSp macro="">
      <xdr:nvCxnSpPr>
        <xdr:cNvPr id="296" name="直線コネクタ 295"/>
        <xdr:cNvCxnSpPr/>
      </xdr:nvCxnSpPr>
      <xdr:spPr>
        <a:xfrm>
          <a:off x="9639300" y="6500015"/>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156365</xdr:rowOff>
    </xdr:from>
    <xdr:to>
      <xdr:col>50</xdr:col>
      <xdr:colOff>114300</xdr:colOff>
      <xdr:row>38</xdr:row>
      <xdr:rowOff>20158</xdr:rowOff>
    </xdr:to>
    <xdr:cxnSp macro="">
      <xdr:nvCxnSpPr>
        <xdr:cNvPr id="299" name="直線コネクタ 298"/>
        <xdr:cNvCxnSpPr/>
      </xdr:nvCxnSpPr>
      <xdr:spPr>
        <a:xfrm flipV="1">
          <a:off x="8750300" y="6500015"/>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20158</xdr:rowOff>
    </xdr:from>
    <xdr:to>
      <xdr:col>45</xdr:col>
      <xdr:colOff>177800</xdr:colOff>
      <xdr:row>38</xdr:row>
      <xdr:rowOff>35266</xdr:rowOff>
    </xdr:to>
    <xdr:cxnSp macro="">
      <xdr:nvCxnSpPr>
        <xdr:cNvPr id="302" name="直線コネクタ 301"/>
        <xdr:cNvCxnSpPr/>
      </xdr:nvCxnSpPr>
      <xdr:spPr>
        <a:xfrm flipV="1">
          <a:off x="7861300" y="6535258"/>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35266</xdr:rowOff>
    </xdr:from>
    <xdr:to>
      <xdr:col>41</xdr:col>
      <xdr:colOff>50800</xdr:colOff>
      <xdr:row>38</xdr:row>
      <xdr:rowOff>43300</xdr:rowOff>
    </xdr:to>
    <xdr:cxnSp macro="">
      <xdr:nvCxnSpPr>
        <xdr:cNvPr id="305" name="直線コネクタ 304"/>
        <xdr:cNvCxnSpPr/>
      </xdr:nvCxnSpPr>
      <xdr:spPr>
        <a:xfrm flipV="1">
          <a:off x="6972300" y="655036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121352</xdr:rowOff>
    </xdr:from>
    <xdr:to>
      <xdr:col>55</xdr:col>
      <xdr:colOff>50800</xdr:colOff>
      <xdr:row>38</xdr:row>
      <xdr:rowOff>51502</xdr:rowOff>
    </xdr:to>
    <xdr:sp macro="" textlink="">
      <xdr:nvSpPr>
        <xdr:cNvPr id="315" name="楕円 314"/>
        <xdr:cNvSpPr/>
      </xdr:nvSpPr>
      <xdr:spPr>
        <a:xfrm>
          <a:off x="10426700" y="64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36279</xdr:rowOff>
    </xdr:from>
    <xdr:ext cx="534377" cy="259045"/>
    <xdr:sp macro="" textlink="">
      <xdr:nvSpPr>
        <xdr:cNvPr id="316" name="補助費等該当値テキスト"/>
        <xdr:cNvSpPr txBox="1"/>
      </xdr:nvSpPr>
      <xdr:spPr>
        <a:xfrm>
          <a:off x="10528300" y="63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105565</xdr:rowOff>
    </xdr:from>
    <xdr:to>
      <xdr:col>50</xdr:col>
      <xdr:colOff>165100</xdr:colOff>
      <xdr:row>38</xdr:row>
      <xdr:rowOff>35715</xdr:rowOff>
    </xdr:to>
    <xdr:sp macro="" textlink="">
      <xdr:nvSpPr>
        <xdr:cNvPr id="317" name="楕円 316"/>
        <xdr:cNvSpPr/>
      </xdr:nvSpPr>
      <xdr:spPr>
        <a:xfrm>
          <a:off x="9588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26842</xdr:rowOff>
    </xdr:from>
    <xdr:ext cx="534377" cy="259045"/>
    <xdr:sp macro="" textlink="">
      <xdr:nvSpPr>
        <xdr:cNvPr id="318" name="テキスト ボックス 317"/>
        <xdr:cNvSpPr txBox="1"/>
      </xdr:nvSpPr>
      <xdr:spPr>
        <a:xfrm>
          <a:off x="9372111" y="65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140808</xdr:rowOff>
    </xdr:from>
    <xdr:to>
      <xdr:col>46</xdr:col>
      <xdr:colOff>38100</xdr:colOff>
      <xdr:row>38</xdr:row>
      <xdr:rowOff>70958</xdr:rowOff>
    </xdr:to>
    <xdr:sp macro="" textlink="">
      <xdr:nvSpPr>
        <xdr:cNvPr id="319" name="楕円 318"/>
        <xdr:cNvSpPr/>
      </xdr:nvSpPr>
      <xdr:spPr>
        <a:xfrm>
          <a:off x="8699500" y="64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62085</xdr:rowOff>
    </xdr:from>
    <xdr:ext cx="534377" cy="259045"/>
    <xdr:sp macro="" textlink="">
      <xdr:nvSpPr>
        <xdr:cNvPr id="320" name="テキスト ボックス 319"/>
        <xdr:cNvSpPr txBox="1"/>
      </xdr:nvSpPr>
      <xdr:spPr>
        <a:xfrm>
          <a:off x="8483111" y="65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155916</xdr:rowOff>
    </xdr:from>
    <xdr:to>
      <xdr:col>41</xdr:col>
      <xdr:colOff>101600</xdr:colOff>
      <xdr:row>38</xdr:row>
      <xdr:rowOff>86066</xdr:rowOff>
    </xdr:to>
    <xdr:sp macro="" textlink="">
      <xdr:nvSpPr>
        <xdr:cNvPr id="321" name="楕円 320"/>
        <xdr:cNvSpPr/>
      </xdr:nvSpPr>
      <xdr:spPr>
        <a:xfrm>
          <a:off x="7810500" y="64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77193</xdr:rowOff>
    </xdr:from>
    <xdr:ext cx="534377" cy="259045"/>
    <xdr:sp macro="" textlink="">
      <xdr:nvSpPr>
        <xdr:cNvPr id="322" name="テキスト ボックス 321"/>
        <xdr:cNvSpPr txBox="1"/>
      </xdr:nvSpPr>
      <xdr:spPr>
        <a:xfrm>
          <a:off x="7594111" y="65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163950</xdr:rowOff>
    </xdr:from>
    <xdr:to>
      <xdr:col>36</xdr:col>
      <xdr:colOff>165100</xdr:colOff>
      <xdr:row>38</xdr:row>
      <xdr:rowOff>94100</xdr:rowOff>
    </xdr:to>
    <xdr:sp macro="" textlink="">
      <xdr:nvSpPr>
        <xdr:cNvPr id="323" name="楕円 322"/>
        <xdr:cNvSpPr/>
      </xdr:nvSpPr>
      <xdr:spPr>
        <a:xfrm>
          <a:off x="6921500" y="6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85227</xdr:rowOff>
    </xdr:from>
    <xdr:ext cx="534377" cy="259045"/>
    <xdr:sp macro="" textlink="">
      <xdr:nvSpPr>
        <xdr:cNvPr id="324" name="テキスト ボックス 323"/>
        <xdr:cNvSpPr txBox="1"/>
      </xdr:nvSpPr>
      <xdr:spPr>
        <a:xfrm>
          <a:off x="6705111" y="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77687</xdr:rowOff>
    </xdr:from>
    <xdr:to>
      <xdr:col>55</xdr:col>
      <xdr:colOff>0</xdr:colOff>
      <xdr:row>58</xdr:row>
      <xdr:rowOff>85200</xdr:rowOff>
    </xdr:to>
    <xdr:cxnSp macro="">
      <xdr:nvCxnSpPr>
        <xdr:cNvPr id="351" name="直線コネクタ 350"/>
        <xdr:cNvCxnSpPr/>
      </xdr:nvCxnSpPr>
      <xdr:spPr>
        <a:xfrm flipV="1">
          <a:off x="9639300" y="10021787"/>
          <a:ext cx="8382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85200</xdr:rowOff>
    </xdr:from>
    <xdr:to>
      <xdr:col>50</xdr:col>
      <xdr:colOff>114300</xdr:colOff>
      <xdr:row>58</xdr:row>
      <xdr:rowOff>92838</xdr:rowOff>
    </xdr:to>
    <xdr:cxnSp macro="">
      <xdr:nvCxnSpPr>
        <xdr:cNvPr id="354" name="直線コネクタ 353"/>
        <xdr:cNvCxnSpPr/>
      </xdr:nvCxnSpPr>
      <xdr:spPr>
        <a:xfrm flipV="1">
          <a:off x="8750300" y="10029300"/>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92838</xdr:rowOff>
    </xdr:from>
    <xdr:to>
      <xdr:col>45</xdr:col>
      <xdr:colOff>177800</xdr:colOff>
      <xdr:row>58</xdr:row>
      <xdr:rowOff>111495</xdr:rowOff>
    </xdr:to>
    <xdr:cxnSp macro="">
      <xdr:nvCxnSpPr>
        <xdr:cNvPr id="357" name="直線コネクタ 356"/>
        <xdr:cNvCxnSpPr/>
      </xdr:nvCxnSpPr>
      <xdr:spPr>
        <a:xfrm flipV="1">
          <a:off x="7861300" y="10036938"/>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100852</xdr:rowOff>
    </xdr:from>
    <xdr:to>
      <xdr:col>41</xdr:col>
      <xdr:colOff>50800</xdr:colOff>
      <xdr:row>58</xdr:row>
      <xdr:rowOff>111495</xdr:rowOff>
    </xdr:to>
    <xdr:cxnSp macro="">
      <xdr:nvCxnSpPr>
        <xdr:cNvPr id="360" name="直線コネクタ 359"/>
        <xdr:cNvCxnSpPr/>
      </xdr:nvCxnSpPr>
      <xdr:spPr>
        <a:xfrm>
          <a:off x="6972300" y="10044952"/>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26887</xdr:rowOff>
    </xdr:from>
    <xdr:to>
      <xdr:col>55</xdr:col>
      <xdr:colOff>50800</xdr:colOff>
      <xdr:row>58</xdr:row>
      <xdr:rowOff>128487</xdr:rowOff>
    </xdr:to>
    <xdr:sp macro="" textlink="">
      <xdr:nvSpPr>
        <xdr:cNvPr id="370" name="楕円 369"/>
        <xdr:cNvSpPr/>
      </xdr:nvSpPr>
      <xdr:spPr>
        <a:xfrm>
          <a:off x="10426700" y="99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34400</xdr:rowOff>
    </xdr:from>
    <xdr:to>
      <xdr:col>50</xdr:col>
      <xdr:colOff>165100</xdr:colOff>
      <xdr:row>58</xdr:row>
      <xdr:rowOff>136000</xdr:rowOff>
    </xdr:to>
    <xdr:sp macro="" textlink="">
      <xdr:nvSpPr>
        <xdr:cNvPr id="372" name="楕円 371"/>
        <xdr:cNvSpPr/>
      </xdr:nvSpPr>
      <xdr:spPr>
        <a:xfrm>
          <a:off x="9588500" y="99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127127</xdr:rowOff>
    </xdr:from>
    <xdr:ext cx="599010" cy="259045"/>
    <xdr:sp macro="" textlink="">
      <xdr:nvSpPr>
        <xdr:cNvPr id="373" name="テキスト ボックス 372"/>
        <xdr:cNvSpPr txBox="1"/>
      </xdr:nvSpPr>
      <xdr:spPr>
        <a:xfrm>
          <a:off x="9339795" y="100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42038</xdr:rowOff>
    </xdr:from>
    <xdr:to>
      <xdr:col>46</xdr:col>
      <xdr:colOff>38100</xdr:colOff>
      <xdr:row>58</xdr:row>
      <xdr:rowOff>143638</xdr:rowOff>
    </xdr:to>
    <xdr:sp macro="" textlink="">
      <xdr:nvSpPr>
        <xdr:cNvPr id="374" name="楕円 373"/>
        <xdr:cNvSpPr/>
      </xdr:nvSpPr>
      <xdr:spPr>
        <a:xfrm>
          <a:off x="8699500" y="99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134765</xdr:rowOff>
    </xdr:from>
    <xdr:ext cx="599010" cy="259045"/>
    <xdr:sp macro="" textlink="">
      <xdr:nvSpPr>
        <xdr:cNvPr id="375" name="テキスト ボックス 374"/>
        <xdr:cNvSpPr txBox="1"/>
      </xdr:nvSpPr>
      <xdr:spPr>
        <a:xfrm>
          <a:off x="8450795" y="100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60695</xdr:rowOff>
    </xdr:from>
    <xdr:to>
      <xdr:col>41</xdr:col>
      <xdr:colOff>101600</xdr:colOff>
      <xdr:row>58</xdr:row>
      <xdr:rowOff>162295</xdr:rowOff>
    </xdr:to>
    <xdr:sp macro="" textlink="">
      <xdr:nvSpPr>
        <xdr:cNvPr id="376" name="楕円 375"/>
        <xdr:cNvSpPr/>
      </xdr:nvSpPr>
      <xdr:spPr>
        <a:xfrm>
          <a:off x="7810500" y="100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153422</xdr:rowOff>
    </xdr:from>
    <xdr:ext cx="534377" cy="259045"/>
    <xdr:sp macro="" textlink="">
      <xdr:nvSpPr>
        <xdr:cNvPr id="377" name="テキスト ボックス 376"/>
        <xdr:cNvSpPr txBox="1"/>
      </xdr:nvSpPr>
      <xdr:spPr>
        <a:xfrm>
          <a:off x="7594111" y="100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50052</xdr:rowOff>
    </xdr:from>
    <xdr:to>
      <xdr:col>36</xdr:col>
      <xdr:colOff>165100</xdr:colOff>
      <xdr:row>58</xdr:row>
      <xdr:rowOff>151652</xdr:rowOff>
    </xdr:to>
    <xdr:sp macro="" textlink="">
      <xdr:nvSpPr>
        <xdr:cNvPr id="378" name="楕円 377"/>
        <xdr:cNvSpPr/>
      </xdr:nvSpPr>
      <xdr:spPr>
        <a:xfrm>
          <a:off x="6921500" y="99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142779</xdr:rowOff>
    </xdr:from>
    <xdr:ext cx="534377" cy="259045"/>
    <xdr:sp macro="" textlink="">
      <xdr:nvSpPr>
        <xdr:cNvPr id="379" name="テキスト ボックス 378"/>
        <xdr:cNvSpPr txBox="1"/>
      </xdr:nvSpPr>
      <xdr:spPr>
        <a:xfrm>
          <a:off x="6705111" y="100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49679</xdr:rowOff>
    </xdr:from>
    <xdr:to>
      <xdr:col>55</xdr:col>
      <xdr:colOff>0</xdr:colOff>
      <xdr:row>78</xdr:row>
      <xdr:rowOff>92480</xdr:rowOff>
    </xdr:to>
    <xdr:cxnSp macro="">
      <xdr:nvCxnSpPr>
        <xdr:cNvPr id="408" name="直線コネクタ 407"/>
        <xdr:cNvCxnSpPr/>
      </xdr:nvCxnSpPr>
      <xdr:spPr>
        <a:xfrm flipV="1">
          <a:off x="9639300" y="13422779"/>
          <a:ext cx="838200" cy="4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92480</xdr:rowOff>
    </xdr:from>
    <xdr:to>
      <xdr:col>50</xdr:col>
      <xdr:colOff>114300</xdr:colOff>
      <xdr:row>78</xdr:row>
      <xdr:rowOff>119526</xdr:rowOff>
    </xdr:to>
    <xdr:cxnSp macro="">
      <xdr:nvCxnSpPr>
        <xdr:cNvPr id="411" name="直線コネクタ 410"/>
        <xdr:cNvCxnSpPr/>
      </xdr:nvCxnSpPr>
      <xdr:spPr>
        <a:xfrm flipV="1">
          <a:off x="8750300" y="13465580"/>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119526</xdr:rowOff>
    </xdr:from>
    <xdr:to>
      <xdr:col>45</xdr:col>
      <xdr:colOff>177800</xdr:colOff>
      <xdr:row>79</xdr:row>
      <xdr:rowOff>44450</xdr:rowOff>
    </xdr:to>
    <xdr:cxnSp macro="">
      <xdr:nvCxnSpPr>
        <xdr:cNvPr id="414" name="直線コネクタ 413"/>
        <xdr:cNvCxnSpPr/>
      </xdr:nvCxnSpPr>
      <xdr:spPr>
        <a:xfrm flipV="1">
          <a:off x="7861300" y="13492626"/>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170329</xdr:rowOff>
    </xdr:from>
    <xdr:to>
      <xdr:col>55</xdr:col>
      <xdr:colOff>50800</xdr:colOff>
      <xdr:row>78</xdr:row>
      <xdr:rowOff>100479</xdr:rowOff>
    </xdr:to>
    <xdr:sp macro="" textlink="">
      <xdr:nvSpPr>
        <xdr:cNvPr id="424" name="楕円 423"/>
        <xdr:cNvSpPr/>
      </xdr:nvSpPr>
      <xdr:spPr>
        <a:xfrm>
          <a:off x="10426700" y="133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21756</xdr:rowOff>
    </xdr:from>
    <xdr:ext cx="599010" cy="259045"/>
    <xdr:sp macro="" textlink="">
      <xdr:nvSpPr>
        <xdr:cNvPr id="425" name="普通建設事業費 （ うち新規整備　）該当値テキスト"/>
        <xdr:cNvSpPr txBox="1"/>
      </xdr:nvSpPr>
      <xdr:spPr>
        <a:xfrm>
          <a:off x="10528300" y="1322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41680</xdr:rowOff>
    </xdr:from>
    <xdr:to>
      <xdr:col>50</xdr:col>
      <xdr:colOff>165100</xdr:colOff>
      <xdr:row>78</xdr:row>
      <xdr:rowOff>143280</xdr:rowOff>
    </xdr:to>
    <xdr:sp macro="" textlink="">
      <xdr:nvSpPr>
        <xdr:cNvPr id="426" name="楕円 425"/>
        <xdr:cNvSpPr/>
      </xdr:nvSpPr>
      <xdr:spPr>
        <a:xfrm>
          <a:off x="9588500" y="134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159807</xdr:rowOff>
    </xdr:from>
    <xdr:ext cx="534377" cy="259045"/>
    <xdr:sp macro="" textlink="">
      <xdr:nvSpPr>
        <xdr:cNvPr id="427" name="テキスト ボックス 426"/>
        <xdr:cNvSpPr txBox="1"/>
      </xdr:nvSpPr>
      <xdr:spPr>
        <a:xfrm>
          <a:off x="9372111" y="131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68726</xdr:rowOff>
    </xdr:from>
    <xdr:to>
      <xdr:col>46</xdr:col>
      <xdr:colOff>38100</xdr:colOff>
      <xdr:row>78</xdr:row>
      <xdr:rowOff>170326</xdr:rowOff>
    </xdr:to>
    <xdr:sp macro="" textlink="">
      <xdr:nvSpPr>
        <xdr:cNvPr id="428" name="楕円 427"/>
        <xdr:cNvSpPr/>
      </xdr:nvSpPr>
      <xdr:spPr>
        <a:xfrm>
          <a:off x="8699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161453</xdr:rowOff>
    </xdr:from>
    <xdr:ext cx="534377" cy="259045"/>
    <xdr:sp macro="" textlink="">
      <xdr:nvSpPr>
        <xdr:cNvPr id="429" name="テキスト ボックス 428"/>
        <xdr:cNvSpPr txBox="1"/>
      </xdr:nvSpPr>
      <xdr:spPr>
        <a:xfrm>
          <a:off x="8483111" y="135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26375</xdr:rowOff>
    </xdr:from>
    <xdr:to>
      <xdr:col>55</xdr:col>
      <xdr:colOff>0</xdr:colOff>
      <xdr:row>99</xdr:row>
      <xdr:rowOff>39973</xdr:rowOff>
    </xdr:to>
    <xdr:cxnSp macro="">
      <xdr:nvCxnSpPr>
        <xdr:cNvPr id="460" name="直線コネクタ 459"/>
        <xdr:cNvCxnSpPr/>
      </xdr:nvCxnSpPr>
      <xdr:spPr>
        <a:xfrm>
          <a:off x="9639300" y="16999925"/>
          <a:ext cx="8382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17506</xdr:rowOff>
    </xdr:from>
    <xdr:to>
      <xdr:col>50</xdr:col>
      <xdr:colOff>114300</xdr:colOff>
      <xdr:row>99</xdr:row>
      <xdr:rowOff>26375</xdr:rowOff>
    </xdr:to>
    <xdr:cxnSp macro="">
      <xdr:nvCxnSpPr>
        <xdr:cNvPr id="463" name="直線コネクタ 462"/>
        <xdr:cNvCxnSpPr/>
      </xdr:nvCxnSpPr>
      <xdr:spPr>
        <a:xfrm>
          <a:off x="8750300" y="16991056"/>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149075</xdr:rowOff>
    </xdr:from>
    <xdr:to>
      <xdr:col>45</xdr:col>
      <xdr:colOff>177800</xdr:colOff>
      <xdr:row>99</xdr:row>
      <xdr:rowOff>17506</xdr:rowOff>
    </xdr:to>
    <xdr:cxnSp macro="">
      <xdr:nvCxnSpPr>
        <xdr:cNvPr id="466" name="直線コネクタ 465"/>
        <xdr:cNvCxnSpPr/>
      </xdr:nvCxnSpPr>
      <xdr:spPr>
        <a:xfrm>
          <a:off x="7861300" y="16951175"/>
          <a:ext cx="8890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160623</xdr:rowOff>
    </xdr:from>
    <xdr:to>
      <xdr:col>55</xdr:col>
      <xdr:colOff>50800</xdr:colOff>
      <xdr:row>99</xdr:row>
      <xdr:rowOff>90773</xdr:rowOff>
    </xdr:to>
    <xdr:sp macro="" textlink="">
      <xdr:nvSpPr>
        <xdr:cNvPr id="476" name="楕円 475"/>
        <xdr:cNvSpPr/>
      </xdr:nvSpPr>
      <xdr:spPr>
        <a:xfrm>
          <a:off x="10426700" y="169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75550</xdr:rowOff>
    </xdr:from>
    <xdr:ext cx="469744" cy="259045"/>
    <xdr:sp macro="" textlink="">
      <xdr:nvSpPr>
        <xdr:cNvPr id="477" name="普通建設事業費 （ うち更新整備　）該当値テキスト"/>
        <xdr:cNvSpPr txBox="1"/>
      </xdr:nvSpPr>
      <xdr:spPr>
        <a:xfrm>
          <a:off x="10528300" y="1687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147025</xdr:rowOff>
    </xdr:from>
    <xdr:to>
      <xdr:col>50</xdr:col>
      <xdr:colOff>165100</xdr:colOff>
      <xdr:row>99</xdr:row>
      <xdr:rowOff>77175</xdr:rowOff>
    </xdr:to>
    <xdr:sp macro="" textlink="">
      <xdr:nvSpPr>
        <xdr:cNvPr id="478" name="楕円 477"/>
        <xdr:cNvSpPr/>
      </xdr:nvSpPr>
      <xdr:spPr>
        <a:xfrm>
          <a:off x="9588500" y="169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68302</xdr:rowOff>
    </xdr:from>
    <xdr:ext cx="534377" cy="259045"/>
    <xdr:sp macro="" textlink="">
      <xdr:nvSpPr>
        <xdr:cNvPr id="479" name="テキスト ボックス 478"/>
        <xdr:cNvSpPr txBox="1"/>
      </xdr:nvSpPr>
      <xdr:spPr>
        <a:xfrm>
          <a:off x="9372111" y="170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138156</xdr:rowOff>
    </xdr:from>
    <xdr:to>
      <xdr:col>46</xdr:col>
      <xdr:colOff>38100</xdr:colOff>
      <xdr:row>99</xdr:row>
      <xdr:rowOff>68306</xdr:rowOff>
    </xdr:to>
    <xdr:sp macro="" textlink="">
      <xdr:nvSpPr>
        <xdr:cNvPr id="480" name="楕円 479"/>
        <xdr:cNvSpPr/>
      </xdr:nvSpPr>
      <xdr:spPr>
        <a:xfrm>
          <a:off x="8699500" y="16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59433</xdr:rowOff>
    </xdr:from>
    <xdr:ext cx="534377" cy="259045"/>
    <xdr:sp macro="" textlink="">
      <xdr:nvSpPr>
        <xdr:cNvPr id="481" name="テキスト ボックス 480"/>
        <xdr:cNvSpPr txBox="1"/>
      </xdr:nvSpPr>
      <xdr:spPr>
        <a:xfrm>
          <a:off x="8483111" y="1703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98275</xdr:rowOff>
    </xdr:from>
    <xdr:to>
      <xdr:col>41</xdr:col>
      <xdr:colOff>101600</xdr:colOff>
      <xdr:row>99</xdr:row>
      <xdr:rowOff>28425</xdr:rowOff>
    </xdr:to>
    <xdr:sp macro="" textlink="">
      <xdr:nvSpPr>
        <xdr:cNvPr id="482" name="楕円 481"/>
        <xdr:cNvSpPr/>
      </xdr:nvSpPr>
      <xdr:spPr>
        <a:xfrm>
          <a:off x="7810500" y="169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19552</xdr:rowOff>
    </xdr:from>
    <xdr:ext cx="534377" cy="259045"/>
    <xdr:sp macro="" textlink="">
      <xdr:nvSpPr>
        <xdr:cNvPr id="483" name="テキスト ボックス 482"/>
        <xdr:cNvSpPr txBox="1"/>
      </xdr:nvSpPr>
      <xdr:spPr>
        <a:xfrm>
          <a:off x="7594111" y="169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139698</xdr:rowOff>
    </xdr:from>
    <xdr:to>
      <xdr:col>81</xdr:col>
      <xdr:colOff>50800</xdr:colOff>
      <xdr:row>38</xdr:row>
      <xdr:rowOff>139700</xdr:rowOff>
    </xdr:to>
    <xdr:cxnSp macro="">
      <xdr:nvCxnSpPr>
        <xdr:cNvPr id="513" name="直線コネクタ 512"/>
        <xdr:cNvCxnSpPr/>
      </xdr:nvCxnSpPr>
      <xdr:spPr>
        <a:xfrm>
          <a:off x="14592300" y="66547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123913</xdr:rowOff>
    </xdr:from>
    <xdr:to>
      <xdr:col>76</xdr:col>
      <xdr:colOff>114300</xdr:colOff>
      <xdr:row>38</xdr:row>
      <xdr:rowOff>139698</xdr:rowOff>
    </xdr:to>
    <xdr:cxnSp macro="">
      <xdr:nvCxnSpPr>
        <xdr:cNvPr id="516" name="直線コネクタ 515"/>
        <xdr:cNvCxnSpPr/>
      </xdr:nvCxnSpPr>
      <xdr:spPr>
        <a:xfrm>
          <a:off x="13703300" y="6639013"/>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123913</xdr:rowOff>
    </xdr:from>
    <xdr:to>
      <xdr:col>71</xdr:col>
      <xdr:colOff>177800</xdr:colOff>
      <xdr:row>38</xdr:row>
      <xdr:rowOff>133489</xdr:rowOff>
    </xdr:to>
    <xdr:cxnSp macro="">
      <xdr:nvCxnSpPr>
        <xdr:cNvPr id="519" name="直線コネクタ 518"/>
        <xdr:cNvCxnSpPr/>
      </xdr:nvCxnSpPr>
      <xdr:spPr>
        <a:xfrm flipV="1">
          <a:off x="12814300" y="6639013"/>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88898</xdr:rowOff>
    </xdr:from>
    <xdr:to>
      <xdr:col>76</xdr:col>
      <xdr:colOff>165100</xdr:colOff>
      <xdr:row>39</xdr:row>
      <xdr:rowOff>19048</xdr:rowOff>
    </xdr:to>
    <xdr:sp macro="" textlink="">
      <xdr:nvSpPr>
        <xdr:cNvPr id="533" name="楕円 532"/>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10175</xdr:rowOff>
    </xdr:from>
    <xdr:ext cx="249299" cy="259045"/>
    <xdr:sp macro="" textlink="">
      <xdr:nvSpPr>
        <xdr:cNvPr id="534" name="テキスト ボックス 533"/>
        <xdr:cNvSpPr txBox="1"/>
      </xdr:nvSpPr>
      <xdr:spPr>
        <a:xfrm>
          <a:off x="14467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73113</xdr:rowOff>
    </xdr:from>
    <xdr:to>
      <xdr:col>72</xdr:col>
      <xdr:colOff>38100</xdr:colOff>
      <xdr:row>39</xdr:row>
      <xdr:rowOff>3263</xdr:rowOff>
    </xdr:to>
    <xdr:sp macro="" textlink="">
      <xdr:nvSpPr>
        <xdr:cNvPr id="535" name="楕円 534"/>
        <xdr:cNvSpPr/>
      </xdr:nvSpPr>
      <xdr:spPr>
        <a:xfrm>
          <a:off x="13652500" y="65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165840</xdr:rowOff>
    </xdr:from>
    <xdr:ext cx="469744" cy="259045"/>
    <xdr:sp macro="" textlink="">
      <xdr:nvSpPr>
        <xdr:cNvPr id="536" name="テキスト ボックス 535"/>
        <xdr:cNvSpPr txBox="1"/>
      </xdr:nvSpPr>
      <xdr:spPr>
        <a:xfrm>
          <a:off x="13468428" y="66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82689</xdr:rowOff>
    </xdr:from>
    <xdr:to>
      <xdr:col>67</xdr:col>
      <xdr:colOff>101600</xdr:colOff>
      <xdr:row>39</xdr:row>
      <xdr:rowOff>12839</xdr:rowOff>
    </xdr:to>
    <xdr:sp macro="" textlink="">
      <xdr:nvSpPr>
        <xdr:cNvPr id="537" name="楕円 536"/>
        <xdr:cNvSpPr/>
      </xdr:nvSpPr>
      <xdr:spPr>
        <a:xfrm>
          <a:off x="12763500" y="65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3966</xdr:rowOff>
    </xdr:from>
    <xdr:ext cx="469744" cy="259045"/>
    <xdr:sp macro="" textlink="">
      <xdr:nvSpPr>
        <xdr:cNvPr id="538" name="テキスト ボックス 537"/>
        <xdr:cNvSpPr txBox="1"/>
      </xdr:nvSpPr>
      <xdr:spPr>
        <a:xfrm>
          <a:off x="12579428" y="669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114257</xdr:rowOff>
    </xdr:from>
    <xdr:to>
      <xdr:col>85</xdr:col>
      <xdr:colOff>127000</xdr:colOff>
      <xdr:row>78</xdr:row>
      <xdr:rowOff>114655</xdr:rowOff>
    </xdr:to>
    <xdr:cxnSp macro="">
      <xdr:nvCxnSpPr>
        <xdr:cNvPr id="628" name="直線コネクタ 627"/>
        <xdr:cNvCxnSpPr/>
      </xdr:nvCxnSpPr>
      <xdr:spPr>
        <a:xfrm flipV="1">
          <a:off x="15481300" y="13487357"/>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106054</xdr:rowOff>
    </xdr:from>
    <xdr:to>
      <xdr:col>81</xdr:col>
      <xdr:colOff>50800</xdr:colOff>
      <xdr:row>78</xdr:row>
      <xdr:rowOff>114655</xdr:rowOff>
    </xdr:to>
    <xdr:cxnSp macro="">
      <xdr:nvCxnSpPr>
        <xdr:cNvPr id="631" name="直線コネクタ 630"/>
        <xdr:cNvCxnSpPr/>
      </xdr:nvCxnSpPr>
      <xdr:spPr>
        <a:xfrm>
          <a:off x="14592300" y="13479154"/>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106054</xdr:rowOff>
    </xdr:from>
    <xdr:to>
      <xdr:col>76</xdr:col>
      <xdr:colOff>114300</xdr:colOff>
      <xdr:row>78</xdr:row>
      <xdr:rowOff>114874</xdr:rowOff>
    </xdr:to>
    <xdr:cxnSp macro="">
      <xdr:nvCxnSpPr>
        <xdr:cNvPr id="634" name="直線コネクタ 633"/>
        <xdr:cNvCxnSpPr/>
      </xdr:nvCxnSpPr>
      <xdr:spPr>
        <a:xfrm flipV="1">
          <a:off x="13703300" y="13479154"/>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114874</xdr:rowOff>
    </xdr:from>
    <xdr:to>
      <xdr:col>71</xdr:col>
      <xdr:colOff>177800</xdr:colOff>
      <xdr:row>78</xdr:row>
      <xdr:rowOff>125406</xdr:rowOff>
    </xdr:to>
    <xdr:cxnSp macro="">
      <xdr:nvCxnSpPr>
        <xdr:cNvPr id="637" name="直線コネクタ 636"/>
        <xdr:cNvCxnSpPr/>
      </xdr:nvCxnSpPr>
      <xdr:spPr>
        <a:xfrm flipV="1">
          <a:off x="12814300" y="1348797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63457</xdr:rowOff>
    </xdr:from>
    <xdr:to>
      <xdr:col>85</xdr:col>
      <xdr:colOff>177800</xdr:colOff>
      <xdr:row>78</xdr:row>
      <xdr:rowOff>165057</xdr:rowOff>
    </xdr:to>
    <xdr:sp macro="" textlink="">
      <xdr:nvSpPr>
        <xdr:cNvPr id="647" name="楕円 646"/>
        <xdr:cNvSpPr/>
      </xdr:nvSpPr>
      <xdr:spPr>
        <a:xfrm>
          <a:off x="162687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41884</xdr:rowOff>
    </xdr:from>
    <xdr:ext cx="534377" cy="259045"/>
    <xdr:sp macro="" textlink="">
      <xdr:nvSpPr>
        <xdr:cNvPr id="648" name="公債費該当値テキスト"/>
        <xdr:cNvSpPr txBox="1"/>
      </xdr:nvSpPr>
      <xdr:spPr>
        <a:xfrm>
          <a:off x="16370300" y="134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63855</xdr:rowOff>
    </xdr:from>
    <xdr:to>
      <xdr:col>81</xdr:col>
      <xdr:colOff>101600</xdr:colOff>
      <xdr:row>78</xdr:row>
      <xdr:rowOff>165455</xdr:rowOff>
    </xdr:to>
    <xdr:sp macro="" textlink="">
      <xdr:nvSpPr>
        <xdr:cNvPr id="649" name="楕円 648"/>
        <xdr:cNvSpPr/>
      </xdr:nvSpPr>
      <xdr:spPr>
        <a:xfrm>
          <a:off x="15430500" y="134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156582</xdr:rowOff>
    </xdr:from>
    <xdr:ext cx="534377" cy="259045"/>
    <xdr:sp macro="" textlink="">
      <xdr:nvSpPr>
        <xdr:cNvPr id="650" name="テキスト ボックス 649"/>
        <xdr:cNvSpPr txBox="1"/>
      </xdr:nvSpPr>
      <xdr:spPr>
        <a:xfrm>
          <a:off x="15214111" y="135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55254</xdr:rowOff>
    </xdr:from>
    <xdr:to>
      <xdr:col>76</xdr:col>
      <xdr:colOff>165100</xdr:colOff>
      <xdr:row>78</xdr:row>
      <xdr:rowOff>156854</xdr:rowOff>
    </xdr:to>
    <xdr:sp macro="" textlink="">
      <xdr:nvSpPr>
        <xdr:cNvPr id="651" name="楕円 650"/>
        <xdr:cNvSpPr/>
      </xdr:nvSpPr>
      <xdr:spPr>
        <a:xfrm>
          <a:off x="14541500" y="134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147981</xdr:rowOff>
    </xdr:from>
    <xdr:ext cx="534377" cy="259045"/>
    <xdr:sp macro="" textlink="">
      <xdr:nvSpPr>
        <xdr:cNvPr id="652" name="テキスト ボックス 651"/>
        <xdr:cNvSpPr txBox="1"/>
      </xdr:nvSpPr>
      <xdr:spPr>
        <a:xfrm>
          <a:off x="14325111" y="135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64074</xdr:rowOff>
    </xdr:from>
    <xdr:to>
      <xdr:col>72</xdr:col>
      <xdr:colOff>38100</xdr:colOff>
      <xdr:row>78</xdr:row>
      <xdr:rowOff>165674</xdr:rowOff>
    </xdr:to>
    <xdr:sp macro="" textlink="">
      <xdr:nvSpPr>
        <xdr:cNvPr id="653" name="楕円 652"/>
        <xdr:cNvSpPr/>
      </xdr:nvSpPr>
      <xdr:spPr>
        <a:xfrm>
          <a:off x="13652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156801</xdr:rowOff>
    </xdr:from>
    <xdr:ext cx="534377" cy="259045"/>
    <xdr:sp macro="" textlink="">
      <xdr:nvSpPr>
        <xdr:cNvPr id="654" name="テキスト ボックス 653"/>
        <xdr:cNvSpPr txBox="1"/>
      </xdr:nvSpPr>
      <xdr:spPr>
        <a:xfrm>
          <a:off x="13436111" y="135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74606</xdr:rowOff>
    </xdr:from>
    <xdr:to>
      <xdr:col>67</xdr:col>
      <xdr:colOff>101600</xdr:colOff>
      <xdr:row>79</xdr:row>
      <xdr:rowOff>4756</xdr:rowOff>
    </xdr:to>
    <xdr:sp macro="" textlink="">
      <xdr:nvSpPr>
        <xdr:cNvPr id="655" name="楕円 654"/>
        <xdr:cNvSpPr/>
      </xdr:nvSpPr>
      <xdr:spPr>
        <a:xfrm>
          <a:off x="12763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167333</xdr:rowOff>
    </xdr:from>
    <xdr:ext cx="534377" cy="259045"/>
    <xdr:sp macro="" textlink="">
      <xdr:nvSpPr>
        <xdr:cNvPr id="656" name="テキスト ボックス 655"/>
        <xdr:cNvSpPr txBox="1"/>
      </xdr:nvSpPr>
      <xdr:spPr>
        <a:xfrm>
          <a:off x="12547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155921</xdr:rowOff>
    </xdr:from>
    <xdr:to>
      <xdr:col>85</xdr:col>
      <xdr:colOff>127000</xdr:colOff>
      <xdr:row>99</xdr:row>
      <xdr:rowOff>35664</xdr:rowOff>
    </xdr:to>
    <xdr:cxnSp macro="">
      <xdr:nvCxnSpPr>
        <xdr:cNvPr id="685" name="直線コネクタ 684"/>
        <xdr:cNvCxnSpPr/>
      </xdr:nvCxnSpPr>
      <xdr:spPr>
        <a:xfrm flipV="1">
          <a:off x="15481300" y="16958021"/>
          <a:ext cx="8382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125223</xdr:rowOff>
    </xdr:from>
    <xdr:to>
      <xdr:col>81</xdr:col>
      <xdr:colOff>50800</xdr:colOff>
      <xdr:row>99</xdr:row>
      <xdr:rowOff>35664</xdr:rowOff>
    </xdr:to>
    <xdr:cxnSp macro="">
      <xdr:nvCxnSpPr>
        <xdr:cNvPr id="688" name="直線コネクタ 687"/>
        <xdr:cNvCxnSpPr/>
      </xdr:nvCxnSpPr>
      <xdr:spPr>
        <a:xfrm>
          <a:off x="14592300" y="16927323"/>
          <a:ext cx="889000" cy="8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125223</xdr:rowOff>
    </xdr:from>
    <xdr:to>
      <xdr:col>76</xdr:col>
      <xdr:colOff>114300</xdr:colOff>
      <xdr:row>98</xdr:row>
      <xdr:rowOff>153510</xdr:rowOff>
    </xdr:to>
    <xdr:cxnSp macro="">
      <xdr:nvCxnSpPr>
        <xdr:cNvPr id="691" name="直線コネクタ 690"/>
        <xdr:cNvCxnSpPr/>
      </xdr:nvCxnSpPr>
      <xdr:spPr>
        <a:xfrm flipV="1">
          <a:off x="13703300" y="16927323"/>
          <a:ext cx="889000" cy="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129049</xdr:rowOff>
    </xdr:from>
    <xdr:to>
      <xdr:col>71</xdr:col>
      <xdr:colOff>177800</xdr:colOff>
      <xdr:row>98</xdr:row>
      <xdr:rowOff>153510</xdr:rowOff>
    </xdr:to>
    <xdr:cxnSp macro="">
      <xdr:nvCxnSpPr>
        <xdr:cNvPr id="694" name="直線コネクタ 693"/>
        <xdr:cNvCxnSpPr/>
      </xdr:nvCxnSpPr>
      <xdr:spPr>
        <a:xfrm>
          <a:off x="12814300" y="16931149"/>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105121</xdr:rowOff>
    </xdr:from>
    <xdr:to>
      <xdr:col>85</xdr:col>
      <xdr:colOff>177800</xdr:colOff>
      <xdr:row>99</xdr:row>
      <xdr:rowOff>35271</xdr:rowOff>
    </xdr:to>
    <xdr:sp macro="" textlink="">
      <xdr:nvSpPr>
        <xdr:cNvPr id="704" name="楕円 703"/>
        <xdr:cNvSpPr/>
      </xdr:nvSpPr>
      <xdr:spPr>
        <a:xfrm>
          <a:off x="16268700" y="169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20048</xdr:rowOff>
    </xdr:from>
    <xdr:ext cx="534377" cy="259045"/>
    <xdr:sp macro="" textlink="">
      <xdr:nvSpPr>
        <xdr:cNvPr id="705" name="積立金該当値テキスト"/>
        <xdr:cNvSpPr txBox="1"/>
      </xdr:nvSpPr>
      <xdr:spPr>
        <a:xfrm>
          <a:off x="16370300" y="168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156314</xdr:rowOff>
    </xdr:from>
    <xdr:to>
      <xdr:col>81</xdr:col>
      <xdr:colOff>101600</xdr:colOff>
      <xdr:row>99</xdr:row>
      <xdr:rowOff>86464</xdr:rowOff>
    </xdr:to>
    <xdr:sp macro="" textlink="">
      <xdr:nvSpPr>
        <xdr:cNvPr id="706" name="楕円 705"/>
        <xdr:cNvSpPr/>
      </xdr:nvSpPr>
      <xdr:spPr>
        <a:xfrm>
          <a:off x="15430500" y="169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77591</xdr:rowOff>
    </xdr:from>
    <xdr:ext cx="469744" cy="259045"/>
    <xdr:sp macro="" textlink="">
      <xdr:nvSpPr>
        <xdr:cNvPr id="707" name="テキスト ボックス 706"/>
        <xdr:cNvSpPr txBox="1"/>
      </xdr:nvSpPr>
      <xdr:spPr>
        <a:xfrm>
          <a:off x="15246428" y="1705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74423</xdr:rowOff>
    </xdr:from>
    <xdr:to>
      <xdr:col>76</xdr:col>
      <xdr:colOff>165100</xdr:colOff>
      <xdr:row>99</xdr:row>
      <xdr:rowOff>4573</xdr:rowOff>
    </xdr:to>
    <xdr:sp macro="" textlink="">
      <xdr:nvSpPr>
        <xdr:cNvPr id="708" name="楕円 707"/>
        <xdr:cNvSpPr/>
      </xdr:nvSpPr>
      <xdr:spPr>
        <a:xfrm>
          <a:off x="14541500" y="168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167150</xdr:rowOff>
    </xdr:from>
    <xdr:ext cx="534377" cy="259045"/>
    <xdr:sp macro="" textlink="">
      <xdr:nvSpPr>
        <xdr:cNvPr id="709" name="テキスト ボックス 708"/>
        <xdr:cNvSpPr txBox="1"/>
      </xdr:nvSpPr>
      <xdr:spPr>
        <a:xfrm>
          <a:off x="14325111" y="169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102710</xdr:rowOff>
    </xdr:from>
    <xdr:to>
      <xdr:col>72</xdr:col>
      <xdr:colOff>38100</xdr:colOff>
      <xdr:row>99</xdr:row>
      <xdr:rowOff>32860</xdr:rowOff>
    </xdr:to>
    <xdr:sp macro="" textlink="">
      <xdr:nvSpPr>
        <xdr:cNvPr id="710" name="楕円 709"/>
        <xdr:cNvSpPr/>
      </xdr:nvSpPr>
      <xdr:spPr>
        <a:xfrm>
          <a:off x="13652500" y="169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23987</xdr:rowOff>
    </xdr:from>
    <xdr:ext cx="534377" cy="259045"/>
    <xdr:sp macro="" textlink="">
      <xdr:nvSpPr>
        <xdr:cNvPr id="711" name="テキスト ボックス 710"/>
        <xdr:cNvSpPr txBox="1"/>
      </xdr:nvSpPr>
      <xdr:spPr>
        <a:xfrm>
          <a:off x="13436111" y="169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78249</xdr:rowOff>
    </xdr:from>
    <xdr:to>
      <xdr:col>67</xdr:col>
      <xdr:colOff>101600</xdr:colOff>
      <xdr:row>99</xdr:row>
      <xdr:rowOff>8399</xdr:rowOff>
    </xdr:to>
    <xdr:sp macro="" textlink="">
      <xdr:nvSpPr>
        <xdr:cNvPr id="712" name="楕円 711"/>
        <xdr:cNvSpPr/>
      </xdr:nvSpPr>
      <xdr:spPr>
        <a:xfrm>
          <a:off x="12763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170976</xdr:rowOff>
    </xdr:from>
    <xdr:ext cx="534377" cy="259045"/>
    <xdr:sp macro="" textlink="">
      <xdr:nvSpPr>
        <xdr:cNvPr id="713" name="テキスト ボックス 712"/>
        <xdr:cNvSpPr txBox="1"/>
      </xdr:nvSpPr>
      <xdr:spPr>
        <a:xfrm>
          <a:off x="12547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165589</xdr:rowOff>
    </xdr:from>
    <xdr:to>
      <xdr:col>111</xdr:col>
      <xdr:colOff>177800</xdr:colOff>
      <xdr:row>38</xdr:row>
      <xdr:rowOff>25400</xdr:rowOff>
    </xdr:to>
    <xdr:cxnSp macro="">
      <xdr:nvCxnSpPr>
        <xdr:cNvPr id="741" name="直線コネクタ 740"/>
        <xdr:cNvCxnSpPr/>
      </xdr:nvCxnSpPr>
      <xdr:spPr>
        <a:xfrm>
          <a:off x="20434300" y="6509239"/>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165589</xdr:rowOff>
    </xdr:from>
    <xdr:to>
      <xdr:col>107</xdr:col>
      <xdr:colOff>50800</xdr:colOff>
      <xdr:row>38</xdr:row>
      <xdr:rowOff>25400</xdr:rowOff>
    </xdr:to>
    <xdr:cxnSp macro="">
      <xdr:nvCxnSpPr>
        <xdr:cNvPr id="744" name="直線コネクタ 743"/>
        <xdr:cNvCxnSpPr/>
      </xdr:nvCxnSpPr>
      <xdr:spPr>
        <a:xfrm flipV="1">
          <a:off x="19545300" y="6509239"/>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114789</xdr:rowOff>
    </xdr:from>
    <xdr:to>
      <xdr:col>107</xdr:col>
      <xdr:colOff>101600</xdr:colOff>
      <xdr:row>38</xdr:row>
      <xdr:rowOff>44939</xdr:rowOff>
    </xdr:to>
    <xdr:sp macro="" textlink="">
      <xdr:nvSpPr>
        <xdr:cNvPr id="761" name="楕円 760"/>
        <xdr:cNvSpPr/>
      </xdr:nvSpPr>
      <xdr:spPr>
        <a:xfrm>
          <a:off x="20383500" y="64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36066</xdr:rowOff>
    </xdr:from>
    <xdr:ext cx="378565" cy="259045"/>
    <xdr:sp macro="" textlink="">
      <xdr:nvSpPr>
        <xdr:cNvPr id="762" name="テキスト ボックス 761"/>
        <xdr:cNvSpPr txBox="1"/>
      </xdr:nvSpPr>
      <xdr:spPr>
        <a:xfrm>
          <a:off x="20245017" y="655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98524</xdr:rowOff>
    </xdr:from>
    <xdr:to>
      <xdr:col>116</xdr:col>
      <xdr:colOff>63500</xdr:colOff>
      <xdr:row>58</xdr:row>
      <xdr:rowOff>99210</xdr:rowOff>
    </xdr:to>
    <xdr:cxnSp macro="">
      <xdr:nvCxnSpPr>
        <xdr:cNvPr id="793" name="直線コネクタ 792"/>
        <xdr:cNvCxnSpPr/>
      </xdr:nvCxnSpPr>
      <xdr:spPr>
        <a:xfrm flipV="1">
          <a:off x="21323300" y="1004262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99210</xdr:rowOff>
    </xdr:from>
    <xdr:to>
      <xdr:col>111</xdr:col>
      <xdr:colOff>177800</xdr:colOff>
      <xdr:row>58</xdr:row>
      <xdr:rowOff>99713</xdr:rowOff>
    </xdr:to>
    <xdr:cxnSp macro="">
      <xdr:nvCxnSpPr>
        <xdr:cNvPr id="796" name="直線コネクタ 795"/>
        <xdr:cNvCxnSpPr/>
      </xdr:nvCxnSpPr>
      <xdr:spPr>
        <a:xfrm flipV="1">
          <a:off x="20434300" y="1004331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99713</xdr:rowOff>
    </xdr:from>
    <xdr:to>
      <xdr:col>107</xdr:col>
      <xdr:colOff>50800</xdr:colOff>
      <xdr:row>58</xdr:row>
      <xdr:rowOff>100180</xdr:rowOff>
    </xdr:to>
    <xdr:cxnSp macro="">
      <xdr:nvCxnSpPr>
        <xdr:cNvPr id="799" name="直線コネクタ 798"/>
        <xdr:cNvCxnSpPr/>
      </xdr:nvCxnSpPr>
      <xdr:spPr>
        <a:xfrm flipV="1">
          <a:off x="19545300" y="10043813"/>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100180</xdr:rowOff>
    </xdr:from>
    <xdr:to>
      <xdr:col>102</xdr:col>
      <xdr:colOff>114300</xdr:colOff>
      <xdr:row>58</xdr:row>
      <xdr:rowOff>100417</xdr:rowOff>
    </xdr:to>
    <xdr:cxnSp macro="">
      <xdr:nvCxnSpPr>
        <xdr:cNvPr id="802" name="直線コネクタ 801"/>
        <xdr:cNvCxnSpPr/>
      </xdr:nvCxnSpPr>
      <xdr:spPr>
        <a:xfrm flipV="1">
          <a:off x="18656300" y="10044280"/>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47724</xdr:rowOff>
    </xdr:from>
    <xdr:to>
      <xdr:col>116</xdr:col>
      <xdr:colOff>114300</xdr:colOff>
      <xdr:row>58</xdr:row>
      <xdr:rowOff>149324</xdr:rowOff>
    </xdr:to>
    <xdr:sp macro="" textlink="">
      <xdr:nvSpPr>
        <xdr:cNvPr id="812" name="楕円 811"/>
        <xdr:cNvSpPr/>
      </xdr:nvSpPr>
      <xdr:spPr>
        <a:xfrm>
          <a:off x="22110700" y="99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13" name="貸付金該当値テキスト"/>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48410</xdr:rowOff>
    </xdr:from>
    <xdr:to>
      <xdr:col>112</xdr:col>
      <xdr:colOff>38100</xdr:colOff>
      <xdr:row>58</xdr:row>
      <xdr:rowOff>150010</xdr:rowOff>
    </xdr:to>
    <xdr:sp macro="" textlink="">
      <xdr:nvSpPr>
        <xdr:cNvPr id="814" name="楕円 813"/>
        <xdr:cNvSpPr/>
      </xdr:nvSpPr>
      <xdr:spPr>
        <a:xfrm>
          <a:off x="21272500" y="99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141137</xdr:rowOff>
    </xdr:from>
    <xdr:ext cx="469744" cy="259045"/>
    <xdr:sp macro="" textlink="">
      <xdr:nvSpPr>
        <xdr:cNvPr id="815" name="テキスト ボックス 814"/>
        <xdr:cNvSpPr txBox="1"/>
      </xdr:nvSpPr>
      <xdr:spPr>
        <a:xfrm>
          <a:off x="21088428" y="100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48913</xdr:rowOff>
    </xdr:from>
    <xdr:to>
      <xdr:col>107</xdr:col>
      <xdr:colOff>101600</xdr:colOff>
      <xdr:row>58</xdr:row>
      <xdr:rowOff>150513</xdr:rowOff>
    </xdr:to>
    <xdr:sp macro="" textlink="">
      <xdr:nvSpPr>
        <xdr:cNvPr id="816" name="楕円 815"/>
        <xdr:cNvSpPr/>
      </xdr:nvSpPr>
      <xdr:spPr>
        <a:xfrm>
          <a:off x="20383500" y="9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141640</xdr:rowOff>
    </xdr:from>
    <xdr:ext cx="469744" cy="259045"/>
    <xdr:sp macro="" textlink="">
      <xdr:nvSpPr>
        <xdr:cNvPr id="817" name="テキスト ボックス 816"/>
        <xdr:cNvSpPr txBox="1"/>
      </xdr:nvSpPr>
      <xdr:spPr>
        <a:xfrm>
          <a:off x="20199428" y="100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49380</xdr:rowOff>
    </xdr:from>
    <xdr:to>
      <xdr:col>102</xdr:col>
      <xdr:colOff>165100</xdr:colOff>
      <xdr:row>58</xdr:row>
      <xdr:rowOff>150980</xdr:rowOff>
    </xdr:to>
    <xdr:sp macro="" textlink="">
      <xdr:nvSpPr>
        <xdr:cNvPr id="818" name="楕円 817"/>
        <xdr:cNvSpPr/>
      </xdr:nvSpPr>
      <xdr:spPr>
        <a:xfrm>
          <a:off x="19494500" y="99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142107</xdr:rowOff>
    </xdr:from>
    <xdr:ext cx="469744" cy="259045"/>
    <xdr:sp macro="" textlink="">
      <xdr:nvSpPr>
        <xdr:cNvPr id="819" name="テキスト ボックス 818"/>
        <xdr:cNvSpPr txBox="1"/>
      </xdr:nvSpPr>
      <xdr:spPr>
        <a:xfrm>
          <a:off x="19310428" y="100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49617</xdr:rowOff>
    </xdr:from>
    <xdr:to>
      <xdr:col>98</xdr:col>
      <xdr:colOff>38100</xdr:colOff>
      <xdr:row>58</xdr:row>
      <xdr:rowOff>151217</xdr:rowOff>
    </xdr:to>
    <xdr:sp macro="" textlink="">
      <xdr:nvSpPr>
        <xdr:cNvPr id="820" name="楕円 819"/>
        <xdr:cNvSpPr/>
      </xdr:nvSpPr>
      <xdr:spPr>
        <a:xfrm>
          <a:off x="18605500" y="99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142344</xdr:rowOff>
    </xdr:from>
    <xdr:ext cx="469744" cy="259045"/>
    <xdr:sp macro="" textlink="">
      <xdr:nvSpPr>
        <xdr:cNvPr id="821" name="テキスト ボックス 820"/>
        <xdr:cNvSpPr txBox="1"/>
      </xdr:nvSpPr>
      <xdr:spPr>
        <a:xfrm>
          <a:off x="18421428" y="100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30292</xdr:rowOff>
    </xdr:from>
    <xdr:to>
      <xdr:col>116</xdr:col>
      <xdr:colOff>63500</xdr:colOff>
      <xdr:row>75</xdr:row>
      <xdr:rowOff>94886</xdr:rowOff>
    </xdr:to>
    <xdr:cxnSp macro="">
      <xdr:nvCxnSpPr>
        <xdr:cNvPr id="850" name="直線コネクタ 849"/>
        <xdr:cNvCxnSpPr/>
      </xdr:nvCxnSpPr>
      <xdr:spPr>
        <a:xfrm flipV="1">
          <a:off x="21323300" y="12889042"/>
          <a:ext cx="838200" cy="6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93531</xdr:rowOff>
    </xdr:from>
    <xdr:to>
      <xdr:col>111</xdr:col>
      <xdr:colOff>177800</xdr:colOff>
      <xdr:row>75</xdr:row>
      <xdr:rowOff>94886</xdr:rowOff>
    </xdr:to>
    <xdr:cxnSp macro="">
      <xdr:nvCxnSpPr>
        <xdr:cNvPr id="853" name="直線コネクタ 852"/>
        <xdr:cNvCxnSpPr/>
      </xdr:nvCxnSpPr>
      <xdr:spPr>
        <a:xfrm>
          <a:off x="20434300" y="12952281"/>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93531</xdr:rowOff>
    </xdr:from>
    <xdr:to>
      <xdr:col>107</xdr:col>
      <xdr:colOff>50800</xdr:colOff>
      <xdr:row>75</xdr:row>
      <xdr:rowOff>117046</xdr:rowOff>
    </xdr:to>
    <xdr:cxnSp macro="">
      <xdr:nvCxnSpPr>
        <xdr:cNvPr id="856" name="直線コネクタ 855"/>
        <xdr:cNvCxnSpPr/>
      </xdr:nvCxnSpPr>
      <xdr:spPr>
        <a:xfrm flipV="1">
          <a:off x="19545300" y="12952281"/>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117046</xdr:rowOff>
    </xdr:from>
    <xdr:to>
      <xdr:col>102</xdr:col>
      <xdr:colOff>114300</xdr:colOff>
      <xdr:row>75</xdr:row>
      <xdr:rowOff>126875</xdr:rowOff>
    </xdr:to>
    <xdr:cxnSp macro="">
      <xdr:nvCxnSpPr>
        <xdr:cNvPr id="859" name="直線コネクタ 858"/>
        <xdr:cNvCxnSpPr/>
      </xdr:nvCxnSpPr>
      <xdr:spPr>
        <a:xfrm flipV="1">
          <a:off x="18656300" y="12975796"/>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150942</xdr:rowOff>
    </xdr:from>
    <xdr:to>
      <xdr:col>116</xdr:col>
      <xdr:colOff>114300</xdr:colOff>
      <xdr:row>75</xdr:row>
      <xdr:rowOff>81092</xdr:rowOff>
    </xdr:to>
    <xdr:sp macro="" textlink="">
      <xdr:nvSpPr>
        <xdr:cNvPr id="869" name="楕円 868"/>
        <xdr:cNvSpPr/>
      </xdr:nvSpPr>
      <xdr:spPr>
        <a:xfrm>
          <a:off x="22110700" y="12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129369</xdr:rowOff>
    </xdr:from>
    <xdr:ext cx="534377" cy="259045"/>
    <xdr:sp macro="" textlink="">
      <xdr:nvSpPr>
        <xdr:cNvPr id="870" name="繰出金該当値テキスト"/>
        <xdr:cNvSpPr txBox="1"/>
      </xdr:nvSpPr>
      <xdr:spPr>
        <a:xfrm>
          <a:off x="22212300" y="128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44086</xdr:rowOff>
    </xdr:from>
    <xdr:to>
      <xdr:col>112</xdr:col>
      <xdr:colOff>38100</xdr:colOff>
      <xdr:row>75</xdr:row>
      <xdr:rowOff>145686</xdr:rowOff>
    </xdr:to>
    <xdr:sp macro="" textlink="">
      <xdr:nvSpPr>
        <xdr:cNvPr id="871" name="楕円 870"/>
        <xdr:cNvSpPr/>
      </xdr:nvSpPr>
      <xdr:spPr>
        <a:xfrm>
          <a:off x="21272500" y="129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136814</xdr:rowOff>
    </xdr:from>
    <xdr:ext cx="534377" cy="259045"/>
    <xdr:sp macro="" textlink="">
      <xdr:nvSpPr>
        <xdr:cNvPr id="872" name="テキスト ボックス 871"/>
        <xdr:cNvSpPr txBox="1"/>
      </xdr:nvSpPr>
      <xdr:spPr>
        <a:xfrm>
          <a:off x="21056111" y="129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42731</xdr:rowOff>
    </xdr:from>
    <xdr:to>
      <xdr:col>107</xdr:col>
      <xdr:colOff>101600</xdr:colOff>
      <xdr:row>75</xdr:row>
      <xdr:rowOff>144331</xdr:rowOff>
    </xdr:to>
    <xdr:sp macro="" textlink="">
      <xdr:nvSpPr>
        <xdr:cNvPr id="873" name="楕円 872"/>
        <xdr:cNvSpPr/>
      </xdr:nvSpPr>
      <xdr:spPr>
        <a:xfrm>
          <a:off x="20383500" y="129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135458</xdr:rowOff>
    </xdr:from>
    <xdr:ext cx="534377" cy="259045"/>
    <xdr:sp macro="" textlink="">
      <xdr:nvSpPr>
        <xdr:cNvPr id="874" name="テキスト ボックス 873"/>
        <xdr:cNvSpPr txBox="1"/>
      </xdr:nvSpPr>
      <xdr:spPr>
        <a:xfrm>
          <a:off x="20167111" y="129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66246</xdr:rowOff>
    </xdr:from>
    <xdr:to>
      <xdr:col>102</xdr:col>
      <xdr:colOff>165100</xdr:colOff>
      <xdr:row>75</xdr:row>
      <xdr:rowOff>167846</xdr:rowOff>
    </xdr:to>
    <xdr:sp macro="" textlink="">
      <xdr:nvSpPr>
        <xdr:cNvPr id="875" name="楕円 874"/>
        <xdr:cNvSpPr/>
      </xdr:nvSpPr>
      <xdr:spPr>
        <a:xfrm>
          <a:off x="19494500" y="129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158973</xdr:rowOff>
    </xdr:from>
    <xdr:ext cx="534377" cy="259045"/>
    <xdr:sp macro="" textlink="">
      <xdr:nvSpPr>
        <xdr:cNvPr id="876" name="テキスト ボックス 875"/>
        <xdr:cNvSpPr txBox="1"/>
      </xdr:nvSpPr>
      <xdr:spPr>
        <a:xfrm>
          <a:off x="19278111" y="130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76075</xdr:rowOff>
    </xdr:from>
    <xdr:to>
      <xdr:col>98</xdr:col>
      <xdr:colOff>38100</xdr:colOff>
      <xdr:row>76</xdr:row>
      <xdr:rowOff>6226</xdr:rowOff>
    </xdr:to>
    <xdr:sp macro="" textlink="">
      <xdr:nvSpPr>
        <xdr:cNvPr id="877" name="楕円 876"/>
        <xdr:cNvSpPr/>
      </xdr:nvSpPr>
      <xdr:spPr>
        <a:xfrm>
          <a:off x="18605500" y="12934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168803</xdr:rowOff>
    </xdr:from>
    <xdr:ext cx="534377" cy="259045"/>
    <xdr:sp macro="" textlink="">
      <xdr:nvSpPr>
        <xdr:cNvPr id="878" name="テキスト ボックス 877"/>
        <xdr:cNvSpPr txBox="1"/>
      </xdr:nvSpPr>
      <xdr:spPr>
        <a:xfrm>
          <a:off x="18389111" y="130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類似団体平均と比較して住民一人当たりコストは、普通建設事業費（新規整備）を除いて、いずれも低い状況にある。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普通建設事業費（新規整備）の増加要因として、地方創生事業に関連した整備事業であり、重点的に進めている。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厳しい財政状況のもと、義務的経費や経常経費の削減に努め現在の水準を維持する。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4,441
4,413
57.10
3,551,020
3,229,188
302,401
1,939,393
1,968,012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127046</xdr:rowOff>
    </xdr:from>
    <xdr:to>
      <xdr:col>24</xdr:col>
      <xdr:colOff>63500</xdr:colOff>
      <xdr:row>38</xdr:row>
      <xdr:rowOff>137398</xdr:rowOff>
    </xdr:to>
    <xdr:cxnSp macro="">
      <xdr:nvCxnSpPr>
        <xdr:cNvPr id="62" name="直線コネクタ 61"/>
        <xdr:cNvCxnSpPr/>
      </xdr:nvCxnSpPr>
      <xdr:spPr>
        <a:xfrm flipV="1">
          <a:off x="3797300" y="6642146"/>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122457</xdr:rowOff>
    </xdr:from>
    <xdr:to>
      <xdr:col>19</xdr:col>
      <xdr:colOff>177800</xdr:colOff>
      <xdr:row>38</xdr:row>
      <xdr:rowOff>137398</xdr:rowOff>
    </xdr:to>
    <xdr:cxnSp macro="">
      <xdr:nvCxnSpPr>
        <xdr:cNvPr id="65" name="直線コネクタ 64"/>
        <xdr:cNvCxnSpPr/>
      </xdr:nvCxnSpPr>
      <xdr:spPr>
        <a:xfrm>
          <a:off x="2908300" y="6637557"/>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122457</xdr:rowOff>
    </xdr:from>
    <xdr:to>
      <xdr:col>15</xdr:col>
      <xdr:colOff>50800</xdr:colOff>
      <xdr:row>38</xdr:row>
      <xdr:rowOff>125478</xdr:rowOff>
    </xdr:to>
    <xdr:cxnSp macro="">
      <xdr:nvCxnSpPr>
        <xdr:cNvPr id="68" name="直線コネクタ 67"/>
        <xdr:cNvCxnSpPr/>
      </xdr:nvCxnSpPr>
      <xdr:spPr>
        <a:xfrm flipV="1">
          <a:off x="2019300" y="6637557"/>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124319</xdr:rowOff>
    </xdr:from>
    <xdr:to>
      <xdr:col>10</xdr:col>
      <xdr:colOff>114300</xdr:colOff>
      <xdr:row>38</xdr:row>
      <xdr:rowOff>125478</xdr:rowOff>
    </xdr:to>
    <xdr:cxnSp macro="">
      <xdr:nvCxnSpPr>
        <xdr:cNvPr id="71" name="直線コネクタ 70"/>
        <xdr:cNvCxnSpPr/>
      </xdr:nvCxnSpPr>
      <xdr:spPr>
        <a:xfrm>
          <a:off x="1130300" y="663941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76246</xdr:rowOff>
    </xdr:from>
    <xdr:to>
      <xdr:col>24</xdr:col>
      <xdr:colOff>114300</xdr:colOff>
      <xdr:row>39</xdr:row>
      <xdr:rowOff>6396</xdr:rowOff>
    </xdr:to>
    <xdr:sp macro="" textlink="">
      <xdr:nvSpPr>
        <xdr:cNvPr id="81" name="楕円 80"/>
        <xdr:cNvSpPr/>
      </xdr:nvSpPr>
      <xdr:spPr>
        <a:xfrm>
          <a:off x="4584700" y="65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162623</xdr:rowOff>
    </xdr:from>
    <xdr:ext cx="469744" cy="259045"/>
    <xdr:sp macro="" textlink="">
      <xdr:nvSpPr>
        <xdr:cNvPr id="82" name="議会費該当値テキスト"/>
        <xdr:cNvSpPr txBox="1"/>
      </xdr:nvSpPr>
      <xdr:spPr>
        <a:xfrm>
          <a:off x="4686300" y="650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86598</xdr:rowOff>
    </xdr:from>
    <xdr:to>
      <xdr:col>20</xdr:col>
      <xdr:colOff>38100</xdr:colOff>
      <xdr:row>39</xdr:row>
      <xdr:rowOff>16748</xdr:rowOff>
    </xdr:to>
    <xdr:sp macro="" textlink="">
      <xdr:nvSpPr>
        <xdr:cNvPr id="83" name="楕円 82"/>
        <xdr:cNvSpPr/>
      </xdr:nvSpPr>
      <xdr:spPr>
        <a:xfrm>
          <a:off x="3746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7875</xdr:rowOff>
    </xdr:from>
    <xdr:ext cx="469744" cy="259045"/>
    <xdr:sp macro="" textlink="">
      <xdr:nvSpPr>
        <xdr:cNvPr id="84" name="テキスト ボックス 83"/>
        <xdr:cNvSpPr txBox="1"/>
      </xdr:nvSpPr>
      <xdr:spPr>
        <a:xfrm>
          <a:off x="3562428"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71657</xdr:rowOff>
    </xdr:from>
    <xdr:to>
      <xdr:col>15</xdr:col>
      <xdr:colOff>101600</xdr:colOff>
      <xdr:row>39</xdr:row>
      <xdr:rowOff>1807</xdr:rowOff>
    </xdr:to>
    <xdr:sp macro="" textlink="">
      <xdr:nvSpPr>
        <xdr:cNvPr id="85" name="楕円 84"/>
        <xdr:cNvSpPr/>
      </xdr:nvSpPr>
      <xdr:spPr>
        <a:xfrm>
          <a:off x="2857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164384</xdr:rowOff>
    </xdr:from>
    <xdr:ext cx="469744" cy="259045"/>
    <xdr:sp macro="" textlink="">
      <xdr:nvSpPr>
        <xdr:cNvPr id="86" name="テキスト ボックス 85"/>
        <xdr:cNvSpPr txBox="1"/>
      </xdr:nvSpPr>
      <xdr:spPr>
        <a:xfrm>
          <a:off x="2673428" y="66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74678</xdr:rowOff>
    </xdr:from>
    <xdr:to>
      <xdr:col>10</xdr:col>
      <xdr:colOff>165100</xdr:colOff>
      <xdr:row>39</xdr:row>
      <xdr:rowOff>4828</xdr:rowOff>
    </xdr:to>
    <xdr:sp macro="" textlink="">
      <xdr:nvSpPr>
        <xdr:cNvPr id="87" name="楕円 86"/>
        <xdr:cNvSpPr/>
      </xdr:nvSpPr>
      <xdr:spPr>
        <a:xfrm>
          <a:off x="1968500" y="6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167405</xdr:rowOff>
    </xdr:from>
    <xdr:ext cx="469744" cy="259045"/>
    <xdr:sp macro="" textlink="">
      <xdr:nvSpPr>
        <xdr:cNvPr id="88" name="テキスト ボックス 87"/>
        <xdr:cNvSpPr txBox="1"/>
      </xdr:nvSpPr>
      <xdr:spPr>
        <a:xfrm>
          <a:off x="1784428" y="6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73519</xdr:rowOff>
    </xdr:from>
    <xdr:to>
      <xdr:col>6</xdr:col>
      <xdr:colOff>38100</xdr:colOff>
      <xdr:row>39</xdr:row>
      <xdr:rowOff>3669</xdr:rowOff>
    </xdr:to>
    <xdr:sp macro="" textlink="">
      <xdr:nvSpPr>
        <xdr:cNvPr id="89" name="楕円 88"/>
        <xdr:cNvSpPr/>
      </xdr:nvSpPr>
      <xdr:spPr>
        <a:xfrm>
          <a:off x="10795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166246</xdr:rowOff>
    </xdr:from>
    <xdr:ext cx="469744" cy="259045"/>
    <xdr:sp macro="" textlink="">
      <xdr:nvSpPr>
        <xdr:cNvPr id="90" name="テキスト ボックス 89"/>
        <xdr:cNvSpPr txBox="1"/>
      </xdr:nvSpPr>
      <xdr:spPr>
        <a:xfrm>
          <a:off x="895428" y="66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101750</xdr:rowOff>
    </xdr:from>
    <xdr:to>
      <xdr:col>24</xdr:col>
      <xdr:colOff>63500</xdr:colOff>
      <xdr:row>58</xdr:row>
      <xdr:rowOff>119230</xdr:rowOff>
    </xdr:to>
    <xdr:cxnSp macro="">
      <xdr:nvCxnSpPr>
        <xdr:cNvPr id="123" name="直線コネクタ 122"/>
        <xdr:cNvCxnSpPr/>
      </xdr:nvCxnSpPr>
      <xdr:spPr>
        <a:xfrm flipV="1">
          <a:off x="3797300" y="10045850"/>
          <a:ext cx="8382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80920</xdr:rowOff>
    </xdr:from>
    <xdr:to>
      <xdr:col>19</xdr:col>
      <xdr:colOff>177800</xdr:colOff>
      <xdr:row>58</xdr:row>
      <xdr:rowOff>119230</xdr:rowOff>
    </xdr:to>
    <xdr:cxnSp macro="">
      <xdr:nvCxnSpPr>
        <xdr:cNvPr id="126" name="直線コネクタ 125"/>
        <xdr:cNvCxnSpPr/>
      </xdr:nvCxnSpPr>
      <xdr:spPr>
        <a:xfrm>
          <a:off x="2908300" y="10025020"/>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80920</xdr:rowOff>
    </xdr:from>
    <xdr:to>
      <xdr:col>15</xdr:col>
      <xdr:colOff>50800</xdr:colOff>
      <xdr:row>58</xdr:row>
      <xdr:rowOff>128156</xdr:rowOff>
    </xdr:to>
    <xdr:cxnSp macro="">
      <xdr:nvCxnSpPr>
        <xdr:cNvPr id="129" name="直線コネクタ 128"/>
        <xdr:cNvCxnSpPr/>
      </xdr:nvCxnSpPr>
      <xdr:spPr>
        <a:xfrm flipV="1">
          <a:off x="2019300" y="10025020"/>
          <a:ext cx="889000" cy="4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111676</xdr:rowOff>
    </xdr:from>
    <xdr:to>
      <xdr:col>10</xdr:col>
      <xdr:colOff>114300</xdr:colOff>
      <xdr:row>58</xdr:row>
      <xdr:rowOff>128156</xdr:rowOff>
    </xdr:to>
    <xdr:cxnSp macro="">
      <xdr:nvCxnSpPr>
        <xdr:cNvPr id="132" name="直線コネクタ 131"/>
        <xdr:cNvCxnSpPr/>
      </xdr:nvCxnSpPr>
      <xdr:spPr>
        <a:xfrm>
          <a:off x="1130300" y="10055776"/>
          <a:ext cx="889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50950</xdr:rowOff>
    </xdr:from>
    <xdr:to>
      <xdr:col>24</xdr:col>
      <xdr:colOff>114300</xdr:colOff>
      <xdr:row>58</xdr:row>
      <xdr:rowOff>152550</xdr:rowOff>
    </xdr:to>
    <xdr:sp macro="" textlink="">
      <xdr:nvSpPr>
        <xdr:cNvPr id="142" name="楕円 141"/>
        <xdr:cNvSpPr/>
      </xdr:nvSpPr>
      <xdr:spPr>
        <a:xfrm>
          <a:off x="4584700" y="99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137327</xdr:rowOff>
    </xdr:from>
    <xdr:ext cx="599010" cy="259045"/>
    <xdr:sp macro="" textlink="">
      <xdr:nvSpPr>
        <xdr:cNvPr id="143" name="総務費該当値テキスト"/>
        <xdr:cNvSpPr txBox="1"/>
      </xdr:nvSpPr>
      <xdr:spPr>
        <a:xfrm>
          <a:off x="4686300" y="990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68430</xdr:rowOff>
    </xdr:from>
    <xdr:to>
      <xdr:col>20</xdr:col>
      <xdr:colOff>38100</xdr:colOff>
      <xdr:row>58</xdr:row>
      <xdr:rowOff>170030</xdr:rowOff>
    </xdr:to>
    <xdr:sp macro="" textlink="">
      <xdr:nvSpPr>
        <xdr:cNvPr id="144" name="楕円 143"/>
        <xdr:cNvSpPr/>
      </xdr:nvSpPr>
      <xdr:spPr>
        <a:xfrm>
          <a:off x="3746500" y="100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161157</xdr:rowOff>
    </xdr:from>
    <xdr:ext cx="599010" cy="259045"/>
    <xdr:sp macro="" textlink="">
      <xdr:nvSpPr>
        <xdr:cNvPr id="145" name="テキスト ボックス 144"/>
        <xdr:cNvSpPr txBox="1"/>
      </xdr:nvSpPr>
      <xdr:spPr>
        <a:xfrm>
          <a:off x="3497795" y="101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30120</xdr:rowOff>
    </xdr:from>
    <xdr:to>
      <xdr:col>15</xdr:col>
      <xdr:colOff>101600</xdr:colOff>
      <xdr:row>58</xdr:row>
      <xdr:rowOff>131720</xdr:rowOff>
    </xdr:to>
    <xdr:sp macro="" textlink="">
      <xdr:nvSpPr>
        <xdr:cNvPr id="146" name="楕円 145"/>
        <xdr:cNvSpPr/>
      </xdr:nvSpPr>
      <xdr:spPr>
        <a:xfrm>
          <a:off x="2857500" y="99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122847</xdr:rowOff>
    </xdr:from>
    <xdr:ext cx="599010" cy="259045"/>
    <xdr:sp macro="" textlink="">
      <xdr:nvSpPr>
        <xdr:cNvPr id="147" name="テキスト ボックス 146"/>
        <xdr:cNvSpPr txBox="1"/>
      </xdr:nvSpPr>
      <xdr:spPr>
        <a:xfrm>
          <a:off x="2608795" y="1006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77356</xdr:rowOff>
    </xdr:from>
    <xdr:to>
      <xdr:col>10</xdr:col>
      <xdr:colOff>165100</xdr:colOff>
      <xdr:row>59</xdr:row>
      <xdr:rowOff>7506</xdr:rowOff>
    </xdr:to>
    <xdr:sp macro="" textlink="">
      <xdr:nvSpPr>
        <xdr:cNvPr id="148" name="楕円 147"/>
        <xdr:cNvSpPr/>
      </xdr:nvSpPr>
      <xdr:spPr>
        <a:xfrm>
          <a:off x="1968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170083</xdr:rowOff>
    </xdr:from>
    <xdr:ext cx="599010" cy="259045"/>
    <xdr:sp macro="" textlink="">
      <xdr:nvSpPr>
        <xdr:cNvPr id="149" name="テキスト ボックス 148"/>
        <xdr:cNvSpPr txBox="1"/>
      </xdr:nvSpPr>
      <xdr:spPr>
        <a:xfrm>
          <a:off x="1719795" y="101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60876</xdr:rowOff>
    </xdr:from>
    <xdr:to>
      <xdr:col>6</xdr:col>
      <xdr:colOff>38100</xdr:colOff>
      <xdr:row>58</xdr:row>
      <xdr:rowOff>162476</xdr:rowOff>
    </xdr:to>
    <xdr:sp macro="" textlink="">
      <xdr:nvSpPr>
        <xdr:cNvPr id="150" name="楕円 149"/>
        <xdr:cNvSpPr/>
      </xdr:nvSpPr>
      <xdr:spPr>
        <a:xfrm>
          <a:off x="1079500" y="100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153603</xdr:rowOff>
    </xdr:from>
    <xdr:ext cx="599010" cy="259045"/>
    <xdr:sp macro="" textlink="">
      <xdr:nvSpPr>
        <xdr:cNvPr id="151" name="テキスト ボックス 150"/>
        <xdr:cNvSpPr txBox="1"/>
      </xdr:nvSpPr>
      <xdr:spPr>
        <a:xfrm>
          <a:off x="830795" y="1009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94481</xdr:rowOff>
    </xdr:from>
    <xdr:to>
      <xdr:col>24</xdr:col>
      <xdr:colOff>63500</xdr:colOff>
      <xdr:row>78</xdr:row>
      <xdr:rowOff>105494</xdr:rowOff>
    </xdr:to>
    <xdr:cxnSp macro="">
      <xdr:nvCxnSpPr>
        <xdr:cNvPr id="182" name="直線コネクタ 181"/>
        <xdr:cNvCxnSpPr/>
      </xdr:nvCxnSpPr>
      <xdr:spPr>
        <a:xfrm flipV="1">
          <a:off x="3797300" y="13467581"/>
          <a:ext cx="8382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105494</xdr:rowOff>
    </xdr:from>
    <xdr:to>
      <xdr:col>19</xdr:col>
      <xdr:colOff>177800</xdr:colOff>
      <xdr:row>78</xdr:row>
      <xdr:rowOff>113517</xdr:rowOff>
    </xdr:to>
    <xdr:cxnSp macro="">
      <xdr:nvCxnSpPr>
        <xdr:cNvPr id="185" name="直線コネクタ 184"/>
        <xdr:cNvCxnSpPr/>
      </xdr:nvCxnSpPr>
      <xdr:spPr>
        <a:xfrm flipV="1">
          <a:off x="2908300" y="13478594"/>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113517</xdr:rowOff>
    </xdr:from>
    <xdr:to>
      <xdr:col>15</xdr:col>
      <xdr:colOff>50800</xdr:colOff>
      <xdr:row>78</xdr:row>
      <xdr:rowOff>116819</xdr:rowOff>
    </xdr:to>
    <xdr:cxnSp macro="">
      <xdr:nvCxnSpPr>
        <xdr:cNvPr id="188" name="直線コネクタ 187"/>
        <xdr:cNvCxnSpPr/>
      </xdr:nvCxnSpPr>
      <xdr:spPr>
        <a:xfrm flipV="1">
          <a:off x="2019300" y="1348661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116819</xdr:rowOff>
    </xdr:from>
    <xdr:to>
      <xdr:col>10</xdr:col>
      <xdr:colOff>114300</xdr:colOff>
      <xdr:row>78</xdr:row>
      <xdr:rowOff>123210</xdr:rowOff>
    </xdr:to>
    <xdr:cxnSp macro="">
      <xdr:nvCxnSpPr>
        <xdr:cNvPr id="191" name="直線コネクタ 190"/>
        <xdr:cNvCxnSpPr/>
      </xdr:nvCxnSpPr>
      <xdr:spPr>
        <a:xfrm flipV="1">
          <a:off x="1130300" y="13489919"/>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43681</xdr:rowOff>
    </xdr:from>
    <xdr:to>
      <xdr:col>24</xdr:col>
      <xdr:colOff>114300</xdr:colOff>
      <xdr:row>78</xdr:row>
      <xdr:rowOff>145281</xdr:rowOff>
    </xdr:to>
    <xdr:sp macro="" textlink="">
      <xdr:nvSpPr>
        <xdr:cNvPr id="201" name="楕円 200"/>
        <xdr:cNvSpPr/>
      </xdr:nvSpPr>
      <xdr:spPr>
        <a:xfrm>
          <a:off x="4584700" y="134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54694</xdr:rowOff>
    </xdr:from>
    <xdr:to>
      <xdr:col>20</xdr:col>
      <xdr:colOff>38100</xdr:colOff>
      <xdr:row>78</xdr:row>
      <xdr:rowOff>156294</xdr:rowOff>
    </xdr:to>
    <xdr:sp macro="" textlink="">
      <xdr:nvSpPr>
        <xdr:cNvPr id="203" name="楕円 202"/>
        <xdr:cNvSpPr/>
      </xdr:nvSpPr>
      <xdr:spPr>
        <a:xfrm>
          <a:off x="3746500" y="134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147421</xdr:rowOff>
    </xdr:from>
    <xdr:ext cx="599010" cy="259045"/>
    <xdr:sp macro="" textlink="">
      <xdr:nvSpPr>
        <xdr:cNvPr id="204" name="テキスト ボックス 203"/>
        <xdr:cNvSpPr txBox="1"/>
      </xdr:nvSpPr>
      <xdr:spPr>
        <a:xfrm>
          <a:off x="3497795" y="1352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62717</xdr:rowOff>
    </xdr:from>
    <xdr:to>
      <xdr:col>15</xdr:col>
      <xdr:colOff>101600</xdr:colOff>
      <xdr:row>78</xdr:row>
      <xdr:rowOff>164317</xdr:rowOff>
    </xdr:to>
    <xdr:sp macro="" textlink="">
      <xdr:nvSpPr>
        <xdr:cNvPr id="205" name="楕円 204"/>
        <xdr:cNvSpPr/>
      </xdr:nvSpPr>
      <xdr:spPr>
        <a:xfrm>
          <a:off x="2857500" y="134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155444</xdr:rowOff>
    </xdr:from>
    <xdr:ext cx="599010" cy="259045"/>
    <xdr:sp macro="" textlink="">
      <xdr:nvSpPr>
        <xdr:cNvPr id="206" name="テキスト ボックス 205"/>
        <xdr:cNvSpPr txBox="1"/>
      </xdr:nvSpPr>
      <xdr:spPr>
        <a:xfrm>
          <a:off x="2608795" y="135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66019</xdr:rowOff>
    </xdr:from>
    <xdr:to>
      <xdr:col>10</xdr:col>
      <xdr:colOff>165100</xdr:colOff>
      <xdr:row>78</xdr:row>
      <xdr:rowOff>167619</xdr:rowOff>
    </xdr:to>
    <xdr:sp macro="" textlink="">
      <xdr:nvSpPr>
        <xdr:cNvPr id="207" name="楕円 206"/>
        <xdr:cNvSpPr/>
      </xdr:nvSpPr>
      <xdr:spPr>
        <a:xfrm>
          <a:off x="1968500" y="134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158746</xdr:rowOff>
    </xdr:from>
    <xdr:ext cx="599010" cy="259045"/>
    <xdr:sp macro="" textlink="">
      <xdr:nvSpPr>
        <xdr:cNvPr id="208" name="テキスト ボックス 207"/>
        <xdr:cNvSpPr txBox="1"/>
      </xdr:nvSpPr>
      <xdr:spPr>
        <a:xfrm>
          <a:off x="1719795" y="1353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72410</xdr:rowOff>
    </xdr:from>
    <xdr:to>
      <xdr:col>6</xdr:col>
      <xdr:colOff>38100</xdr:colOff>
      <xdr:row>79</xdr:row>
      <xdr:rowOff>2560</xdr:rowOff>
    </xdr:to>
    <xdr:sp macro="" textlink="">
      <xdr:nvSpPr>
        <xdr:cNvPr id="209" name="楕円 208"/>
        <xdr:cNvSpPr/>
      </xdr:nvSpPr>
      <xdr:spPr>
        <a:xfrm>
          <a:off x="1079500" y="13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165137</xdr:rowOff>
    </xdr:from>
    <xdr:ext cx="599010" cy="259045"/>
    <xdr:sp macro="" textlink="">
      <xdr:nvSpPr>
        <xdr:cNvPr id="210" name="テキスト ボックス 209"/>
        <xdr:cNvSpPr txBox="1"/>
      </xdr:nvSpPr>
      <xdr:spPr>
        <a:xfrm>
          <a:off x="830795" y="13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45183</xdr:rowOff>
    </xdr:from>
    <xdr:to>
      <xdr:col>24</xdr:col>
      <xdr:colOff>63500</xdr:colOff>
      <xdr:row>97</xdr:row>
      <xdr:rowOff>150307</xdr:rowOff>
    </xdr:to>
    <xdr:cxnSp macro="">
      <xdr:nvCxnSpPr>
        <xdr:cNvPr id="237" name="直線コネクタ 236"/>
        <xdr:cNvCxnSpPr/>
      </xdr:nvCxnSpPr>
      <xdr:spPr>
        <a:xfrm flipV="1">
          <a:off x="3797300" y="16675833"/>
          <a:ext cx="8382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150307</xdr:rowOff>
    </xdr:from>
    <xdr:to>
      <xdr:col>19</xdr:col>
      <xdr:colOff>177800</xdr:colOff>
      <xdr:row>98</xdr:row>
      <xdr:rowOff>1908</xdr:rowOff>
    </xdr:to>
    <xdr:cxnSp macro="">
      <xdr:nvCxnSpPr>
        <xdr:cNvPr id="240" name="直線コネクタ 239"/>
        <xdr:cNvCxnSpPr/>
      </xdr:nvCxnSpPr>
      <xdr:spPr>
        <a:xfrm flipV="1">
          <a:off x="2908300" y="16780957"/>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1908</xdr:rowOff>
    </xdr:from>
    <xdr:to>
      <xdr:col>15</xdr:col>
      <xdr:colOff>50800</xdr:colOff>
      <xdr:row>98</xdr:row>
      <xdr:rowOff>13069</xdr:rowOff>
    </xdr:to>
    <xdr:cxnSp macro="">
      <xdr:nvCxnSpPr>
        <xdr:cNvPr id="243" name="直線コネクタ 242"/>
        <xdr:cNvCxnSpPr/>
      </xdr:nvCxnSpPr>
      <xdr:spPr>
        <a:xfrm flipV="1">
          <a:off x="2019300" y="16804008"/>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10573</xdr:rowOff>
    </xdr:from>
    <xdr:to>
      <xdr:col>10</xdr:col>
      <xdr:colOff>114300</xdr:colOff>
      <xdr:row>98</xdr:row>
      <xdr:rowOff>13069</xdr:rowOff>
    </xdr:to>
    <xdr:cxnSp macro="">
      <xdr:nvCxnSpPr>
        <xdr:cNvPr id="246" name="直線コネクタ 245"/>
        <xdr:cNvCxnSpPr/>
      </xdr:nvCxnSpPr>
      <xdr:spPr>
        <a:xfrm>
          <a:off x="1130300" y="1681267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165833</xdr:rowOff>
    </xdr:from>
    <xdr:to>
      <xdr:col>24</xdr:col>
      <xdr:colOff>114300</xdr:colOff>
      <xdr:row>97</xdr:row>
      <xdr:rowOff>95983</xdr:rowOff>
    </xdr:to>
    <xdr:sp macro="" textlink="">
      <xdr:nvSpPr>
        <xdr:cNvPr id="256" name="楕円 255"/>
        <xdr:cNvSpPr/>
      </xdr:nvSpPr>
      <xdr:spPr>
        <a:xfrm>
          <a:off x="4584700" y="166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80760</xdr:rowOff>
    </xdr:from>
    <xdr:ext cx="534377" cy="259045"/>
    <xdr:sp macro="" textlink="">
      <xdr:nvSpPr>
        <xdr:cNvPr id="257" name="衛生費該当値テキスト"/>
        <xdr:cNvSpPr txBox="1"/>
      </xdr:nvSpPr>
      <xdr:spPr>
        <a:xfrm>
          <a:off x="4686300" y="165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99507</xdr:rowOff>
    </xdr:from>
    <xdr:to>
      <xdr:col>20</xdr:col>
      <xdr:colOff>38100</xdr:colOff>
      <xdr:row>98</xdr:row>
      <xdr:rowOff>29657</xdr:rowOff>
    </xdr:to>
    <xdr:sp macro="" textlink="">
      <xdr:nvSpPr>
        <xdr:cNvPr id="258" name="楕円 257"/>
        <xdr:cNvSpPr/>
      </xdr:nvSpPr>
      <xdr:spPr>
        <a:xfrm>
          <a:off x="3746500" y="167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20784</xdr:rowOff>
    </xdr:from>
    <xdr:ext cx="534377" cy="259045"/>
    <xdr:sp macro="" textlink="">
      <xdr:nvSpPr>
        <xdr:cNvPr id="259" name="テキスト ボックス 258"/>
        <xdr:cNvSpPr txBox="1"/>
      </xdr:nvSpPr>
      <xdr:spPr>
        <a:xfrm>
          <a:off x="3530111" y="168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122558</xdr:rowOff>
    </xdr:from>
    <xdr:to>
      <xdr:col>15</xdr:col>
      <xdr:colOff>101600</xdr:colOff>
      <xdr:row>98</xdr:row>
      <xdr:rowOff>52708</xdr:rowOff>
    </xdr:to>
    <xdr:sp macro="" textlink="">
      <xdr:nvSpPr>
        <xdr:cNvPr id="260" name="楕円 259"/>
        <xdr:cNvSpPr/>
      </xdr:nvSpPr>
      <xdr:spPr>
        <a:xfrm>
          <a:off x="2857500" y="167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43835</xdr:rowOff>
    </xdr:from>
    <xdr:ext cx="534377" cy="259045"/>
    <xdr:sp macro="" textlink="">
      <xdr:nvSpPr>
        <xdr:cNvPr id="261" name="テキスト ボックス 260"/>
        <xdr:cNvSpPr txBox="1"/>
      </xdr:nvSpPr>
      <xdr:spPr>
        <a:xfrm>
          <a:off x="2641111" y="168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133719</xdr:rowOff>
    </xdr:from>
    <xdr:to>
      <xdr:col>10</xdr:col>
      <xdr:colOff>165100</xdr:colOff>
      <xdr:row>98</xdr:row>
      <xdr:rowOff>63869</xdr:rowOff>
    </xdr:to>
    <xdr:sp macro="" textlink="">
      <xdr:nvSpPr>
        <xdr:cNvPr id="262" name="楕円 261"/>
        <xdr:cNvSpPr/>
      </xdr:nvSpPr>
      <xdr:spPr>
        <a:xfrm>
          <a:off x="1968500" y="167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54996</xdr:rowOff>
    </xdr:from>
    <xdr:ext cx="534377" cy="259045"/>
    <xdr:sp macro="" textlink="">
      <xdr:nvSpPr>
        <xdr:cNvPr id="263" name="テキスト ボックス 262"/>
        <xdr:cNvSpPr txBox="1"/>
      </xdr:nvSpPr>
      <xdr:spPr>
        <a:xfrm>
          <a:off x="1752111" y="168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131223</xdr:rowOff>
    </xdr:from>
    <xdr:to>
      <xdr:col>6</xdr:col>
      <xdr:colOff>38100</xdr:colOff>
      <xdr:row>98</xdr:row>
      <xdr:rowOff>61373</xdr:rowOff>
    </xdr:to>
    <xdr:sp macro="" textlink="">
      <xdr:nvSpPr>
        <xdr:cNvPr id="264" name="楕円 263"/>
        <xdr:cNvSpPr/>
      </xdr:nvSpPr>
      <xdr:spPr>
        <a:xfrm>
          <a:off x="10795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52500</xdr:rowOff>
    </xdr:from>
    <xdr:ext cx="534377" cy="259045"/>
    <xdr:sp macro="" textlink="">
      <xdr:nvSpPr>
        <xdr:cNvPr id="265" name="テキスト ボックス 264"/>
        <xdr:cNvSpPr txBox="1"/>
      </xdr:nvSpPr>
      <xdr:spPr>
        <a:xfrm>
          <a:off x="863111" y="168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113805</xdr:rowOff>
    </xdr:from>
    <xdr:to>
      <xdr:col>55</xdr:col>
      <xdr:colOff>0</xdr:colOff>
      <xdr:row>57</xdr:row>
      <xdr:rowOff>128315</xdr:rowOff>
    </xdr:to>
    <xdr:cxnSp macro="">
      <xdr:nvCxnSpPr>
        <xdr:cNvPr id="349" name="直線コネクタ 348"/>
        <xdr:cNvCxnSpPr/>
      </xdr:nvCxnSpPr>
      <xdr:spPr>
        <a:xfrm flipV="1">
          <a:off x="9639300" y="9886455"/>
          <a:ext cx="8382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128315</xdr:rowOff>
    </xdr:from>
    <xdr:to>
      <xdr:col>50</xdr:col>
      <xdr:colOff>114300</xdr:colOff>
      <xdr:row>58</xdr:row>
      <xdr:rowOff>2169</xdr:rowOff>
    </xdr:to>
    <xdr:cxnSp macro="">
      <xdr:nvCxnSpPr>
        <xdr:cNvPr id="352" name="直線コネクタ 351"/>
        <xdr:cNvCxnSpPr/>
      </xdr:nvCxnSpPr>
      <xdr:spPr>
        <a:xfrm flipV="1">
          <a:off x="8750300" y="9900965"/>
          <a:ext cx="8890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2169</xdr:rowOff>
    </xdr:from>
    <xdr:to>
      <xdr:col>45</xdr:col>
      <xdr:colOff>177800</xdr:colOff>
      <xdr:row>58</xdr:row>
      <xdr:rowOff>4363</xdr:rowOff>
    </xdr:to>
    <xdr:cxnSp macro="">
      <xdr:nvCxnSpPr>
        <xdr:cNvPr id="355" name="直線コネクタ 354"/>
        <xdr:cNvCxnSpPr/>
      </xdr:nvCxnSpPr>
      <xdr:spPr>
        <a:xfrm flipV="1">
          <a:off x="7861300" y="994626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4363</xdr:rowOff>
    </xdr:from>
    <xdr:to>
      <xdr:col>41</xdr:col>
      <xdr:colOff>50800</xdr:colOff>
      <xdr:row>58</xdr:row>
      <xdr:rowOff>7539</xdr:rowOff>
    </xdr:to>
    <xdr:cxnSp macro="">
      <xdr:nvCxnSpPr>
        <xdr:cNvPr id="358" name="直線コネクタ 357"/>
        <xdr:cNvCxnSpPr/>
      </xdr:nvCxnSpPr>
      <xdr:spPr>
        <a:xfrm flipV="1">
          <a:off x="6972300" y="9948463"/>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63005</xdr:rowOff>
    </xdr:from>
    <xdr:to>
      <xdr:col>55</xdr:col>
      <xdr:colOff>50800</xdr:colOff>
      <xdr:row>57</xdr:row>
      <xdr:rowOff>164605</xdr:rowOff>
    </xdr:to>
    <xdr:sp macro="" textlink="">
      <xdr:nvSpPr>
        <xdr:cNvPr id="368" name="楕円 367"/>
        <xdr:cNvSpPr/>
      </xdr:nvSpPr>
      <xdr:spPr>
        <a:xfrm>
          <a:off x="10426700" y="98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22382</xdr:rowOff>
    </xdr:from>
    <xdr:ext cx="599010" cy="259045"/>
    <xdr:sp macro="" textlink="">
      <xdr:nvSpPr>
        <xdr:cNvPr id="369" name="農林水産業費該当値テキスト"/>
        <xdr:cNvSpPr txBox="1"/>
      </xdr:nvSpPr>
      <xdr:spPr>
        <a:xfrm>
          <a:off x="10528300" y="96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77515</xdr:rowOff>
    </xdr:from>
    <xdr:to>
      <xdr:col>50</xdr:col>
      <xdr:colOff>165100</xdr:colOff>
      <xdr:row>58</xdr:row>
      <xdr:rowOff>7665</xdr:rowOff>
    </xdr:to>
    <xdr:sp macro="" textlink="">
      <xdr:nvSpPr>
        <xdr:cNvPr id="370" name="楕円 369"/>
        <xdr:cNvSpPr/>
      </xdr:nvSpPr>
      <xdr:spPr>
        <a:xfrm>
          <a:off x="9588500" y="9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24192</xdr:rowOff>
    </xdr:from>
    <xdr:ext cx="599010" cy="259045"/>
    <xdr:sp macro="" textlink="">
      <xdr:nvSpPr>
        <xdr:cNvPr id="371" name="テキスト ボックス 370"/>
        <xdr:cNvSpPr txBox="1"/>
      </xdr:nvSpPr>
      <xdr:spPr>
        <a:xfrm>
          <a:off x="9339795" y="962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122819</xdr:rowOff>
    </xdr:from>
    <xdr:to>
      <xdr:col>46</xdr:col>
      <xdr:colOff>38100</xdr:colOff>
      <xdr:row>58</xdr:row>
      <xdr:rowOff>52969</xdr:rowOff>
    </xdr:to>
    <xdr:sp macro="" textlink="">
      <xdr:nvSpPr>
        <xdr:cNvPr id="372" name="楕円 371"/>
        <xdr:cNvSpPr/>
      </xdr:nvSpPr>
      <xdr:spPr>
        <a:xfrm>
          <a:off x="8699500" y="98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44096</xdr:rowOff>
    </xdr:from>
    <xdr:ext cx="534377" cy="259045"/>
    <xdr:sp macro="" textlink="">
      <xdr:nvSpPr>
        <xdr:cNvPr id="373" name="テキスト ボックス 372"/>
        <xdr:cNvSpPr txBox="1"/>
      </xdr:nvSpPr>
      <xdr:spPr>
        <a:xfrm>
          <a:off x="8483111" y="99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125013</xdr:rowOff>
    </xdr:from>
    <xdr:to>
      <xdr:col>41</xdr:col>
      <xdr:colOff>101600</xdr:colOff>
      <xdr:row>58</xdr:row>
      <xdr:rowOff>55163</xdr:rowOff>
    </xdr:to>
    <xdr:sp macro="" textlink="">
      <xdr:nvSpPr>
        <xdr:cNvPr id="374" name="楕円 373"/>
        <xdr:cNvSpPr/>
      </xdr:nvSpPr>
      <xdr:spPr>
        <a:xfrm>
          <a:off x="7810500" y="98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46290</xdr:rowOff>
    </xdr:from>
    <xdr:ext cx="534377" cy="259045"/>
    <xdr:sp macro="" textlink="">
      <xdr:nvSpPr>
        <xdr:cNvPr id="375" name="テキスト ボックス 374"/>
        <xdr:cNvSpPr txBox="1"/>
      </xdr:nvSpPr>
      <xdr:spPr>
        <a:xfrm>
          <a:off x="7594111" y="99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128189</xdr:rowOff>
    </xdr:from>
    <xdr:to>
      <xdr:col>36</xdr:col>
      <xdr:colOff>165100</xdr:colOff>
      <xdr:row>58</xdr:row>
      <xdr:rowOff>58339</xdr:rowOff>
    </xdr:to>
    <xdr:sp macro="" textlink="">
      <xdr:nvSpPr>
        <xdr:cNvPr id="376" name="楕円 375"/>
        <xdr:cNvSpPr/>
      </xdr:nvSpPr>
      <xdr:spPr>
        <a:xfrm>
          <a:off x="6921500" y="99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49466</xdr:rowOff>
    </xdr:from>
    <xdr:ext cx="534377" cy="259045"/>
    <xdr:sp macro="" textlink="">
      <xdr:nvSpPr>
        <xdr:cNvPr id="377" name="テキスト ボックス 376"/>
        <xdr:cNvSpPr txBox="1"/>
      </xdr:nvSpPr>
      <xdr:spPr>
        <a:xfrm>
          <a:off x="6705111" y="99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145712</xdr:rowOff>
    </xdr:from>
    <xdr:to>
      <xdr:col>55</xdr:col>
      <xdr:colOff>0</xdr:colOff>
      <xdr:row>78</xdr:row>
      <xdr:rowOff>155809</xdr:rowOff>
    </xdr:to>
    <xdr:cxnSp macro="">
      <xdr:nvCxnSpPr>
        <xdr:cNvPr id="406" name="直線コネクタ 405"/>
        <xdr:cNvCxnSpPr/>
      </xdr:nvCxnSpPr>
      <xdr:spPr>
        <a:xfrm>
          <a:off x="9639300" y="13518812"/>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145712</xdr:rowOff>
    </xdr:from>
    <xdr:to>
      <xdr:col>50</xdr:col>
      <xdr:colOff>114300</xdr:colOff>
      <xdr:row>78</xdr:row>
      <xdr:rowOff>164427</xdr:rowOff>
    </xdr:to>
    <xdr:cxnSp macro="">
      <xdr:nvCxnSpPr>
        <xdr:cNvPr id="409" name="直線コネクタ 408"/>
        <xdr:cNvCxnSpPr/>
      </xdr:nvCxnSpPr>
      <xdr:spPr>
        <a:xfrm flipV="1">
          <a:off x="8750300" y="13518812"/>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160857</xdr:rowOff>
    </xdr:from>
    <xdr:to>
      <xdr:col>45</xdr:col>
      <xdr:colOff>177800</xdr:colOff>
      <xdr:row>78</xdr:row>
      <xdr:rowOff>164427</xdr:rowOff>
    </xdr:to>
    <xdr:cxnSp macro="">
      <xdr:nvCxnSpPr>
        <xdr:cNvPr id="412" name="直線コネクタ 411"/>
        <xdr:cNvCxnSpPr/>
      </xdr:nvCxnSpPr>
      <xdr:spPr>
        <a:xfrm>
          <a:off x="7861300" y="1353395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151778</xdr:rowOff>
    </xdr:from>
    <xdr:to>
      <xdr:col>41</xdr:col>
      <xdr:colOff>50800</xdr:colOff>
      <xdr:row>78</xdr:row>
      <xdr:rowOff>160857</xdr:rowOff>
    </xdr:to>
    <xdr:cxnSp macro="">
      <xdr:nvCxnSpPr>
        <xdr:cNvPr id="415" name="直線コネクタ 414"/>
        <xdr:cNvCxnSpPr/>
      </xdr:nvCxnSpPr>
      <xdr:spPr>
        <a:xfrm>
          <a:off x="6972300" y="1352487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105009</xdr:rowOff>
    </xdr:from>
    <xdr:to>
      <xdr:col>55</xdr:col>
      <xdr:colOff>50800</xdr:colOff>
      <xdr:row>79</xdr:row>
      <xdr:rowOff>35159</xdr:rowOff>
    </xdr:to>
    <xdr:sp macro="" textlink="">
      <xdr:nvSpPr>
        <xdr:cNvPr id="425" name="楕円 424"/>
        <xdr:cNvSpPr/>
      </xdr:nvSpPr>
      <xdr:spPr>
        <a:xfrm>
          <a:off x="10426700" y="134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19936</xdr:rowOff>
    </xdr:from>
    <xdr:ext cx="534377" cy="259045"/>
    <xdr:sp macro="" textlink="">
      <xdr:nvSpPr>
        <xdr:cNvPr id="426" name="商工費該当値テキスト"/>
        <xdr:cNvSpPr txBox="1"/>
      </xdr:nvSpPr>
      <xdr:spPr>
        <a:xfrm>
          <a:off x="10528300" y="133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94912</xdr:rowOff>
    </xdr:from>
    <xdr:to>
      <xdr:col>50</xdr:col>
      <xdr:colOff>165100</xdr:colOff>
      <xdr:row>79</xdr:row>
      <xdr:rowOff>25062</xdr:rowOff>
    </xdr:to>
    <xdr:sp macro="" textlink="">
      <xdr:nvSpPr>
        <xdr:cNvPr id="427" name="楕円 426"/>
        <xdr:cNvSpPr/>
      </xdr:nvSpPr>
      <xdr:spPr>
        <a:xfrm>
          <a:off x="9588500" y="13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16189</xdr:rowOff>
    </xdr:from>
    <xdr:ext cx="534377" cy="259045"/>
    <xdr:sp macro="" textlink="">
      <xdr:nvSpPr>
        <xdr:cNvPr id="428" name="テキスト ボックス 427"/>
        <xdr:cNvSpPr txBox="1"/>
      </xdr:nvSpPr>
      <xdr:spPr>
        <a:xfrm>
          <a:off x="9372111" y="135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113627</xdr:rowOff>
    </xdr:from>
    <xdr:to>
      <xdr:col>46</xdr:col>
      <xdr:colOff>38100</xdr:colOff>
      <xdr:row>79</xdr:row>
      <xdr:rowOff>43777</xdr:rowOff>
    </xdr:to>
    <xdr:sp macro="" textlink="">
      <xdr:nvSpPr>
        <xdr:cNvPr id="429" name="楕円 428"/>
        <xdr:cNvSpPr/>
      </xdr:nvSpPr>
      <xdr:spPr>
        <a:xfrm>
          <a:off x="8699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34904</xdr:rowOff>
    </xdr:from>
    <xdr:ext cx="534377" cy="259045"/>
    <xdr:sp macro="" textlink="">
      <xdr:nvSpPr>
        <xdr:cNvPr id="430" name="テキスト ボックス 429"/>
        <xdr:cNvSpPr txBox="1"/>
      </xdr:nvSpPr>
      <xdr:spPr>
        <a:xfrm>
          <a:off x="8483111" y="135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110057</xdr:rowOff>
    </xdr:from>
    <xdr:to>
      <xdr:col>41</xdr:col>
      <xdr:colOff>101600</xdr:colOff>
      <xdr:row>79</xdr:row>
      <xdr:rowOff>40207</xdr:rowOff>
    </xdr:to>
    <xdr:sp macro="" textlink="">
      <xdr:nvSpPr>
        <xdr:cNvPr id="431" name="楕円 430"/>
        <xdr:cNvSpPr/>
      </xdr:nvSpPr>
      <xdr:spPr>
        <a:xfrm>
          <a:off x="7810500" y="13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31334</xdr:rowOff>
    </xdr:from>
    <xdr:ext cx="534377" cy="259045"/>
    <xdr:sp macro="" textlink="">
      <xdr:nvSpPr>
        <xdr:cNvPr id="432" name="テキスト ボックス 431"/>
        <xdr:cNvSpPr txBox="1"/>
      </xdr:nvSpPr>
      <xdr:spPr>
        <a:xfrm>
          <a:off x="7594111" y="135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100978</xdr:rowOff>
    </xdr:from>
    <xdr:to>
      <xdr:col>36</xdr:col>
      <xdr:colOff>165100</xdr:colOff>
      <xdr:row>79</xdr:row>
      <xdr:rowOff>31128</xdr:rowOff>
    </xdr:to>
    <xdr:sp macro="" textlink="">
      <xdr:nvSpPr>
        <xdr:cNvPr id="433" name="楕円 432"/>
        <xdr:cNvSpPr/>
      </xdr:nvSpPr>
      <xdr:spPr>
        <a:xfrm>
          <a:off x="6921500" y="134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22255</xdr:rowOff>
    </xdr:from>
    <xdr:ext cx="534377" cy="259045"/>
    <xdr:sp macro="" textlink="">
      <xdr:nvSpPr>
        <xdr:cNvPr id="434" name="テキスト ボックス 433"/>
        <xdr:cNvSpPr txBox="1"/>
      </xdr:nvSpPr>
      <xdr:spPr>
        <a:xfrm>
          <a:off x="6705111" y="135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13526</xdr:rowOff>
    </xdr:from>
    <xdr:to>
      <xdr:col>55</xdr:col>
      <xdr:colOff>0</xdr:colOff>
      <xdr:row>98</xdr:row>
      <xdr:rowOff>40883</xdr:rowOff>
    </xdr:to>
    <xdr:cxnSp macro="">
      <xdr:nvCxnSpPr>
        <xdr:cNvPr id="465" name="直線コネクタ 464"/>
        <xdr:cNvCxnSpPr/>
      </xdr:nvCxnSpPr>
      <xdr:spPr>
        <a:xfrm>
          <a:off x="9639300" y="16815626"/>
          <a:ext cx="8382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124547</xdr:rowOff>
    </xdr:from>
    <xdr:to>
      <xdr:col>50</xdr:col>
      <xdr:colOff>114300</xdr:colOff>
      <xdr:row>98</xdr:row>
      <xdr:rowOff>13526</xdr:rowOff>
    </xdr:to>
    <xdr:cxnSp macro="">
      <xdr:nvCxnSpPr>
        <xdr:cNvPr id="468" name="直線コネクタ 467"/>
        <xdr:cNvCxnSpPr/>
      </xdr:nvCxnSpPr>
      <xdr:spPr>
        <a:xfrm>
          <a:off x="8750300" y="16583747"/>
          <a:ext cx="889000" cy="23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124547</xdr:rowOff>
    </xdr:from>
    <xdr:to>
      <xdr:col>45</xdr:col>
      <xdr:colOff>177800</xdr:colOff>
      <xdr:row>98</xdr:row>
      <xdr:rowOff>11233</xdr:rowOff>
    </xdr:to>
    <xdr:cxnSp macro="">
      <xdr:nvCxnSpPr>
        <xdr:cNvPr id="471" name="直線コネクタ 470"/>
        <xdr:cNvCxnSpPr/>
      </xdr:nvCxnSpPr>
      <xdr:spPr>
        <a:xfrm flipV="1">
          <a:off x="7861300" y="16583747"/>
          <a:ext cx="889000" cy="2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147261</xdr:rowOff>
    </xdr:from>
    <xdr:to>
      <xdr:col>41</xdr:col>
      <xdr:colOff>50800</xdr:colOff>
      <xdr:row>98</xdr:row>
      <xdr:rowOff>11233</xdr:rowOff>
    </xdr:to>
    <xdr:cxnSp macro="">
      <xdr:nvCxnSpPr>
        <xdr:cNvPr id="474" name="直線コネクタ 473"/>
        <xdr:cNvCxnSpPr/>
      </xdr:nvCxnSpPr>
      <xdr:spPr>
        <a:xfrm>
          <a:off x="6972300" y="16777911"/>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161533</xdr:rowOff>
    </xdr:from>
    <xdr:to>
      <xdr:col>55</xdr:col>
      <xdr:colOff>50800</xdr:colOff>
      <xdr:row>98</xdr:row>
      <xdr:rowOff>91683</xdr:rowOff>
    </xdr:to>
    <xdr:sp macro="" textlink="">
      <xdr:nvSpPr>
        <xdr:cNvPr id="484" name="楕円 483"/>
        <xdr:cNvSpPr/>
      </xdr:nvSpPr>
      <xdr:spPr>
        <a:xfrm>
          <a:off x="10426700" y="167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76460</xdr:rowOff>
    </xdr:from>
    <xdr:ext cx="534377" cy="259045"/>
    <xdr:sp macro="" textlink="">
      <xdr:nvSpPr>
        <xdr:cNvPr id="485" name="土木費該当値テキスト"/>
        <xdr:cNvSpPr txBox="1"/>
      </xdr:nvSpPr>
      <xdr:spPr>
        <a:xfrm>
          <a:off x="10528300" y="167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134176</xdr:rowOff>
    </xdr:from>
    <xdr:to>
      <xdr:col>50</xdr:col>
      <xdr:colOff>165100</xdr:colOff>
      <xdr:row>98</xdr:row>
      <xdr:rowOff>64326</xdr:rowOff>
    </xdr:to>
    <xdr:sp macro="" textlink="">
      <xdr:nvSpPr>
        <xdr:cNvPr id="486" name="楕円 485"/>
        <xdr:cNvSpPr/>
      </xdr:nvSpPr>
      <xdr:spPr>
        <a:xfrm>
          <a:off x="9588500" y="167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55453</xdr:rowOff>
    </xdr:from>
    <xdr:ext cx="534377" cy="259045"/>
    <xdr:sp macro="" textlink="">
      <xdr:nvSpPr>
        <xdr:cNvPr id="487" name="テキスト ボックス 486"/>
        <xdr:cNvSpPr txBox="1"/>
      </xdr:nvSpPr>
      <xdr:spPr>
        <a:xfrm>
          <a:off x="9372111" y="168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73747</xdr:rowOff>
    </xdr:from>
    <xdr:to>
      <xdr:col>46</xdr:col>
      <xdr:colOff>38100</xdr:colOff>
      <xdr:row>97</xdr:row>
      <xdr:rowOff>3897</xdr:rowOff>
    </xdr:to>
    <xdr:sp macro="" textlink="">
      <xdr:nvSpPr>
        <xdr:cNvPr id="488" name="楕円 487"/>
        <xdr:cNvSpPr/>
      </xdr:nvSpPr>
      <xdr:spPr>
        <a:xfrm>
          <a:off x="8699500" y="165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20424</xdr:rowOff>
    </xdr:from>
    <xdr:ext cx="599010" cy="259045"/>
    <xdr:sp macro="" textlink="">
      <xdr:nvSpPr>
        <xdr:cNvPr id="489" name="テキスト ボックス 488"/>
        <xdr:cNvSpPr txBox="1"/>
      </xdr:nvSpPr>
      <xdr:spPr>
        <a:xfrm>
          <a:off x="8450795" y="1630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131883</xdr:rowOff>
    </xdr:from>
    <xdr:to>
      <xdr:col>41</xdr:col>
      <xdr:colOff>101600</xdr:colOff>
      <xdr:row>98</xdr:row>
      <xdr:rowOff>62033</xdr:rowOff>
    </xdr:to>
    <xdr:sp macro="" textlink="">
      <xdr:nvSpPr>
        <xdr:cNvPr id="490" name="楕円 489"/>
        <xdr:cNvSpPr/>
      </xdr:nvSpPr>
      <xdr:spPr>
        <a:xfrm>
          <a:off x="7810500" y="167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53160</xdr:rowOff>
    </xdr:from>
    <xdr:ext cx="534377" cy="259045"/>
    <xdr:sp macro="" textlink="">
      <xdr:nvSpPr>
        <xdr:cNvPr id="491" name="テキスト ボックス 490"/>
        <xdr:cNvSpPr txBox="1"/>
      </xdr:nvSpPr>
      <xdr:spPr>
        <a:xfrm>
          <a:off x="7594111" y="168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96461</xdr:rowOff>
    </xdr:from>
    <xdr:to>
      <xdr:col>36</xdr:col>
      <xdr:colOff>165100</xdr:colOff>
      <xdr:row>98</xdr:row>
      <xdr:rowOff>26611</xdr:rowOff>
    </xdr:to>
    <xdr:sp macro="" textlink="">
      <xdr:nvSpPr>
        <xdr:cNvPr id="492" name="楕円 491"/>
        <xdr:cNvSpPr/>
      </xdr:nvSpPr>
      <xdr:spPr>
        <a:xfrm>
          <a:off x="6921500" y="167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17738</xdr:rowOff>
    </xdr:from>
    <xdr:ext cx="534377" cy="259045"/>
    <xdr:sp macro="" textlink="">
      <xdr:nvSpPr>
        <xdr:cNvPr id="493" name="テキスト ボックス 492"/>
        <xdr:cNvSpPr txBox="1"/>
      </xdr:nvSpPr>
      <xdr:spPr>
        <a:xfrm>
          <a:off x="6705111" y="168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15232</xdr:rowOff>
    </xdr:from>
    <xdr:to>
      <xdr:col>85</xdr:col>
      <xdr:colOff>127000</xdr:colOff>
      <xdr:row>38</xdr:row>
      <xdr:rowOff>28673</xdr:rowOff>
    </xdr:to>
    <xdr:cxnSp macro="">
      <xdr:nvCxnSpPr>
        <xdr:cNvPr id="520" name="直線コネクタ 519"/>
        <xdr:cNvCxnSpPr/>
      </xdr:nvCxnSpPr>
      <xdr:spPr>
        <a:xfrm>
          <a:off x="15481300" y="6530332"/>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15232</xdr:rowOff>
    </xdr:from>
    <xdr:to>
      <xdr:col>81</xdr:col>
      <xdr:colOff>50800</xdr:colOff>
      <xdr:row>38</xdr:row>
      <xdr:rowOff>41114</xdr:rowOff>
    </xdr:to>
    <xdr:cxnSp macro="">
      <xdr:nvCxnSpPr>
        <xdr:cNvPr id="523" name="直線コネクタ 522"/>
        <xdr:cNvCxnSpPr/>
      </xdr:nvCxnSpPr>
      <xdr:spPr>
        <a:xfrm flipV="1">
          <a:off x="14592300" y="6530332"/>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169725</xdr:rowOff>
    </xdr:from>
    <xdr:to>
      <xdr:col>76</xdr:col>
      <xdr:colOff>114300</xdr:colOff>
      <xdr:row>38</xdr:row>
      <xdr:rowOff>41114</xdr:rowOff>
    </xdr:to>
    <xdr:cxnSp macro="">
      <xdr:nvCxnSpPr>
        <xdr:cNvPr id="526" name="直線コネクタ 525"/>
        <xdr:cNvCxnSpPr/>
      </xdr:nvCxnSpPr>
      <xdr:spPr>
        <a:xfrm>
          <a:off x="13703300" y="6513375"/>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169725</xdr:rowOff>
    </xdr:from>
    <xdr:to>
      <xdr:col>71</xdr:col>
      <xdr:colOff>177800</xdr:colOff>
      <xdr:row>38</xdr:row>
      <xdr:rowOff>36455</xdr:rowOff>
    </xdr:to>
    <xdr:cxnSp macro="">
      <xdr:nvCxnSpPr>
        <xdr:cNvPr id="529" name="直線コネクタ 528"/>
        <xdr:cNvCxnSpPr/>
      </xdr:nvCxnSpPr>
      <xdr:spPr>
        <a:xfrm flipV="1">
          <a:off x="12814300" y="6513375"/>
          <a:ext cx="889000" cy="3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149323</xdr:rowOff>
    </xdr:from>
    <xdr:to>
      <xdr:col>85</xdr:col>
      <xdr:colOff>177800</xdr:colOff>
      <xdr:row>38</xdr:row>
      <xdr:rowOff>79473</xdr:rowOff>
    </xdr:to>
    <xdr:sp macro="" textlink="">
      <xdr:nvSpPr>
        <xdr:cNvPr id="539" name="楕円 538"/>
        <xdr:cNvSpPr/>
      </xdr:nvSpPr>
      <xdr:spPr>
        <a:xfrm>
          <a:off x="16268700" y="64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64250</xdr:rowOff>
    </xdr:from>
    <xdr:ext cx="534377" cy="259045"/>
    <xdr:sp macro="" textlink="">
      <xdr:nvSpPr>
        <xdr:cNvPr id="540" name="消防費該当値テキスト"/>
        <xdr:cNvSpPr txBox="1"/>
      </xdr:nvSpPr>
      <xdr:spPr>
        <a:xfrm>
          <a:off x="16370300" y="64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135882</xdr:rowOff>
    </xdr:from>
    <xdr:to>
      <xdr:col>81</xdr:col>
      <xdr:colOff>101600</xdr:colOff>
      <xdr:row>38</xdr:row>
      <xdr:rowOff>66032</xdr:rowOff>
    </xdr:to>
    <xdr:sp macro="" textlink="">
      <xdr:nvSpPr>
        <xdr:cNvPr id="541" name="楕円 540"/>
        <xdr:cNvSpPr/>
      </xdr:nvSpPr>
      <xdr:spPr>
        <a:xfrm>
          <a:off x="15430500" y="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57159</xdr:rowOff>
    </xdr:from>
    <xdr:ext cx="534377" cy="259045"/>
    <xdr:sp macro="" textlink="">
      <xdr:nvSpPr>
        <xdr:cNvPr id="542" name="テキスト ボックス 541"/>
        <xdr:cNvSpPr txBox="1"/>
      </xdr:nvSpPr>
      <xdr:spPr>
        <a:xfrm>
          <a:off x="15214111" y="65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161764</xdr:rowOff>
    </xdr:from>
    <xdr:to>
      <xdr:col>76</xdr:col>
      <xdr:colOff>165100</xdr:colOff>
      <xdr:row>38</xdr:row>
      <xdr:rowOff>91914</xdr:rowOff>
    </xdr:to>
    <xdr:sp macro="" textlink="">
      <xdr:nvSpPr>
        <xdr:cNvPr id="543" name="楕円 542"/>
        <xdr:cNvSpPr/>
      </xdr:nvSpPr>
      <xdr:spPr>
        <a:xfrm>
          <a:off x="14541500" y="65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83041</xdr:rowOff>
    </xdr:from>
    <xdr:ext cx="534377" cy="259045"/>
    <xdr:sp macro="" textlink="">
      <xdr:nvSpPr>
        <xdr:cNvPr id="544" name="テキスト ボックス 543"/>
        <xdr:cNvSpPr txBox="1"/>
      </xdr:nvSpPr>
      <xdr:spPr>
        <a:xfrm>
          <a:off x="14325111" y="65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118924</xdr:rowOff>
    </xdr:from>
    <xdr:to>
      <xdr:col>72</xdr:col>
      <xdr:colOff>38100</xdr:colOff>
      <xdr:row>38</xdr:row>
      <xdr:rowOff>49075</xdr:rowOff>
    </xdr:to>
    <xdr:sp macro="" textlink="">
      <xdr:nvSpPr>
        <xdr:cNvPr id="545" name="楕円 544"/>
        <xdr:cNvSpPr/>
      </xdr:nvSpPr>
      <xdr:spPr>
        <a:xfrm>
          <a:off x="13652500" y="6462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40202</xdr:rowOff>
    </xdr:from>
    <xdr:ext cx="534377" cy="259045"/>
    <xdr:sp macro="" textlink="">
      <xdr:nvSpPr>
        <xdr:cNvPr id="546" name="テキスト ボックス 545"/>
        <xdr:cNvSpPr txBox="1"/>
      </xdr:nvSpPr>
      <xdr:spPr>
        <a:xfrm>
          <a:off x="13436111" y="65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157105</xdr:rowOff>
    </xdr:from>
    <xdr:to>
      <xdr:col>67</xdr:col>
      <xdr:colOff>101600</xdr:colOff>
      <xdr:row>38</xdr:row>
      <xdr:rowOff>87255</xdr:rowOff>
    </xdr:to>
    <xdr:sp macro="" textlink="">
      <xdr:nvSpPr>
        <xdr:cNvPr id="547" name="楕円 546"/>
        <xdr:cNvSpPr/>
      </xdr:nvSpPr>
      <xdr:spPr>
        <a:xfrm>
          <a:off x="12763500" y="65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78382</xdr:rowOff>
    </xdr:from>
    <xdr:ext cx="534377" cy="259045"/>
    <xdr:sp macro="" textlink="">
      <xdr:nvSpPr>
        <xdr:cNvPr id="548" name="テキスト ボックス 547"/>
        <xdr:cNvSpPr txBox="1"/>
      </xdr:nvSpPr>
      <xdr:spPr>
        <a:xfrm>
          <a:off x="12547111" y="65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28449</xdr:rowOff>
    </xdr:from>
    <xdr:to>
      <xdr:col>85</xdr:col>
      <xdr:colOff>127000</xdr:colOff>
      <xdr:row>58</xdr:row>
      <xdr:rowOff>29649</xdr:rowOff>
    </xdr:to>
    <xdr:cxnSp macro="">
      <xdr:nvCxnSpPr>
        <xdr:cNvPr id="575" name="直線コネクタ 574"/>
        <xdr:cNvCxnSpPr/>
      </xdr:nvCxnSpPr>
      <xdr:spPr>
        <a:xfrm flipV="1">
          <a:off x="15481300" y="9972549"/>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29649</xdr:rowOff>
    </xdr:from>
    <xdr:to>
      <xdr:col>81</xdr:col>
      <xdr:colOff>50800</xdr:colOff>
      <xdr:row>58</xdr:row>
      <xdr:rowOff>40008</xdr:rowOff>
    </xdr:to>
    <xdr:cxnSp macro="">
      <xdr:nvCxnSpPr>
        <xdr:cNvPr id="578" name="直線コネクタ 577"/>
        <xdr:cNvCxnSpPr/>
      </xdr:nvCxnSpPr>
      <xdr:spPr>
        <a:xfrm flipV="1">
          <a:off x="14592300" y="9973749"/>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14125</xdr:rowOff>
    </xdr:from>
    <xdr:to>
      <xdr:col>76</xdr:col>
      <xdr:colOff>114300</xdr:colOff>
      <xdr:row>58</xdr:row>
      <xdr:rowOff>40008</xdr:rowOff>
    </xdr:to>
    <xdr:cxnSp macro="">
      <xdr:nvCxnSpPr>
        <xdr:cNvPr id="581" name="直線コネクタ 580"/>
        <xdr:cNvCxnSpPr/>
      </xdr:nvCxnSpPr>
      <xdr:spPr>
        <a:xfrm>
          <a:off x="13703300" y="9958225"/>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151754</xdr:rowOff>
    </xdr:from>
    <xdr:to>
      <xdr:col>71</xdr:col>
      <xdr:colOff>177800</xdr:colOff>
      <xdr:row>58</xdr:row>
      <xdr:rowOff>14125</xdr:rowOff>
    </xdr:to>
    <xdr:cxnSp macro="">
      <xdr:nvCxnSpPr>
        <xdr:cNvPr id="584" name="直線コネクタ 583"/>
        <xdr:cNvCxnSpPr/>
      </xdr:nvCxnSpPr>
      <xdr:spPr>
        <a:xfrm>
          <a:off x="12814300" y="9924404"/>
          <a:ext cx="889000" cy="3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149099</xdr:rowOff>
    </xdr:from>
    <xdr:to>
      <xdr:col>85</xdr:col>
      <xdr:colOff>177800</xdr:colOff>
      <xdr:row>58</xdr:row>
      <xdr:rowOff>79249</xdr:rowOff>
    </xdr:to>
    <xdr:sp macro="" textlink="">
      <xdr:nvSpPr>
        <xdr:cNvPr id="594" name="楕円 593"/>
        <xdr:cNvSpPr/>
      </xdr:nvSpPr>
      <xdr:spPr>
        <a:xfrm>
          <a:off x="16268700" y="9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64026</xdr:rowOff>
    </xdr:from>
    <xdr:ext cx="534377" cy="259045"/>
    <xdr:sp macro="" textlink="">
      <xdr:nvSpPr>
        <xdr:cNvPr id="595" name="教育費該当値テキスト"/>
        <xdr:cNvSpPr txBox="1"/>
      </xdr:nvSpPr>
      <xdr:spPr>
        <a:xfrm>
          <a:off x="16370300" y="98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150299</xdr:rowOff>
    </xdr:from>
    <xdr:to>
      <xdr:col>81</xdr:col>
      <xdr:colOff>101600</xdr:colOff>
      <xdr:row>58</xdr:row>
      <xdr:rowOff>80449</xdr:rowOff>
    </xdr:to>
    <xdr:sp macro="" textlink="">
      <xdr:nvSpPr>
        <xdr:cNvPr id="596" name="楕円 595"/>
        <xdr:cNvSpPr/>
      </xdr:nvSpPr>
      <xdr:spPr>
        <a:xfrm>
          <a:off x="15430500" y="99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71576</xdr:rowOff>
    </xdr:from>
    <xdr:ext cx="534377" cy="259045"/>
    <xdr:sp macro="" textlink="">
      <xdr:nvSpPr>
        <xdr:cNvPr id="597" name="テキスト ボックス 596"/>
        <xdr:cNvSpPr txBox="1"/>
      </xdr:nvSpPr>
      <xdr:spPr>
        <a:xfrm>
          <a:off x="15214111" y="100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160658</xdr:rowOff>
    </xdr:from>
    <xdr:to>
      <xdr:col>76</xdr:col>
      <xdr:colOff>165100</xdr:colOff>
      <xdr:row>58</xdr:row>
      <xdr:rowOff>90808</xdr:rowOff>
    </xdr:to>
    <xdr:sp macro="" textlink="">
      <xdr:nvSpPr>
        <xdr:cNvPr id="598" name="楕円 597"/>
        <xdr:cNvSpPr/>
      </xdr:nvSpPr>
      <xdr:spPr>
        <a:xfrm>
          <a:off x="14541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81935</xdr:rowOff>
    </xdr:from>
    <xdr:ext cx="534377" cy="259045"/>
    <xdr:sp macro="" textlink="">
      <xdr:nvSpPr>
        <xdr:cNvPr id="599" name="テキスト ボックス 598"/>
        <xdr:cNvSpPr txBox="1"/>
      </xdr:nvSpPr>
      <xdr:spPr>
        <a:xfrm>
          <a:off x="14325111" y="10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134775</xdr:rowOff>
    </xdr:from>
    <xdr:to>
      <xdr:col>72</xdr:col>
      <xdr:colOff>38100</xdr:colOff>
      <xdr:row>58</xdr:row>
      <xdr:rowOff>64925</xdr:rowOff>
    </xdr:to>
    <xdr:sp macro="" textlink="">
      <xdr:nvSpPr>
        <xdr:cNvPr id="600" name="楕円 599"/>
        <xdr:cNvSpPr/>
      </xdr:nvSpPr>
      <xdr:spPr>
        <a:xfrm>
          <a:off x="13652500" y="99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56052</xdr:rowOff>
    </xdr:from>
    <xdr:ext cx="534377" cy="259045"/>
    <xdr:sp macro="" textlink="">
      <xdr:nvSpPr>
        <xdr:cNvPr id="601" name="テキスト ボックス 600"/>
        <xdr:cNvSpPr txBox="1"/>
      </xdr:nvSpPr>
      <xdr:spPr>
        <a:xfrm>
          <a:off x="13436111" y="100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100954</xdr:rowOff>
    </xdr:from>
    <xdr:to>
      <xdr:col>67</xdr:col>
      <xdr:colOff>101600</xdr:colOff>
      <xdr:row>58</xdr:row>
      <xdr:rowOff>31104</xdr:rowOff>
    </xdr:to>
    <xdr:sp macro="" textlink="">
      <xdr:nvSpPr>
        <xdr:cNvPr id="602" name="楕円 601"/>
        <xdr:cNvSpPr/>
      </xdr:nvSpPr>
      <xdr:spPr>
        <a:xfrm>
          <a:off x="12763500" y="98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22231</xdr:rowOff>
    </xdr:from>
    <xdr:ext cx="534377" cy="259045"/>
    <xdr:sp macro="" textlink="">
      <xdr:nvSpPr>
        <xdr:cNvPr id="603" name="テキスト ボックス 602"/>
        <xdr:cNvSpPr txBox="1"/>
      </xdr:nvSpPr>
      <xdr:spPr>
        <a:xfrm>
          <a:off x="12547111" y="99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139698</xdr:rowOff>
    </xdr:from>
    <xdr:to>
      <xdr:col>81</xdr:col>
      <xdr:colOff>50800</xdr:colOff>
      <xdr:row>78</xdr:row>
      <xdr:rowOff>139700</xdr:rowOff>
    </xdr:to>
    <xdr:cxnSp macro="">
      <xdr:nvCxnSpPr>
        <xdr:cNvPr id="633" name="直線コネクタ 632"/>
        <xdr:cNvCxnSpPr/>
      </xdr:nvCxnSpPr>
      <xdr:spPr>
        <a:xfrm>
          <a:off x="14592300" y="135127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123913</xdr:rowOff>
    </xdr:from>
    <xdr:to>
      <xdr:col>76</xdr:col>
      <xdr:colOff>114300</xdr:colOff>
      <xdr:row>78</xdr:row>
      <xdr:rowOff>139698</xdr:rowOff>
    </xdr:to>
    <xdr:cxnSp macro="">
      <xdr:nvCxnSpPr>
        <xdr:cNvPr id="636" name="直線コネクタ 635"/>
        <xdr:cNvCxnSpPr/>
      </xdr:nvCxnSpPr>
      <xdr:spPr>
        <a:xfrm>
          <a:off x="13703300" y="13497013"/>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123913</xdr:rowOff>
    </xdr:from>
    <xdr:to>
      <xdr:col>71</xdr:col>
      <xdr:colOff>177800</xdr:colOff>
      <xdr:row>78</xdr:row>
      <xdr:rowOff>133490</xdr:rowOff>
    </xdr:to>
    <xdr:cxnSp macro="">
      <xdr:nvCxnSpPr>
        <xdr:cNvPr id="639" name="直線コネクタ 638"/>
        <xdr:cNvCxnSpPr/>
      </xdr:nvCxnSpPr>
      <xdr:spPr>
        <a:xfrm flipV="1">
          <a:off x="12814300" y="13497013"/>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88898</xdr:rowOff>
    </xdr:from>
    <xdr:to>
      <xdr:col>76</xdr:col>
      <xdr:colOff>165100</xdr:colOff>
      <xdr:row>79</xdr:row>
      <xdr:rowOff>19048</xdr:rowOff>
    </xdr:to>
    <xdr:sp macro="" textlink="">
      <xdr:nvSpPr>
        <xdr:cNvPr id="653" name="楕円 652"/>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10175</xdr:rowOff>
    </xdr:from>
    <xdr:ext cx="249299" cy="259045"/>
    <xdr:sp macro="" textlink="">
      <xdr:nvSpPr>
        <xdr:cNvPr id="654" name="テキスト ボックス 653"/>
        <xdr:cNvSpPr txBox="1"/>
      </xdr:nvSpPr>
      <xdr:spPr>
        <a:xfrm>
          <a:off x="14467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73113</xdr:rowOff>
    </xdr:from>
    <xdr:to>
      <xdr:col>72</xdr:col>
      <xdr:colOff>38100</xdr:colOff>
      <xdr:row>79</xdr:row>
      <xdr:rowOff>3263</xdr:rowOff>
    </xdr:to>
    <xdr:sp macro="" textlink="">
      <xdr:nvSpPr>
        <xdr:cNvPr id="655" name="楕円 654"/>
        <xdr:cNvSpPr/>
      </xdr:nvSpPr>
      <xdr:spPr>
        <a:xfrm>
          <a:off x="13652500" y="13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165840</xdr:rowOff>
    </xdr:from>
    <xdr:ext cx="469744" cy="259045"/>
    <xdr:sp macro="" textlink="">
      <xdr:nvSpPr>
        <xdr:cNvPr id="656" name="テキスト ボックス 655"/>
        <xdr:cNvSpPr txBox="1"/>
      </xdr:nvSpPr>
      <xdr:spPr>
        <a:xfrm>
          <a:off x="13468428" y="135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82690</xdr:rowOff>
    </xdr:from>
    <xdr:to>
      <xdr:col>67</xdr:col>
      <xdr:colOff>101600</xdr:colOff>
      <xdr:row>79</xdr:row>
      <xdr:rowOff>12840</xdr:rowOff>
    </xdr:to>
    <xdr:sp macro="" textlink="">
      <xdr:nvSpPr>
        <xdr:cNvPr id="657" name="楕円 656"/>
        <xdr:cNvSpPr/>
      </xdr:nvSpPr>
      <xdr:spPr>
        <a:xfrm>
          <a:off x="12763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3967</xdr:rowOff>
    </xdr:from>
    <xdr:ext cx="469744" cy="259045"/>
    <xdr:sp macro="" textlink="">
      <xdr:nvSpPr>
        <xdr:cNvPr id="658" name="テキスト ボックス 657"/>
        <xdr:cNvSpPr txBox="1"/>
      </xdr:nvSpPr>
      <xdr:spPr>
        <a:xfrm>
          <a:off x="12579428" y="135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114257</xdr:rowOff>
    </xdr:from>
    <xdr:to>
      <xdr:col>85</xdr:col>
      <xdr:colOff>127000</xdr:colOff>
      <xdr:row>98</xdr:row>
      <xdr:rowOff>114655</xdr:rowOff>
    </xdr:to>
    <xdr:cxnSp macro="">
      <xdr:nvCxnSpPr>
        <xdr:cNvPr id="689" name="直線コネクタ 688"/>
        <xdr:cNvCxnSpPr/>
      </xdr:nvCxnSpPr>
      <xdr:spPr>
        <a:xfrm flipV="1">
          <a:off x="15481300" y="16916357"/>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106054</xdr:rowOff>
    </xdr:from>
    <xdr:to>
      <xdr:col>81</xdr:col>
      <xdr:colOff>50800</xdr:colOff>
      <xdr:row>98</xdr:row>
      <xdr:rowOff>114655</xdr:rowOff>
    </xdr:to>
    <xdr:cxnSp macro="">
      <xdr:nvCxnSpPr>
        <xdr:cNvPr id="692" name="直線コネクタ 691"/>
        <xdr:cNvCxnSpPr/>
      </xdr:nvCxnSpPr>
      <xdr:spPr>
        <a:xfrm>
          <a:off x="14592300" y="16908154"/>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106054</xdr:rowOff>
    </xdr:from>
    <xdr:to>
      <xdr:col>76</xdr:col>
      <xdr:colOff>114300</xdr:colOff>
      <xdr:row>98</xdr:row>
      <xdr:rowOff>114874</xdr:rowOff>
    </xdr:to>
    <xdr:cxnSp macro="">
      <xdr:nvCxnSpPr>
        <xdr:cNvPr id="695" name="直線コネクタ 694"/>
        <xdr:cNvCxnSpPr/>
      </xdr:nvCxnSpPr>
      <xdr:spPr>
        <a:xfrm flipV="1">
          <a:off x="13703300" y="16908154"/>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114874</xdr:rowOff>
    </xdr:from>
    <xdr:to>
      <xdr:col>71</xdr:col>
      <xdr:colOff>177800</xdr:colOff>
      <xdr:row>98</xdr:row>
      <xdr:rowOff>125406</xdr:rowOff>
    </xdr:to>
    <xdr:cxnSp macro="">
      <xdr:nvCxnSpPr>
        <xdr:cNvPr id="698" name="直線コネクタ 697"/>
        <xdr:cNvCxnSpPr/>
      </xdr:nvCxnSpPr>
      <xdr:spPr>
        <a:xfrm flipV="1">
          <a:off x="12814300" y="1691697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63457</xdr:rowOff>
    </xdr:from>
    <xdr:to>
      <xdr:col>85</xdr:col>
      <xdr:colOff>177800</xdr:colOff>
      <xdr:row>98</xdr:row>
      <xdr:rowOff>165057</xdr:rowOff>
    </xdr:to>
    <xdr:sp macro="" textlink="">
      <xdr:nvSpPr>
        <xdr:cNvPr id="708" name="楕円 707"/>
        <xdr:cNvSpPr/>
      </xdr:nvSpPr>
      <xdr:spPr>
        <a:xfrm>
          <a:off x="16268700" y="168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41884</xdr:rowOff>
    </xdr:from>
    <xdr:ext cx="534377" cy="259045"/>
    <xdr:sp macro="" textlink="">
      <xdr:nvSpPr>
        <xdr:cNvPr id="709" name="公債費該当値テキスト"/>
        <xdr:cNvSpPr txBox="1"/>
      </xdr:nvSpPr>
      <xdr:spPr>
        <a:xfrm>
          <a:off x="16370300" y="16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63855</xdr:rowOff>
    </xdr:from>
    <xdr:to>
      <xdr:col>81</xdr:col>
      <xdr:colOff>101600</xdr:colOff>
      <xdr:row>98</xdr:row>
      <xdr:rowOff>165455</xdr:rowOff>
    </xdr:to>
    <xdr:sp macro="" textlink="">
      <xdr:nvSpPr>
        <xdr:cNvPr id="710" name="楕円 709"/>
        <xdr:cNvSpPr/>
      </xdr:nvSpPr>
      <xdr:spPr>
        <a:xfrm>
          <a:off x="15430500" y="168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156582</xdr:rowOff>
    </xdr:from>
    <xdr:ext cx="534377" cy="259045"/>
    <xdr:sp macro="" textlink="">
      <xdr:nvSpPr>
        <xdr:cNvPr id="711" name="テキスト ボックス 710"/>
        <xdr:cNvSpPr txBox="1"/>
      </xdr:nvSpPr>
      <xdr:spPr>
        <a:xfrm>
          <a:off x="15214111" y="169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55254</xdr:rowOff>
    </xdr:from>
    <xdr:to>
      <xdr:col>76</xdr:col>
      <xdr:colOff>165100</xdr:colOff>
      <xdr:row>98</xdr:row>
      <xdr:rowOff>156854</xdr:rowOff>
    </xdr:to>
    <xdr:sp macro="" textlink="">
      <xdr:nvSpPr>
        <xdr:cNvPr id="712" name="楕円 711"/>
        <xdr:cNvSpPr/>
      </xdr:nvSpPr>
      <xdr:spPr>
        <a:xfrm>
          <a:off x="14541500" y="168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147981</xdr:rowOff>
    </xdr:from>
    <xdr:ext cx="534377" cy="259045"/>
    <xdr:sp macro="" textlink="">
      <xdr:nvSpPr>
        <xdr:cNvPr id="713" name="テキスト ボックス 712"/>
        <xdr:cNvSpPr txBox="1"/>
      </xdr:nvSpPr>
      <xdr:spPr>
        <a:xfrm>
          <a:off x="14325111" y="169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64074</xdr:rowOff>
    </xdr:from>
    <xdr:to>
      <xdr:col>72</xdr:col>
      <xdr:colOff>38100</xdr:colOff>
      <xdr:row>98</xdr:row>
      <xdr:rowOff>165674</xdr:rowOff>
    </xdr:to>
    <xdr:sp macro="" textlink="">
      <xdr:nvSpPr>
        <xdr:cNvPr id="714" name="楕円 713"/>
        <xdr:cNvSpPr/>
      </xdr:nvSpPr>
      <xdr:spPr>
        <a:xfrm>
          <a:off x="13652500" y="168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156801</xdr:rowOff>
    </xdr:from>
    <xdr:ext cx="534377" cy="259045"/>
    <xdr:sp macro="" textlink="">
      <xdr:nvSpPr>
        <xdr:cNvPr id="715" name="テキスト ボックス 714"/>
        <xdr:cNvSpPr txBox="1"/>
      </xdr:nvSpPr>
      <xdr:spPr>
        <a:xfrm>
          <a:off x="13436111" y="16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74606</xdr:rowOff>
    </xdr:from>
    <xdr:to>
      <xdr:col>67</xdr:col>
      <xdr:colOff>101600</xdr:colOff>
      <xdr:row>99</xdr:row>
      <xdr:rowOff>4756</xdr:rowOff>
    </xdr:to>
    <xdr:sp macro="" textlink="">
      <xdr:nvSpPr>
        <xdr:cNvPr id="716" name="楕円 715"/>
        <xdr:cNvSpPr/>
      </xdr:nvSpPr>
      <xdr:spPr>
        <a:xfrm>
          <a:off x="12763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167333</xdr:rowOff>
    </xdr:from>
    <xdr:ext cx="534377" cy="259045"/>
    <xdr:sp macro="" textlink="">
      <xdr:nvSpPr>
        <xdr:cNvPr id="717" name="テキスト ボックス 716"/>
        <xdr:cNvSpPr txBox="1"/>
      </xdr:nvSpPr>
      <xdr:spPr>
        <a:xfrm>
          <a:off x="12547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145,311</a:t>
          </a:r>
          <a:r>
            <a:rPr kumimoji="1" lang="ja-JP" altLang="ja-JP" sz="1100">
              <a:solidFill>
                <a:schemeClr val="dk1"/>
              </a:solidFill>
              <a:effectLst/>
              <a:latin typeface="+mn-lt"/>
              <a:ea typeface="+mn-ea"/>
              <a:cs typeface="+mn-cs"/>
            </a:rPr>
            <a:t>円となっており、類似団体をわずかに上回っているが、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か年で</a:t>
          </a:r>
          <a:r>
            <a:rPr kumimoji="1" lang="ja-JP" altLang="ja-JP" sz="1100">
              <a:solidFill>
                <a:schemeClr val="dk1"/>
              </a:solidFill>
              <a:effectLst/>
              <a:latin typeface="+mn-lt"/>
              <a:ea typeface="+mn-ea"/>
              <a:cs typeface="+mn-cs"/>
            </a:rPr>
            <a:t>地方創生拠点整備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道の駅高機能化プロジェクトに</a:t>
          </a:r>
          <a:r>
            <a:rPr kumimoji="1" lang="ja-JP" altLang="en-US" sz="1100">
              <a:solidFill>
                <a:schemeClr val="dk1"/>
              </a:solidFill>
              <a:effectLst/>
              <a:latin typeface="+mn-lt"/>
              <a:ea typeface="+mn-ea"/>
              <a:cs typeface="+mn-cs"/>
            </a:rPr>
            <a:t>取組んでおり</a:t>
          </a:r>
          <a:r>
            <a:rPr kumimoji="1" lang="ja-JP" altLang="ja-JP" sz="1100">
              <a:solidFill>
                <a:schemeClr val="dk1"/>
              </a:solidFill>
              <a:effectLst/>
              <a:latin typeface="+mn-lt"/>
              <a:ea typeface="+mn-ea"/>
              <a:cs typeface="+mn-cs"/>
            </a:rPr>
            <a:t>普通建設事業費や物件費の増加が主な要因である。</a:t>
          </a:r>
          <a:endParaRPr lang="ja-JP" altLang="ja-JP" sz="1400">
            <a:effectLst/>
          </a:endParaRPr>
        </a:p>
        <a:p>
          <a:r>
            <a:rPr kumimoji="1" lang="ja-JP" altLang="ja-JP" sz="1100">
              <a:solidFill>
                <a:schemeClr val="dk1"/>
              </a:solidFill>
              <a:effectLst/>
              <a:latin typeface="+mn-lt"/>
              <a:ea typeface="+mn-ea"/>
              <a:cs typeface="+mn-cs"/>
            </a:rPr>
            <a:t>　地方創生拠点整備や道の駅高機能化プロジェクトの大型投資事業は、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に完了するため、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以降は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同額程度を見込んでいる。</a:t>
          </a:r>
          <a:endParaRPr lang="ja-JP" altLang="ja-JP" sz="1400">
            <a:effectLst/>
          </a:endParaRPr>
        </a:p>
        <a:p>
          <a:r>
            <a:rPr kumimoji="1" lang="ja-JP" altLang="ja-JP" sz="1100">
              <a:solidFill>
                <a:schemeClr val="dk1"/>
              </a:solidFill>
              <a:effectLst/>
              <a:latin typeface="+mn-lt"/>
              <a:ea typeface="+mn-ea"/>
              <a:cs typeface="+mn-cs"/>
            </a:rPr>
            <a:t>　農業は、当村の産業の柱でもあり農業振興、新規就農支援施策等を取り入れながらも事業経費の抑制に努めたい。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は大型投資事業が重なったため</a:t>
          </a:r>
          <a:r>
            <a:rPr kumimoji="1" lang="en-US" altLang="ja-JP" sz="1100">
              <a:solidFill>
                <a:schemeClr val="dk1"/>
              </a:solidFill>
              <a:effectLst/>
              <a:latin typeface="+mn-lt"/>
              <a:ea typeface="+mn-ea"/>
              <a:cs typeface="+mn-cs"/>
            </a:rPr>
            <a:t>7,000</a:t>
          </a:r>
          <a:r>
            <a:rPr kumimoji="1" lang="ja-JP" altLang="en-US" sz="1100">
              <a:solidFill>
                <a:schemeClr val="dk1"/>
              </a:solidFill>
              <a:effectLst/>
              <a:latin typeface="+mn-lt"/>
              <a:ea typeface="+mn-ea"/>
              <a:cs typeface="+mn-cs"/>
            </a:rPr>
            <a:t>万円の取崩しを行った。そのため、標準財政規模に占める実質収支額も▲</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実質単年度収支も</a:t>
          </a:r>
          <a:r>
            <a:rPr kumimoji="1" lang="ja-JP" altLang="en-US" sz="1100">
              <a:solidFill>
                <a:schemeClr val="dk1"/>
              </a:solidFill>
              <a:effectLst/>
              <a:latin typeface="+mn-lt"/>
              <a:ea typeface="+mn-ea"/>
              <a:cs typeface="+mn-cs"/>
            </a:rPr>
            <a:t>赤字となった</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適切な財源の確保と歳出の精査により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将来を見据えた財調と特目基金</a:t>
          </a:r>
          <a:r>
            <a:rPr kumimoji="1" lang="ja-JP" altLang="en-US" sz="1100">
              <a:solidFill>
                <a:schemeClr val="dk1"/>
              </a:solidFill>
              <a:effectLst/>
              <a:latin typeface="+mn-lt"/>
              <a:ea typeface="+mn-ea"/>
              <a:cs typeface="+mn-cs"/>
            </a:rPr>
            <a:t>運用を図りたい。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3551020</v>
      </c>
      <c r="BO4" s="410"/>
      <c r="BP4" s="410"/>
      <c r="BQ4" s="410"/>
      <c r="BR4" s="410"/>
      <c r="BS4" s="410"/>
      <c r="BT4" s="410"/>
      <c r="BU4" s="411"/>
      <c r="BV4" s="409">
        <v>3438028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15.6</v>
      </c>
      <c r="CU4" s="416"/>
      <c r="CV4" s="416"/>
      <c r="CW4" s="416"/>
      <c r="CX4" s="416"/>
      <c r="CY4" s="416"/>
      <c r="CZ4" s="416"/>
      <c r="DA4" s="417"/>
      <c r="DB4" s="415">
        <v>19.600000000000001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3229188</v>
      </c>
      <c r="BO5" s="447"/>
      <c r="BP5" s="447"/>
      <c r="BQ5" s="447"/>
      <c r="BR5" s="447"/>
      <c r="BS5" s="447"/>
      <c r="BT5" s="447"/>
      <c r="BU5" s="448"/>
      <c r="BV5" s="446">
        <v>3022247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v>
      </c>
      <c r="CU5" s="444"/>
      <c r="CV5" s="444"/>
      <c r="CW5" s="444"/>
      <c r="CX5" s="444"/>
      <c r="CY5" s="444"/>
      <c r="CZ5" s="444"/>
      <c r="DA5" s="445"/>
      <c r="DB5" s="443">
        <v>82.5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321832</v>
      </c>
      <c r="BO6" s="447"/>
      <c r="BP6" s="447"/>
      <c r="BQ6" s="447"/>
      <c r="BR6" s="447"/>
      <c r="BS6" s="447"/>
      <c r="BT6" s="447"/>
      <c r="BU6" s="448"/>
      <c r="BV6" s="446">
        <v>415781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83.3</v>
      </c>
      <c r="CU6" s="484"/>
      <c r="CV6" s="484"/>
      <c r="CW6" s="484"/>
      <c r="CX6" s="484"/>
      <c r="CY6" s="484"/>
      <c r="CZ6" s="484"/>
      <c r="DA6" s="485"/>
      <c r="DB6" s="483">
        <v>85.8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19431</v>
      </c>
      <c r="BO7" s="447"/>
      <c r="BP7" s="447"/>
      <c r="BQ7" s="447"/>
      <c r="BR7" s="447"/>
      <c r="BS7" s="447"/>
      <c r="BT7" s="447"/>
      <c r="BU7" s="448"/>
      <c r="BV7" s="446">
        <v>28849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1939393</v>
      </c>
      <c r="CU7" s="447"/>
      <c r="CV7" s="447"/>
      <c r="CW7" s="447"/>
      <c r="CX7" s="447"/>
      <c r="CY7" s="447"/>
      <c r="CZ7" s="447"/>
      <c r="DA7" s="448"/>
      <c r="DB7" s="446">
        <v>1975611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302401</v>
      </c>
      <c r="BO8" s="447"/>
      <c r="BP8" s="447"/>
      <c r="BQ8" s="447"/>
      <c r="BR8" s="447"/>
      <c r="BS8" s="447"/>
      <c r="BT8" s="447"/>
      <c r="BU8" s="448"/>
      <c r="BV8" s="446">
        <v>386932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4343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99</v>
      </c>
      <c r="AV9" s="479"/>
      <c r="AW9" s="479"/>
      <c r="AX9" s="479"/>
      <c r="AY9" s="480" t="s">
        <v>109</v>
      </c>
      <c r="AZ9" s="481"/>
      <c r="BA9" s="481"/>
      <c r="BB9" s="481"/>
      <c r="BC9" s="481"/>
      <c r="BD9" s="481"/>
      <c r="BE9" s="481"/>
      <c r="BF9" s="481"/>
      <c r="BG9" s="481"/>
      <c r="BH9" s="481"/>
      <c r="BI9" s="481"/>
      <c r="BJ9" s="481"/>
      <c r="BK9" s="481"/>
      <c r="BL9" s="481"/>
      <c r="BM9" s="482"/>
      <c r="BN9" s="446">
        <v>-84531</v>
      </c>
      <c r="BO9" s="447"/>
      <c r="BP9" s="447"/>
      <c r="BQ9" s="447"/>
      <c r="BR9" s="447"/>
      <c r="BS9" s="447"/>
      <c r="BT9" s="447"/>
      <c r="BU9" s="448"/>
      <c r="BV9" s="446">
        <v>58289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4609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99</v>
      </c>
      <c r="AV10" s="479"/>
      <c r="AW10" s="479"/>
      <c r="AX10" s="479"/>
      <c r="AY10" s="480" t="s">
        <v>113</v>
      </c>
      <c r="AZ10" s="481"/>
      <c r="BA10" s="481"/>
      <c r="BB10" s="481"/>
      <c r="BC10" s="481"/>
      <c r="BD10" s="481"/>
      <c r="BE10" s="481"/>
      <c r="BF10" s="481"/>
      <c r="BG10" s="481"/>
      <c r="BH10" s="481"/>
      <c r="BI10" s="481"/>
      <c r="BJ10" s="481"/>
      <c r="BK10" s="481"/>
      <c r="BL10" s="481"/>
      <c r="BM10" s="482"/>
      <c r="BN10" s="446">
        <v>4343</v>
      </c>
      <c r="BO10" s="447"/>
      <c r="BP10" s="447"/>
      <c r="BQ10" s="447"/>
      <c r="BR10" s="447"/>
      <c r="BS10" s="447"/>
      <c r="BT10" s="447"/>
      <c r="BU10" s="448"/>
      <c r="BV10" s="446">
        <v>4925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4441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70000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4413</v>
      </c>
      <c r="S13" s="528"/>
      <c r="T13" s="528"/>
      <c r="U13" s="528"/>
      <c r="V13" s="529"/>
      <c r="W13" s="462" t="s">
        <v>131</v>
      </c>
      <c r="X13" s="463"/>
      <c r="Y13" s="463"/>
      <c r="Z13" s="463"/>
      <c r="AA13" s="463"/>
      <c r="AB13" s="453"/>
      <c r="AC13" s="497">
        <v>217</v>
      </c>
      <c r="AD13" s="498"/>
      <c r="AE13" s="498"/>
      <c r="AF13" s="498"/>
      <c r="AG13" s="537"/>
      <c r="AH13" s="497">
        <v>204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-150188</v>
      </c>
      <c r="BO13" s="447"/>
      <c r="BP13" s="447"/>
      <c r="BQ13" s="447"/>
      <c r="BR13" s="447"/>
      <c r="BS13" s="447"/>
      <c r="BT13" s="447"/>
      <c r="BU13" s="448"/>
      <c r="BV13" s="446">
        <v>63214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4517</v>
      </c>
      <c r="S14" s="528"/>
      <c r="T14" s="528"/>
      <c r="U14" s="528"/>
      <c r="V14" s="529"/>
      <c r="W14" s="436"/>
      <c r="X14" s="437"/>
      <c r="Y14" s="437"/>
      <c r="Z14" s="437"/>
      <c r="AA14" s="437"/>
      <c r="AB14" s="426"/>
      <c r="AC14" s="530">
        <v>10.7</v>
      </c>
      <c r="AD14" s="531"/>
      <c r="AE14" s="531"/>
      <c r="AF14" s="531"/>
      <c r="AG14" s="532"/>
      <c r="AH14" s="530">
        <v>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4492</v>
      </c>
      <c r="S15" s="528"/>
      <c r="T15" s="528"/>
      <c r="U15" s="528"/>
      <c r="V15" s="529"/>
      <c r="W15" s="462" t="s">
        <v>138</v>
      </c>
      <c r="X15" s="463"/>
      <c r="Y15" s="463"/>
      <c r="Z15" s="463"/>
      <c r="AA15" s="463"/>
      <c r="AB15" s="453"/>
      <c r="AC15" s="497">
        <v>757</v>
      </c>
      <c r="AD15" s="498"/>
      <c r="AE15" s="498"/>
      <c r="AF15" s="498"/>
      <c r="AG15" s="537"/>
      <c r="AH15" s="497">
        <v>819</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405968</v>
      </c>
      <c r="BO15" s="410"/>
      <c r="BP15" s="410"/>
      <c r="BQ15" s="410"/>
      <c r="BR15" s="410"/>
      <c r="BS15" s="410"/>
      <c r="BT15" s="410"/>
      <c r="BU15" s="411"/>
      <c r="BV15" s="409">
        <v>409634</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37.200000000000003</v>
      </c>
      <c r="AD16" s="531"/>
      <c r="AE16" s="531"/>
      <c r="AF16" s="531"/>
      <c r="AG16" s="532"/>
      <c r="AH16" s="530">
        <v>38.700000000000003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1758019</v>
      </c>
      <c r="BO16" s="447"/>
      <c r="BP16" s="447"/>
      <c r="BQ16" s="447"/>
      <c r="BR16" s="447"/>
      <c r="BS16" s="447"/>
      <c r="BT16" s="447"/>
      <c r="BU16" s="448"/>
      <c r="BV16" s="446">
        <v>1795718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1062</v>
      </c>
      <c r="AD17" s="498"/>
      <c r="AE17" s="498"/>
      <c r="AF17" s="498"/>
      <c r="AG17" s="537"/>
      <c r="AH17" s="497">
        <v>1091</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507718</v>
      </c>
      <c r="BO17" s="447"/>
      <c r="BP17" s="447"/>
      <c r="BQ17" s="447"/>
      <c r="BR17" s="447"/>
      <c r="BS17" s="447"/>
      <c r="BT17" s="447"/>
      <c r="BU17" s="448"/>
      <c r="BV17" s="446">
        <v>510305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57.1</v>
      </c>
      <c r="M18" s="559"/>
      <c r="N18" s="559"/>
      <c r="O18" s="559"/>
      <c r="P18" s="559"/>
      <c r="Q18" s="559"/>
      <c r="R18" s="560"/>
      <c r="S18" s="560"/>
      <c r="T18" s="560"/>
      <c r="U18" s="560"/>
      <c r="V18" s="561"/>
      <c r="W18" s="464"/>
      <c r="X18" s="465"/>
      <c r="Y18" s="465"/>
      <c r="Z18" s="465"/>
      <c r="AA18" s="465"/>
      <c r="AB18" s="456"/>
      <c r="AC18" s="562">
        <v>52.2</v>
      </c>
      <c r="AD18" s="563"/>
      <c r="AE18" s="563"/>
      <c r="AF18" s="563"/>
      <c r="AG18" s="564"/>
      <c r="AH18" s="562">
        <v>51.6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1584682</v>
      </c>
      <c r="BO18" s="447"/>
      <c r="BP18" s="447"/>
      <c r="BQ18" s="447"/>
      <c r="BR18" s="447"/>
      <c r="BS18" s="447"/>
      <c r="BT18" s="447"/>
      <c r="BU18" s="448"/>
      <c r="BV18" s="446">
        <v>1648934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2641474</v>
      </c>
      <c r="BO19" s="447"/>
      <c r="BP19" s="447"/>
      <c r="BQ19" s="447"/>
      <c r="BR19" s="447"/>
      <c r="BS19" s="447"/>
      <c r="BT19" s="447"/>
      <c r="BU19" s="448"/>
      <c r="BV19" s="446">
        <v>2516195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1556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1968012</v>
      </c>
      <c r="BO23" s="447"/>
      <c r="BP23" s="447"/>
      <c r="BQ23" s="447"/>
      <c r="BR23" s="447"/>
      <c r="BS23" s="447"/>
      <c r="BT23" s="447"/>
      <c r="BU23" s="448"/>
      <c r="BV23" s="446">
        <v>1967554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7400</v>
      </c>
      <c r="R24" s="498"/>
      <c r="S24" s="498"/>
      <c r="T24" s="498"/>
      <c r="U24" s="498"/>
      <c r="V24" s="537"/>
      <c r="W24" s="596"/>
      <c r="X24" s="584"/>
      <c r="Y24" s="585"/>
      <c r="Z24" s="496" t="s">
        <v>162</v>
      </c>
      <c r="AA24" s="476"/>
      <c r="AB24" s="476"/>
      <c r="AC24" s="476"/>
      <c r="AD24" s="476"/>
      <c r="AE24" s="476"/>
      <c r="AF24" s="476"/>
      <c r="AG24" s="477"/>
      <c r="AH24" s="497">
        <v>51</v>
      </c>
      <c r="AI24" s="498"/>
      <c r="AJ24" s="498"/>
      <c r="AK24" s="498"/>
      <c r="AL24" s="537"/>
      <c r="AM24" s="497">
        <v>147288</v>
      </c>
      <c r="AN24" s="498"/>
      <c r="AO24" s="498"/>
      <c r="AP24" s="498"/>
      <c r="AQ24" s="498"/>
      <c r="AR24" s="537"/>
      <c r="AS24" s="497">
        <v>2888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1448118</v>
      </c>
      <c r="BO24" s="447"/>
      <c r="BP24" s="447"/>
      <c r="BQ24" s="447"/>
      <c r="BR24" s="447"/>
      <c r="BS24" s="447"/>
      <c r="BT24" s="447"/>
      <c r="BU24" s="448"/>
      <c r="BV24" s="446">
        <v>1443899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t="s">
        <v>122</v>
      </c>
      <c r="M25" s="498"/>
      <c r="N25" s="498"/>
      <c r="O25" s="498"/>
      <c r="P25" s="537"/>
      <c r="Q25" s="497" t="s">
        <v>122</v>
      </c>
      <c r="R25" s="498"/>
      <c r="S25" s="498"/>
      <c r="T25" s="498"/>
      <c r="U25" s="498"/>
      <c r="V25" s="537"/>
      <c r="W25" s="596"/>
      <c r="X25" s="584"/>
      <c r="Y25" s="585"/>
      <c r="Z25" s="496" t="s">
        <v>165</v>
      </c>
      <c r="AA25" s="476"/>
      <c r="AB25" s="476"/>
      <c r="AC25" s="476"/>
      <c r="AD25" s="476"/>
      <c r="AE25" s="476"/>
      <c r="AF25" s="476"/>
      <c r="AG25" s="477"/>
      <c r="AH25" s="497" t="s">
        <v>122</v>
      </c>
      <c r="AI25" s="498"/>
      <c r="AJ25" s="498"/>
      <c r="AK25" s="498"/>
      <c r="AL25" s="537"/>
      <c r="AM25" s="497" t="s">
        <v>166</v>
      </c>
      <c r="AN25" s="498"/>
      <c r="AO25" s="498"/>
      <c r="AP25" s="498"/>
      <c r="AQ25" s="498"/>
      <c r="AR25" s="537"/>
      <c r="AS25" s="497" t="s">
        <v>121</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t="s">
        <v>122</v>
      </c>
      <c r="BO25" s="410"/>
      <c r="BP25" s="410"/>
      <c r="BQ25" s="410"/>
      <c r="BR25" s="410"/>
      <c r="BS25" s="410"/>
      <c r="BT25" s="410"/>
      <c r="BU25" s="411"/>
      <c r="BV25" s="409" t="s">
        <v>166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5500</v>
      </c>
      <c r="R26" s="498"/>
      <c r="S26" s="498"/>
      <c r="T26" s="498"/>
      <c r="U26" s="498"/>
      <c r="V26" s="537"/>
      <c r="W26" s="596"/>
      <c r="X26" s="584"/>
      <c r="Y26" s="585"/>
      <c r="Z26" s="496" t="s">
        <v>169</v>
      </c>
      <c r="AA26" s="606"/>
      <c r="AB26" s="606"/>
      <c r="AC26" s="606"/>
      <c r="AD26" s="606"/>
      <c r="AE26" s="606"/>
      <c r="AF26" s="606"/>
      <c r="AG26" s="607"/>
      <c r="AH26" s="497" t="s">
        <v>122</v>
      </c>
      <c r="AI26" s="498"/>
      <c r="AJ26" s="498"/>
      <c r="AK26" s="498"/>
      <c r="AL26" s="537"/>
      <c r="AM26" s="497" t="s">
        <v>121</v>
      </c>
      <c r="AN26" s="498"/>
      <c r="AO26" s="498"/>
      <c r="AP26" s="498"/>
      <c r="AQ26" s="498"/>
      <c r="AR26" s="537"/>
      <c r="AS26" s="497" t="s">
        <v>122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2710</v>
      </c>
      <c r="R27" s="498"/>
      <c r="S27" s="498"/>
      <c r="T27" s="498"/>
      <c r="U27" s="498"/>
      <c r="V27" s="537"/>
      <c r="W27" s="596"/>
      <c r="X27" s="584"/>
      <c r="Y27" s="585"/>
      <c r="Z27" s="496" t="s">
        <v>172</v>
      </c>
      <c r="AA27" s="476"/>
      <c r="AB27" s="476"/>
      <c r="AC27" s="476"/>
      <c r="AD27" s="476"/>
      <c r="AE27" s="476"/>
      <c r="AF27" s="476"/>
      <c r="AG27" s="477"/>
      <c r="AH27" s="497" t="s">
        <v>166</v>
      </c>
      <c r="AI27" s="498"/>
      <c r="AJ27" s="498"/>
      <c r="AK27" s="498"/>
      <c r="AL27" s="537"/>
      <c r="AM27" s="497" t="s">
        <v>122</v>
      </c>
      <c r="AN27" s="498"/>
      <c r="AO27" s="498"/>
      <c r="AP27" s="498"/>
      <c r="AQ27" s="498"/>
      <c r="AR27" s="537"/>
      <c r="AS27" s="497" t="s">
        <v>166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105247</v>
      </c>
      <c r="BO27" s="620"/>
      <c r="BP27" s="620"/>
      <c r="BQ27" s="620"/>
      <c r="BR27" s="620"/>
      <c r="BS27" s="620"/>
      <c r="BT27" s="620"/>
      <c r="BU27" s="621"/>
      <c r="BV27" s="619">
        <v>105247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1820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948091</v>
      </c>
      <c r="BO28" s="410"/>
      <c r="BP28" s="410"/>
      <c r="BQ28" s="410"/>
      <c r="BR28" s="410"/>
      <c r="BS28" s="410"/>
      <c r="BT28" s="410"/>
      <c r="BU28" s="411"/>
      <c r="BV28" s="409">
        <v>1013748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1640</v>
      </c>
      <c r="R29" s="498"/>
      <c r="S29" s="498"/>
      <c r="T29" s="498"/>
      <c r="U29" s="498"/>
      <c r="V29" s="537"/>
      <c r="W29" s="597"/>
      <c r="X29" s="598"/>
      <c r="Y29" s="599"/>
      <c r="Z29" s="496" t="s">
        <v>178</v>
      </c>
      <c r="AA29" s="476"/>
      <c r="AB29" s="476"/>
      <c r="AC29" s="476"/>
      <c r="AD29" s="476"/>
      <c r="AE29" s="476"/>
      <c r="AF29" s="476"/>
      <c r="AG29" s="477"/>
      <c r="AH29" s="497">
        <v>51</v>
      </c>
      <c r="AI29" s="498"/>
      <c r="AJ29" s="498"/>
      <c r="AK29" s="498"/>
      <c r="AL29" s="537"/>
      <c r="AM29" s="497">
        <v>147288</v>
      </c>
      <c r="AN29" s="498"/>
      <c r="AO29" s="498"/>
      <c r="AP29" s="498"/>
      <c r="AQ29" s="498"/>
      <c r="AR29" s="537"/>
      <c r="AS29" s="497">
        <v>2888</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24988</v>
      </c>
      <c r="BO29" s="447"/>
      <c r="BP29" s="447"/>
      <c r="BQ29" s="447"/>
      <c r="BR29" s="447"/>
      <c r="BS29" s="447"/>
      <c r="BT29" s="447"/>
      <c r="BU29" s="448"/>
      <c r="BV29" s="446">
        <v>24988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93.8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679093</v>
      </c>
      <c r="BO30" s="620"/>
      <c r="BP30" s="620"/>
      <c r="BQ30" s="620"/>
      <c r="BR30" s="620"/>
      <c r="BS30" s="620"/>
      <c r="BT30" s="620"/>
      <c r="BU30" s="621"/>
      <c r="BV30" s="619">
        <v>743952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187</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青木村国民健康保険特別会計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青木村簡易水道特別会計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上田地域広域連合（一般会計）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青木村土地開発公社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青木村別荘事業特別会計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青木村介護保険特別会計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青木村簡易水道建設特別会計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上田地域広域連合（ふるさと基金特別会計）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株式会社道の駅あおき</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青木村後期高齢者医療特別会計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青木村特定環境保全公共下水道事業特別会計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上田地域広域連合（消防特別会計）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上田地域広域連合（介護保険特別会計）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長野県市町村総合事務組合（一般会計）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長野県市町村総合事務組合（非常勤職員公務災害補償特別会計）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青木村及び上田市共有財産組合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東北信市町村交通災害共済事務組合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長野県市町村自治振興組合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長野県後期高齢者医療広域連合（一般会計）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cpdm7vK1G6LW5oIicBMM3qCjKY8EOwTnDCDBnb6CfiVx0QSftGhvYdCM4crDZTKhmsqLRWLCH57WQ+0L/PoWJw==" saltValue="+gFdkOCS3/3HlbiiyWwU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562</v>
      </c>
      <c r="D34" s="1224"/>
      <c r="E34" s="1225"/>
      <c r="F34" s="32">
        <v>12.99</v>
      </c>
      <c r="G34" s="33">
        <v>13.36</v>
      </c>
      <c r="H34" s="33">
        <v>16.309999999999999</v>
      </c>
      <c r="I34" s="33">
        <v>19.36</v>
      </c>
      <c r="J34" s="34">
        <v>15.32</v>
      </c>
      <c r="K34" s="22"/>
      <c r="L34" s="22"/>
      <c r="M34" s="22"/>
      <c r="N34" s="22"/>
      <c r="O34" s="22"/>
      <c r="P34" s="22"/>
    </row>
    <row r="35" spans="1:16" ht="39" customHeight="1">
      <c r="A35" s="22"/>
      <c r="B35" s="35"/>
      <c r="C35" s="1218" t="s">
        <v>563</v>
      </c>
      <c r="D35" s="1219"/>
      <c r="E35" s="1220"/>
      <c r="F35" s="36">
        <v>2.0299999999999998</v>
      </c>
      <c r="G35" s="37">
        <v>2.2200000000000002</v>
      </c>
      <c r="H35" s="37">
        <v>2.2999999999999998</v>
      </c>
      <c r="I35" s="37">
        <v>0.68</v>
      </c>
      <c r="J35" s="38">
        <v>1.06</v>
      </c>
      <c r="K35" s="22"/>
      <c r="L35" s="22"/>
      <c r="M35" s="22"/>
      <c r="N35" s="22"/>
      <c r="O35" s="22"/>
      <c r="P35" s="22"/>
    </row>
    <row r="36" spans="1:16" ht="39" customHeight="1">
      <c r="A36" s="22"/>
      <c r="B36" s="35"/>
      <c r="C36" s="1218" t="s">
        <v>564</v>
      </c>
      <c r="D36" s="1219"/>
      <c r="E36" s="1220"/>
      <c r="F36" s="36">
        <v>0.57999999999999996</v>
      </c>
      <c r="G36" s="37">
        <v>0.57999999999999996</v>
      </c>
      <c r="H36" s="37">
        <v>0.2</v>
      </c>
      <c r="I36" s="37">
        <v>0.72</v>
      </c>
      <c r="J36" s="38">
        <v>0.49</v>
      </c>
      <c r="K36" s="22"/>
      <c r="L36" s="22"/>
      <c r="M36" s="22"/>
      <c r="N36" s="22"/>
      <c r="O36" s="22"/>
      <c r="P36" s="22"/>
    </row>
    <row r="37" spans="1:16" ht="39" customHeight="1">
      <c r="A37" s="22"/>
      <c r="B37" s="35"/>
      <c r="C37" s="1218" t="s">
        <v>565</v>
      </c>
      <c r="D37" s="1219"/>
      <c r="E37" s="1220"/>
      <c r="F37" s="36">
        <v>0.04</v>
      </c>
      <c r="G37" s="37">
        <v>0.37</v>
      </c>
      <c r="H37" s="37">
        <v>0.4</v>
      </c>
      <c r="I37" s="37">
        <v>0.45</v>
      </c>
      <c r="J37" s="38">
        <v>0.48</v>
      </c>
      <c r="K37" s="22"/>
      <c r="L37" s="22"/>
      <c r="M37" s="22"/>
      <c r="N37" s="22"/>
      <c r="O37" s="22"/>
      <c r="P37" s="22"/>
    </row>
    <row r="38" spans="1:16" ht="39" customHeight="1">
      <c r="A38" s="22"/>
      <c r="B38" s="35"/>
      <c r="C38" s="1218" t="s">
        <v>566</v>
      </c>
      <c r="D38" s="1219"/>
      <c r="E38" s="1220"/>
      <c r="F38" s="36">
        <v>0.12</v>
      </c>
      <c r="G38" s="37">
        <v>0.13</v>
      </c>
      <c r="H38" s="37">
        <v>0.18</v>
      </c>
      <c r="I38" s="37">
        <v>0.26</v>
      </c>
      <c r="J38" s="38">
        <v>0.31</v>
      </c>
      <c r="K38" s="22"/>
      <c r="L38" s="22"/>
      <c r="M38" s="22"/>
      <c r="N38" s="22"/>
      <c r="O38" s="22"/>
      <c r="P38" s="22"/>
    </row>
    <row r="39" spans="1:16" ht="39" customHeight="1">
      <c r="A39" s="22"/>
      <c r="B39" s="35"/>
      <c r="C39" s="1218" t="s">
        <v>567</v>
      </c>
      <c r="D39" s="1219"/>
      <c r="E39" s="1220"/>
      <c r="F39" s="36">
        <v>0.23</v>
      </c>
      <c r="G39" s="37">
        <v>0.23</v>
      </c>
      <c r="H39" s="37">
        <v>0.15</v>
      </c>
      <c r="I39" s="37">
        <v>0.22</v>
      </c>
      <c r="J39" s="38">
        <v>0.27</v>
      </c>
      <c r="K39" s="22"/>
      <c r="L39" s="22"/>
      <c r="M39" s="22"/>
      <c r="N39" s="22"/>
      <c r="O39" s="22"/>
      <c r="P39" s="22"/>
    </row>
    <row r="40" spans="1:16" ht="39" customHeight="1">
      <c r="A40" s="22"/>
      <c r="B40" s="35"/>
      <c r="C40" s="1218" t="s">
        <v>568</v>
      </c>
      <c r="D40" s="1219"/>
      <c r="E40" s="1220"/>
      <c r="F40" s="36">
        <v>0.01</v>
      </c>
      <c r="G40" s="37">
        <v>0</v>
      </c>
      <c r="H40" s="37">
        <v>0</v>
      </c>
      <c r="I40" s="37">
        <v>0</v>
      </c>
      <c r="J40" s="38">
        <v>0</v>
      </c>
      <c r="K40" s="22"/>
      <c r="L40" s="22"/>
      <c r="M40" s="22"/>
      <c r="N40" s="22"/>
      <c r="O40" s="22"/>
      <c r="P40" s="22"/>
    </row>
    <row r="41" spans="1:16" ht="39" customHeight="1">
      <c r="A41" s="22"/>
      <c r="B41" s="35"/>
      <c r="C41" s="1218" t="s">
        <v>569</v>
      </c>
      <c r="D41" s="1219"/>
      <c r="E41" s="1220"/>
      <c r="F41" s="36" t="s">
        <v>513</v>
      </c>
      <c r="G41" s="37">
        <v>0</v>
      </c>
      <c r="H41" s="37">
        <v>0.48</v>
      </c>
      <c r="I41" s="37">
        <v>0.22</v>
      </c>
      <c r="J41" s="38">
        <v>0</v>
      </c>
      <c r="K41" s="22"/>
      <c r="L41" s="22"/>
      <c r="M41" s="22"/>
      <c r="N41" s="22"/>
      <c r="O41" s="22"/>
      <c r="P41" s="22"/>
    </row>
    <row r="42" spans="1:16" ht="39" customHeight="1">
      <c r="A42" s="22"/>
      <c r="B42" s="39"/>
      <c r="C42" s="1218" t="s">
        <v>570</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571</v>
      </c>
      <c r="D43" s="1222"/>
      <c r="E43" s="1223"/>
      <c r="F43" s="41">
        <v>0</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FR0LkPSHteNW5B7dSH4wCtmwymQZyac1CPDAWQ5mvEQNFA2eHByMFKwJgXHLtnZioGxEW055QnfUHe23Csi1w==" saltValue="tyRLDQzaGMFQM9HxNK3r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11</v>
      </c>
      <c r="C45" s="1235"/>
      <c r="D45" s="58"/>
      <c r="E45" s="1240" t="s">
        <v>12</v>
      </c>
      <c r="F45" s="1240"/>
      <c r="G45" s="1240"/>
      <c r="H45" s="1240"/>
      <c r="I45" s="1240"/>
      <c r="J45" s="1241"/>
      <c r="K45" s="59">
        <v>207</v>
      </c>
      <c r="L45" s="60">
        <v>220</v>
      </c>
      <c r="M45" s="60">
        <v>230</v>
      </c>
      <c r="N45" s="60">
        <v>215</v>
      </c>
      <c r="O45" s="61">
        <v>212</v>
      </c>
      <c r="P45" s="48"/>
      <c r="Q45" s="48"/>
      <c r="R45" s="48"/>
      <c r="S45" s="48"/>
      <c r="T45" s="48"/>
      <c r="U45" s="48"/>
    </row>
    <row r="46" spans="1:21" ht="30.75" customHeight="1">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15</v>
      </c>
      <c r="F48" s="1228"/>
      <c r="G48" s="1228"/>
      <c r="H48" s="1228"/>
      <c r="I48" s="1228"/>
      <c r="J48" s="1229"/>
      <c r="K48" s="63">
        <v>233</v>
      </c>
      <c r="L48" s="64">
        <v>225</v>
      </c>
      <c r="M48" s="64">
        <v>232</v>
      </c>
      <c r="N48" s="64">
        <v>227</v>
      </c>
      <c r="O48" s="65">
        <v>213</v>
      </c>
      <c r="P48" s="48"/>
      <c r="Q48" s="48"/>
      <c r="R48" s="48"/>
      <c r="S48" s="48"/>
      <c r="T48" s="48"/>
      <c r="U48" s="48"/>
    </row>
    <row r="49" spans="1:21" ht="30.75" customHeight="1">
      <c r="A49" s="48"/>
      <c r="B49" s="1236"/>
      <c r="C49" s="1237"/>
      <c r="D49" s="62"/>
      <c r="E49" s="1228" t="s">
        <v>16</v>
      </c>
      <c r="F49" s="1228"/>
      <c r="G49" s="1228"/>
      <c r="H49" s="1228"/>
      <c r="I49" s="1228"/>
      <c r="J49" s="1229"/>
      <c r="K49" s="63">
        <v>1</v>
      </c>
      <c r="L49" s="64">
        <v>2</v>
      </c>
      <c r="M49" s="64">
        <v>3</v>
      </c>
      <c r="N49" s="64">
        <v>6</v>
      </c>
      <c r="O49" s="65">
        <v>10</v>
      </c>
      <c r="P49" s="48"/>
      <c r="Q49" s="48"/>
      <c r="R49" s="48"/>
      <c r="S49" s="48"/>
      <c r="T49" s="48"/>
      <c r="U49" s="48"/>
    </row>
    <row r="50" spans="1:21" ht="30.75" customHeight="1">
      <c r="A50" s="48"/>
      <c r="B50" s="1236"/>
      <c r="C50" s="1237"/>
      <c r="D50" s="62"/>
      <c r="E50" s="1228" t="s">
        <v>17</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c r="A52" s="48"/>
      <c r="B52" s="1226" t="s">
        <v>19</v>
      </c>
      <c r="C52" s="1227"/>
      <c r="D52" s="66"/>
      <c r="E52" s="1228" t="s">
        <v>20</v>
      </c>
      <c r="F52" s="1228"/>
      <c r="G52" s="1228"/>
      <c r="H52" s="1228"/>
      <c r="I52" s="1228"/>
      <c r="J52" s="1229"/>
      <c r="K52" s="63">
        <v>332</v>
      </c>
      <c r="L52" s="64">
        <v>341</v>
      </c>
      <c r="M52" s="64">
        <v>343</v>
      </c>
      <c r="N52" s="64">
        <v>332</v>
      </c>
      <c r="O52" s="65">
        <v>326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109</v>
      </c>
      <c r="L53" s="69">
        <v>106</v>
      </c>
      <c r="M53" s="69">
        <v>122</v>
      </c>
      <c r="N53" s="69">
        <v>116</v>
      </c>
      <c r="O53" s="70">
        <v>109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9xz830YEeFjs4GHBA+i7/QI0qK2shkHxdLzAnOA8J8ghpNedMS8np8UFh1bTqVzx3gUe5AoP/PlCVAvwAZkfw==" saltValue="7t4ZF0wBIcrEtFsc0L9W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42" t="s">
        <v>24</v>
      </c>
      <c r="C41" s="1243"/>
      <c r="D41" s="81"/>
      <c r="E41" s="1248" t="s">
        <v>25</v>
      </c>
      <c r="F41" s="1248"/>
      <c r="G41" s="1248"/>
      <c r="H41" s="1249"/>
      <c r="I41" s="82">
        <v>2039</v>
      </c>
      <c r="J41" s="83">
        <v>1995</v>
      </c>
      <c r="K41" s="83">
        <v>1901</v>
      </c>
      <c r="L41" s="83">
        <v>1968</v>
      </c>
      <c r="M41" s="84">
        <v>1968</v>
      </c>
    </row>
    <row r="42" spans="2:13" ht="27.75" customHeight="1">
      <c r="B42" s="1244"/>
      <c r="C42" s="1245"/>
      <c r="D42" s="85"/>
      <c r="E42" s="1250" t="s">
        <v>26</v>
      </c>
      <c r="F42" s="1250"/>
      <c r="G42" s="1250"/>
      <c r="H42" s="1251"/>
      <c r="I42" s="86" t="s">
        <v>513</v>
      </c>
      <c r="J42" s="87" t="s">
        <v>513</v>
      </c>
      <c r="K42" s="87" t="s">
        <v>513</v>
      </c>
      <c r="L42" s="87" t="s">
        <v>513</v>
      </c>
      <c r="M42" s="88" t="s">
        <v>513</v>
      </c>
    </row>
    <row r="43" spans="2:13" ht="27.75" customHeight="1">
      <c r="B43" s="1244"/>
      <c r="C43" s="1245"/>
      <c r="D43" s="85"/>
      <c r="E43" s="1250" t="s">
        <v>27</v>
      </c>
      <c r="F43" s="1250"/>
      <c r="G43" s="1250"/>
      <c r="H43" s="1251"/>
      <c r="I43" s="86">
        <v>2400</v>
      </c>
      <c r="J43" s="87">
        <v>2340</v>
      </c>
      <c r="K43" s="87">
        <v>2237</v>
      </c>
      <c r="L43" s="87">
        <v>2025</v>
      </c>
      <c r="M43" s="88">
        <v>1887</v>
      </c>
    </row>
    <row r="44" spans="2:13" ht="27.75" customHeight="1">
      <c r="B44" s="1244"/>
      <c r="C44" s="1245"/>
      <c r="D44" s="85"/>
      <c r="E44" s="1250" t="s">
        <v>28</v>
      </c>
      <c r="F44" s="1250"/>
      <c r="G44" s="1250"/>
      <c r="H44" s="1251"/>
      <c r="I44" s="86">
        <v>12</v>
      </c>
      <c r="J44" s="87">
        <v>54</v>
      </c>
      <c r="K44" s="87">
        <v>71</v>
      </c>
      <c r="L44" s="87">
        <v>72</v>
      </c>
      <c r="M44" s="88">
        <v>65</v>
      </c>
    </row>
    <row r="45" spans="2:13" ht="27.75" customHeight="1">
      <c r="B45" s="1244"/>
      <c r="C45" s="1245"/>
      <c r="D45" s="85"/>
      <c r="E45" s="1250" t="s">
        <v>29</v>
      </c>
      <c r="F45" s="1250"/>
      <c r="G45" s="1250"/>
      <c r="H45" s="1251"/>
      <c r="I45" s="86">
        <v>479</v>
      </c>
      <c r="J45" s="87">
        <v>486</v>
      </c>
      <c r="K45" s="87">
        <v>433</v>
      </c>
      <c r="L45" s="87">
        <v>442</v>
      </c>
      <c r="M45" s="88">
        <v>439</v>
      </c>
    </row>
    <row r="46" spans="2:13" ht="27.75" customHeight="1">
      <c r="B46" s="1244"/>
      <c r="C46" s="1245"/>
      <c r="D46" s="89"/>
      <c r="E46" s="1250" t="s">
        <v>30</v>
      </c>
      <c r="F46" s="1250"/>
      <c r="G46" s="1250"/>
      <c r="H46" s="1251"/>
      <c r="I46" s="86" t="s">
        <v>513</v>
      </c>
      <c r="J46" s="87" t="s">
        <v>513</v>
      </c>
      <c r="K46" s="87" t="s">
        <v>513</v>
      </c>
      <c r="L46" s="87" t="s">
        <v>513</v>
      </c>
      <c r="M46" s="88" t="s">
        <v>513</v>
      </c>
    </row>
    <row r="47" spans="2:13" ht="27.75" customHeight="1">
      <c r="B47" s="1244"/>
      <c r="C47" s="1245"/>
      <c r="D47" s="90"/>
      <c r="E47" s="1252" t="s">
        <v>31</v>
      </c>
      <c r="F47" s="1253"/>
      <c r="G47" s="1253"/>
      <c r="H47" s="1254"/>
      <c r="I47" s="86" t="s">
        <v>513</v>
      </c>
      <c r="J47" s="87" t="s">
        <v>513</v>
      </c>
      <c r="K47" s="87" t="s">
        <v>513</v>
      </c>
      <c r="L47" s="87" t="s">
        <v>513</v>
      </c>
      <c r="M47" s="88" t="s">
        <v>513</v>
      </c>
    </row>
    <row r="48" spans="2:13" ht="27.75" customHeight="1">
      <c r="B48" s="1244"/>
      <c r="C48" s="1245"/>
      <c r="D48" s="85"/>
      <c r="E48" s="1250" t="s">
        <v>32</v>
      </c>
      <c r="F48" s="1250"/>
      <c r="G48" s="1250"/>
      <c r="H48" s="1251"/>
      <c r="I48" s="86" t="s">
        <v>513</v>
      </c>
      <c r="J48" s="87" t="s">
        <v>513</v>
      </c>
      <c r="K48" s="87" t="s">
        <v>513</v>
      </c>
      <c r="L48" s="87" t="s">
        <v>513</v>
      </c>
      <c r="M48" s="88" t="s">
        <v>513</v>
      </c>
    </row>
    <row r="49" spans="2:13" ht="27.75" customHeight="1">
      <c r="B49" s="1246"/>
      <c r="C49" s="1247"/>
      <c r="D49" s="85"/>
      <c r="E49" s="1250" t="s">
        <v>33</v>
      </c>
      <c r="F49" s="1250"/>
      <c r="G49" s="1250"/>
      <c r="H49" s="1251"/>
      <c r="I49" s="86" t="s">
        <v>513</v>
      </c>
      <c r="J49" s="87" t="s">
        <v>513</v>
      </c>
      <c r="K49" s="87" t="s">
        <v>513</v>
      </c>
      <c r="L49" s="87" t="s">
        <v>513</v>
      </c>
      <c r="M49" s="88" t="s">
        <v>513</v>
      </c>
    </row>
    <row r="50" spans="2:13" ht="27.75" customHeight="1">
      <c r="B50" s="1255" t="s">
        <v>34</v>
      </c>
      <c r="C50" s="1256"/>
      <c r="D50" s="91"/>
      <c r="E50" s="1250" t="s">
        <v>35</v>
      </c>
      <c r="F50" s="1250"/>
      <c r="G50" s="1250"/>
      <c r="H50" s="1251"/>
      <c r="I50" s="86">
        <v>1767</v>
      </c>
      <c r="J50" s="87">
        <v>1739</v>
      </c>
      <c r="K50" s="87">
        <v>1930</v>
      </c>
      <c r="L50" s="87">
        <v>2098</v>
      </c>
      <c r="M50" s="88">
        <v>1973</v>
      </c>
    </row>
    <row r="51" spans="2:13" ht="27.75" customHeight="1">
      <c r="B51" s="1244"/>
      <c r="C51" s="1245"/>
      <c r="D51" s="85"/>
      <c r="E51" s="1250" t="s">
        <v>36</v>
      </c>
      <c r="F51" s="1250"/>
      <c r="G51" s="1250"/>
      <c r="H51" s="1251"/>
      <c r="I51" s="86">
        <v>25</v>
      </c>
      <c r="J51" s="87">
        <v>20</v>
      </c>
      <c r="K51" s="87">
        <v>14</v>
      </c>
      <c r="L51" s="87">
        <v>11</v>
      </c>
      <c r="M51" s="88">
        <v>9</v>
      </c>
    </row>
    <row r="52" spans="2:13" ht="27.75" customHeight="1">
      <c r="B52" s="1246"/>
      <c r="C52" s="1247"/>
      <c r="D52" s="85"/>
      <c r="E52" s="1250" t="s">
        <v>37</v>
      </c>
      <c r="F52" s="1250"/>
      <c r="G52" s="1250"/>
      <c r="H52" s="1251"/>
      <c r="I52" s="86">
        <v>3407</v>
      </c>
      <c r="J52" s="87">
        <v>3290</v>
      </c>
      <c r="K52" s="87">
        <v>3143</v>
      </c>
      <c r="L52" s="87">
        <v>2942</v>
      </c>
      <c r="M52" s="88">
        <v>2872</v>
      </c>
    </row>
    <row r="53" spans="2:13" ht="27.75" customHeight="1" thickBot="1">
      <c r="B53" s="1257" t="s">
        <v>38</v>
      </c>
      <c r="C53" s="1258"/>
      <c r="D53" s="92"/>
      <c r="E53" s="1259" t="s">
        <v>39</v>
      </c>
      <c r="F53" s="1259"/>
      <c r="G53" s="1259"/>
      <c r="H53" s="1260"/>
      <c r="I53" s="93">
        <v>-270</v>
      </c>
      <c r="J53" s="94">
        <v>-173</v>
      </c>
      <c r="K53" s="94">
        <v>-445</v>
      </c>
      <c r="L53" s="94">
        <v>-543</v>
      </c>
      <c r="M53" s="95">
        <v>-495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Mu2RSW1S1UIgDzFyF+VJkIv7oOkz29qPbnhWDJT7Yrc3xGz17tt41/gVRqiNKmgTR2T9kneHekXPPyMPb4KQ==" saltValue="VJPot5OE0ZPuljG2FntK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69" t="s">
        <v>42</v>
      </c>
      <c r="D55" s="1269"/>
      <c r="E55" s="1270"/>
      <c r="F55" s="107">
        <v>1009</v>
      </c>
      <c r="G55" s="107">
        <v>1014</v>
      </c>
      <c r="H55" s="108">
        <v>948</v>
      </c>
    </row>
    <row r="56" spans="2:8" ht="52.5" customHeight="1">
      <c r="B56" s="109"/>
      <c r="C56" s="1271" t="s">
        <v>43</v>
      </c>
      <c r="D56" s="1271"/>
      <c r="E56" s="1272"/>
      <c r="F56" s="110">
        <v>25</v>
      </c>
      <c r="G56" s="110">
        <v>25</v>
      </c>
      <c r="H56" s="111">
        <v>25</v>
      </c>
    </row>
    <row r="57" spans="2:8" ht="53.25" customHeight="1">
      <c r="B57" s="109"/>
      <c r="C57" s="1273" t="s">
        <v>44</v>
      </c>
      <c r="D57" s="1273"/>
      <c r="E57" s="1274"/>
      <c r="F57" s="112">
        <v>728</v>
      </c>
      <c r="G57" s="112">
        <v>744</v>
      </c>
      <c r="H57" s="113">
        <v>679</v>
      </c>
    </row>
    <row r="58" spans="2:8" ht="45.75" customHeight="1">
      <c r="B58" s="114"/>
      <c r="C58" s="1261" t="s">
        <v>590</v>
      </c>
      <c r="D58" s="1262"/>
      <c r="E58" s="1263"/>
      <c r="F58" s="115">
        <v>549</v>
      </c>
      <c r="G58" s="115">
        <v>549</v>
      </c>
      <c r="H58" s="116">
        <v>449</v>
      </c>
    </row>
    <row r="59" spans="2:8" ht="45.75" customHeight="1">
      <c r="B59" s="114"/>
      <c r="C59" s="1261" t="s">
        <v>591</v>
      </c>
      <c r="D59" s="1262"/>
      <c r="E59" s="1263"/>
      <c r="F59" s="115">
        <v>78</v>
      </c>
      <c r="G59" s="115">
        <v>78</v>
      </c>
      <c r="H59" s="116">
        <v>78</v>
      </c>
    </row>
    <row r="60" spans="2:8" ht="45.75" customHeight="1">
      <c r="B60" s="114"/>
      <c r="C60" s="1261" t="s">
        <v>592</v>
      </c>
      <c r="D60" s="1262"/>
      <c r="E60" s="1263"/>
      <c r="F60" s="115">
        <v>16</v>
      </c>
      <c r="G60" s="115">
        <v>31</v>
      </c>
      <c r="H60" s="116">
        <v>36</v>
      </c>
    </row>
    <row r="61" spans="2:8" ht="45.75" customHeight="1">
      <c r="B61" s="114"/>
      <c r="C61" s="1261" t="s">
        <v>593</v>
      </c>
      <c r="D61" s="1262"/>
      <c r="E61" s="1263"/>
      <c r="F61" s="115" t="s">
        <v>595</v>
      </c>
      <c r="G61" s="115" t="s">
        <v>595</v>
      </c>
      <c r="H61" s="116">
        <v>30</v>
      </c>
    </row>
    <row r="62" spans="2:8" ht="45.75" customHeight="1" thickBot="1">
      <c r="B62" s="117"/>
      <c r="C62" s="1264" t="s">
        <v>594</v>
      </c>
      <c r="D62" s="1265"/>
      <c r="E62" s="1266"/>
      <c r="F62" s="118">
        <v>18</v>
      </c>
      <c r="G62" s="118">
        <v>18</v>
      </c>
      <c r="H62" s="119">
        <v>18</v>
      </c>
    </row>
    <row r="63" spans="2:8" ht="52.5" customHeight="1" thickBot="1">
      <c r="B63" s="120"/>
      <c r="C63" s="1267" t="s">
        <v>45</v>
      </c>
      <c r="D63" s="1267"/>
      <c r="E63" s="1268"/>
      <c r="F63" s="121">
        <v>1762</v>
      </c>
      <c r="G63" s="121">
        <v>1783</v>
      </c>
      <c r="H63" s="122">
        <v>1652</v>
      </c>
    </row>
    <row r="64" spans="2:8" ht="15" customHeight="1"/>
    <row r="65" ht="0" hidden="1" customHeight="1"/>
    <row r="66" ht="0" hidden="1" customHeight="1"/>
  </sheetData>
  <sheetProtection algorithmName="SHA-512" hashValue="3FxyfFmRYFEv9eWkhILcgJ14vm/NW7OXnaSNDCP3Cvfjn2ruJHugIWuaOVoMPnD+Pae0+7oBa0pUZlRS9CLYRg==" saltValue="HIccw608tzMjB6p06Rwy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556</v>
      </c>
      <c r="BQ50" s="1288"/>
      <c r="BR50" s="1288"/>
      <c r="BS50" s="1288"/>
      <c r="BT50" s="1288"/>
      <c r="BU50" s="1288"/>
      <c r="BV50" s="1288"/>
      <c r="BW50" s="1288"/>
      <c r="BX50" s="1288" t="s">
        <v>557</v>
      </c>
      <c r="BY50" s="1288"/>
      <c r="BZ50" s="1288"/>
      <c r="CA50" s="1288"/>
      <c r="CB50" s="1288"/>
      <c r="CC50" s="1288"/>
      <c r="CD50" s="1288"/>
      <c r="CE50" s="1288"/>
      <c r="CF50" s="1288" t="s">
        <v>558</v>
      </c>
      <c r="CG50" s="1288"/>
      <c r="CH50" s="1288"/>
      <c r="CI50" s="1288"/>
      <c r="CJ50" s="1288"/>
      <c r="CK50" s="1288"/>
      <c r="CL50" s="1288"/>
      <c r="CM50" s="1288"/>
      <c r="CN50" s="1288" t="s">
        <v>559</v>
      </c>
      <c r="CO50" s="1288"/>
      <c r="CP50" s="1288"/>
      <c r="CQ50" s="1288"/>
      <c r="CR50" s="1288"/>
      <c r="CS50" s="1288"/>
      <c r="CT50" s="1288"/>
      <c r="CU50" s="1288"/>
      <c r="CV50" s="1288" t="s">
        <v>560</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600</v>
      </c>
      <c r="AO51" s="1292"/>
      <c r="AP51" s="1292"/>
      <c r="AQ51" s="1292"/>
      <c r="AR51" s="1292"/>
      <c r="AS51" s="1292"/>
      <c r="AT51" s="1292"/>
      <c r="AU51" s="1292"/>
      <c r="AV51" s="1292"/>
      <c r="AW51" s="1292"/>
      <c r="AX51" s="1292"/>
      <c r="AY51" s="1292"/>
      <c r="AZ51" s="1292"/>
      <c r="BA51" s="1292"/>
      <c r="BB51" s="1292" t="s">
        <v>601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54.7</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603</v>
      </c>
      <c r="AO55" s="1288"/>
      <c r="AP55" s="1288"/>
      <c r="AQ55" s="1288"/>
      <c r="AR55" s="1288"/>
      <c r="AS55" s="1288"/>
      <c r="AT55" s="1288"/>
      <c r="AU55" s="1288"/>
      <c r="AV55" s="1288"/>
      <c r="AW55" s="1288"/>
      <c r="AX55" s="1288"/>
      <c r="AY55" s="1288"/>
      <c r="AZ55" s="1288"/>
      <c r="BA55" s="1288"/>
      <c r="BB55" s="1292" t="s">
        <v>601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57.5</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556</v>
      </c>
      <c r="BQ72" s="1288"/>
      <c r="BR72" s="1288"/>
      <c r="BS72" s="1288"/>
      <c r="BT72" s="1288"/>
      <c r="BU72" s="1288"/>
      <c r="BV72" s="1288"/>
      <c r="BW72" s="1288"/>
      <c r="BX72" s="1288" t="s">
        <v>557</v>
      </c>
      <c r="BY72" s="1288"/>
      <c r="BZ72" s="1288"/>
      <c r="CA72" s="1288"/>
      <c r="CB72" s="1288"/>
      <c r="CC72" s="1288"/>
      <c r="CD72" s="1288"/>
      <c r="CE72" s="1288"/>
      <c r="CF72" s="1288" t="s">
        <v>558</v>
      </c>
      <c r="CG72" s="1288"/>
      <c r="CH72" s="1288"/>
      <c r="CI72" s="1288"/>
      <c r="CJ72" s="1288"/>
      <c r="CK72" s="1288"/>
      <c r="CL72" s="1288"/>
      <c r="CM72" s="1288"/>
      <c r="CN72" s="1288" t="s">
        <v>559</v>
      </c>
      <c r="CO72" s="1288"/>
      <c r="CP72" s="1288"/>
      <c r="CQ72" s="1288"/>
      <c r="CR72" s="1288"/>
      <c r="CS72" s="1288"/>
      <c r="CT72" s="1288"/>
      <c r="CU72" s="1288"/>
      <c r="CV72" s="1288" t="s">
        <v>560</v>
      </c>
      <c r="CW72" s="1288"/>
      <c r="CX72" s="1288"/>
      <c r="CY72" s="1288"/>
      <c r="CZ72" s="1288"/>
      <c r="DA72" s="1288"/>
      <c r="DB72" s="1288"/>
      <c r="DC72" s="1288"/>
    </row>
    <row r="73" spans="2:107">
      <c r="B73" s="374"/>
      <c r="G73" s="1295"/>
      <c r="H73" s="1295"/>
      <c r="I73" s="1295"/>
      <c r="J73" s="1295"/>
      <c r="K73" s="1296"/>
      <c r="L73" s="1296"/>
      <c r="M73" s="1296"/>
      <c r="N73" s="1296"/>
      <c r="AM73" s="383"/>
      <c r="AN73" s="1292" t="s">
        <v>600</v>
      </c>
      <c r="AO73" s="1292"/>
      <c r="AP73" s="1292"/>
      <c r="AQ73" s="1292"/>
      <c r="AR73" s="1292"/>
      <c r="AS73" s="1292"/>
      <c r="AT73" s="1292"/>
      <c r="AU73" s="1292"/>
      <c r="AV73" s="1292"/>
      <c r="AW73" s="1292"/>
      <c r="AX73" s="1292"/>
      <c r="AY73" s="1292"/>
      <c r="AZ73" s="1292"/>
      <c r="BA73" s="1292"/>
      <c r="BB73" s="1292" t="s">
        <v>601</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605</v>
      </c>
      <c r="BC75" s="1292"/>
      <c r="BD75" s="1292"/>
      <c r="BE75" s="1292"/>
      <c r="BF75" s="1292"/>
      <c r="BG75" s="1292"/>
      <c r="BH75" s="1292"/>
      <c r="BI75" s="1292"/>
      <c r="BJ75" s="1292"/>
      <c r="BK75" s="1292"/>
      <c r="BL75" s="1292"/>
      <c r="BM75" s="1292"/>
      <c r="BN75" s="1292"/>
      <c r="BO75" s="1292"/>
      <c r="BP75" s="1290">
        <v>7.8</v>
      </c>
      <c r="BQ75" s="1290"/>
      <c r="BR75" s="1290"/>
      <c r="BS75" s="1290"/>
      <c r="BT75" s="1290"/>
      <c r="BU75" s="1290"/>
      <c r="BV75" s="1290"/>
      <c r="BW75" s="1290"/>
      <c r="BX75" s="1290">
        <v>6.8</v>
      </c>
      <c r="BY75" s="1290"/>
      <c r="BZ75" s="1290"/>
      <c r="CA75" s="1290"/>
      <c r="CB75" s="1290"/>
      <c r="CC75" s="1290"/>
      <c r="CD75" s="1290"/>
      <c r="CE75" s="1290"/>
      <c r="CF75" s="1290">
        <v>6.6</v>
      </c>
      <c r="CG75" s="1290"/>
      <c r="CH75" s="1290"/>
      <c r="CI75" s="1290"/>
      <c r="CJ75" s="1290"/>
      <c r="CK75" s="1290"/>
      <c r="CL75" s="1290"/>
      <c r="CM75" s="1290"/>
      <c r="CN75" s="1290">
        <v>7</v>
      </c>
      <c r="CO75" s="1290"/>
      <c r="CP75" s="1290"/>
      <c r="CQ75" s="1290"/>
      <c r="CR75" s="1290"/>
      <c r="CS75" s="1290"/>
      <c r="CT75" s="1290"/>
      <c r="CU75" s="1290"/>
      <c r="CV75" s="1290">
        <v>7</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603</v>
      </c>
      <c r="AO77" s="1288"/>
      <c r="AP77" s="1288"/>
      <c r="AQ77" s="1288"/>
      <c r="AR77" s="1288"/>
      <c r="AS77" s="1288"/>
      <c r="AT77" s="1288"/>
      <c r="AU77" s="1288"/>
      <c r="AV77" s="1288"/>
      <c r="AW77" s="1288"/>
      <c r="AX77" s="1288"/>
      <c r="AY77" s="1288"/>
      <c r="AZ77" s="1288"/>
      <c r="BA77" s="1288"/>
      <c r="BB77" s="1292" t="s">
        <v>601</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605</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6.9</v>
      </c>
      <c r="BY79" s="1290"/>
      <c r="BZ79" s="1290"/>
      <c r="CA79" s="1290"/>
      <c r="CB79" s="1290"/>
      <c r="CC79" s="1290"/>
      <c r="CD79" s="1290"/>
      <c r="CE79" s="1290"/>
      <c r="CF79" s="1290">
        <v>7.2</v>
      </c>
      <c r="CG79" s="1290"/>
      <c r="CH79" s="1290"/>
      <c r="CI79" s="1290"/>
      <c r="CJ79" s="1290"/>
      <c r="CK79" s="1290"/>
      <c r="CL79" s="1290"/>
      <c r="CM79" s="1290"/>
      <c r="CN79" s="1290">
        <v>6</v>
      </c>
      <c r="CO79" s="1290"/>
      <c r="CP79" s="1290"/>
      <c r="CQ79" s="1290"/>
      <c r="CR79" s="1290"/>
      <c r="CS79" s="1290"/>
      <c r="CT79" s="1290"/>
      <c r="CU79" s="1290"/>
      <c r="CV79" s="1290">
        <v>5.6</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tAtVvcSn402PIbUkGR/2bmwmWohoQF6fhOfZwRG60TxpDAId8ygVgAnmhaLWel4kGdsV7EeDW6Lrlr63m+5oQ==" saltValue="vgXJHlsNxJDNkydTnc3l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pbXfJHOUwjWFNJscgQy/5a2epBs3CzhN+YoIu850lj+EE6tXSSoWqPBMakmXhhLpG/5iwmGIfPYq5z+lsDO2Q==" saltValue="WI43MuM4Z1JlyWk84l/h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Z8YIpgV5sH6Dy9i/gO0CHzVnN8Y26kQVb66DOOTF8nPHWNjGxA36AIUxULbzw9i3Y3s9zjefNzIO4sa7EHig==" saltValue="sBZEZv9uy+qTIE9Amq6L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84970</v>
      </c>
      <c r="E3" s="141"/>
      <c r="F3" s="142">
        <v>263041</v>
      </c>
      <c r="G3" s="143"/>
      <c r="H3" s="144"/>
    </row>
    <row r="4" spans="1:8">
      <c r="A4" s="145"/>
      <c r="B4" s="146"/>
      <c r="C4" s="147"/>
      <c r="D4" s="148">
        <v>30454</v>
      </c>
      <c r="E4" s="149"/>
      <c r="F4" s="150">
        <v>103171</v>
      </c>
      <c r="G4" s="151"/>
      <c r="H4" s="152"/>
    </row>
    <row r="5" spans="1:8">
      <c r="A5" s="133" t="s">
        <v>548</v>
      </c>
      <c r="B5" s="138"/>
      <c r="C5" s="139"/>
      <c r="D5" s="140">
        <v>61691</v>
      </c>
      <c r="E5" s="141"/>
      <c r="F5" s="142">
        <v>272886</v>
      </c>
      <c r="G5" s="143"/>
      <c r="H5" s="144"/>
    </row>
    <row r="6" spans="1:8">
      <c r="A6" s="145"/>
      <c r="B6" s="146"/>
      <c r="C6" s="147"/>
      <c r="D6" s="148">
        <v>14449</v>
      </c>
      <c r="E6" s="149"/>
      <c r="F6" s="150">
        <v>125724</v>
      </c>
      <c r="G6" s="151"/>
      <c r="H6" s="152"/>
    </row>
    <row r="7" spans="1:8">
      <c r="A7" s="133" t="s">
        <v>549</v>
      </c>
      <c r="B7" s="138"/>
      <c r="C7" s="139"/>
      <c r="D7" s="140">
        <v>102499</v>
      </c>
      <c r="E7" s="141"/>
      <c r="F7" s="142">
        <v>245039</v>
      </c>
      <c r="G7" s="143"/>
      <c r="H7" s="144"/>
    </row>
    <row r="8" spans="1:8">
      <c r="A8" s="145"/>
      <c r="B8" s="146"/>
      <c r="C8" s="147"/>
      <c r="D8" s="148">
        <v>15652</v>
      </c>
      <c r="E8" s="149"/>
      <c r="F8" s="150">
        <v>108922</v>
      </c>
      <c r="G8" s="151"/>
      <c r="H8" s="152"/>
    </row>
    <row r="9" spans="1:8">
      <c r="A9" s="133" t="s">
        <v>550</v>
      </c>
      <c r="B9" s="138"/>
      <c r="C9" s="139"/>
      <c r="D9" s="140">
        <v>119203</v>
      </c>
      <c r="E9" s="141"/>
      <c r="F9" s="142">
        <v>237994</v>
      </c>
      <c r="G9" s="143"/>
      <c r="H9" s="144"/>
    </row>
    <row r="10" spans="1:8">
      <c r="A10" s="145"/>
      <c r="B10" s="146"/>
      <c r="C10" s="147"/>
      <c r="D10" s="148">
        <v>38893</v>
      </c>
      <c r="E10" s="149"/>
      <c r="F10" s="150">
        <v>110361</v>
      </c>
      <c r="G10" s="151"/>
      <c r="H10" s="152"/>
    </row>
    <row r="11" spans="1:8">
      <c r="A11" s="133" t="s">
        <v>551</v>
      </c>
      <c r="B11" s="138"/>
      <c r="C11" s="139"/>
      <c r="D11" s="140">
        <v>135637</v>
      </c>
      <c r="E11" s="141"/>
      <c r="F11" s="142">
        <v>267911</v>
      </c>
      <c r="G11" s="143"/>
      <c r="H11" s="144"/>
    </row>
    <row r="12" spans="1:8">
      <c r="A12" s="145"/>
      <c r="B12" s="146"/>
      <c r="C12" s="153"/>
      <c r="D12" s="148">
        <v>38402</v>
      </c>
      <c r="E12" s="149"/>
      <c r="F12" s="150">
        <v>106425</v>
      </c>
      <c r="G12" s="151"/>
      <c r="H12" s="152"/>
    </row>
    <row r="13" spans="1:8">
      <c r="A13" s="133"/>
      <c r="B13" s="138"/>
      <c r="C13" s="154"/>
      <c r="D13" s="155">
        <v>100800</v>
      </c>
      <c r="E13" s="156"/>
      <c r="F13" s="157">
        <v>257374</v>
      </c>
      <c r="G13" s="158"/>
      <c r="H13" s="144"/>
    </row>
    <row r="14" spans="1:8">
      <c r="A14" s="145"/>
      <c r="B14" s="146"/>
      <c r="C14" s="147"/>
      <c r="D14" s="148">
        <v>27570</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13.24</v>
      </c>
      <c r="C19" s="159">
        <f>ROUND(VALUE(SUBSTITUTE(実質収支比率等に係る経年分析!G$48,"▲","-")),2)</f>
        <v>13.59</v>
      </c>
      <c r="D19" s="159">
        <f>ROUND(VALUE(SUBSTITUTE(実質収支比率等に係る経年分析!H$48,"▲","-")),2)</f>
        <v>16.48</v>
      </c>
      <c r="E19" s="159">
        <f>ROUND(VALUE(SUBSTITUTE(実質収支比率等に係る経年分析!I$48,"▲","-")),2)</f>
        <v>19.59</v>
      </c>
      <c r="F19" s="159">
        <f>ROUND(VALUE(SUBSTITUTE(実質収支比率等に係る経年分析!J$48,"▲","-")),2)</f>
        <v>15.59</v>
      </c>
    </row>
    <row r="20" spans="1:11">
      <c r="A20" s="159" t="s">
        <v>49</v>
      </c>
      <c r="B20" s="159">
        <f>ROUND(VALUE(SUBSTITUTE(実質収支比率等に係る経年分析!F$47,"▲","-")),2)</f>
        <v>51.66</v>
      </c>
      <c r="C20" s="159">
        <f>ROUND(VALUE(SUBSTITUTE(実質収支比率等に係る経年分析!G$47,"▲","-")),2)</f>
        <v>52.45</v>
      </c>
      <c r="D20" s="159">
        <f>ROUND(VALUE(SUBSTITUTE(実質収支比率等に係る経年分析!H$47,"▲","-")),2)</f>
        <v>50.58</v>
      </c>
      <c r="E20" s="159">
        <f>ROUND(VALUE(SUBSTITUTE(実質収支比率等に係る経年分析!I$47,"▲","-")),2)</f>
        <v>51.31</v>
      </c>
      <c r="F20" s="159">
        <f>ROUND(VALUE(SUBSTITUTE(実質収支比率等に係る経年分析!J$47,"▲","-")),2)</f>
        <v>48.89</v>
      </c>
    </row>
    <row r="21" spans="1:11">
      <c r="A21" s="159" t="s">
        <v>50</v>
      </c>
      <c r="B21" s="159">
        <f>IF(ISNUMBER(VALUE(SUBSTITUTE(実質収支比率等に係る経年分析!F$49,"▲","-"))),ROUND(VALUE(SUBSTITUTE(実質収支比率等に係る経年分析!F$49,"▲","-")),2),NA())</f>
        <v>6.3</v>
      </c>
      <c r="C21" s="159">
        <f>IF(ISNUMBER(VALUE(SUBSTITUTE(実質収支比率等に係る経年分析!G$49,"▲","-"))),ROUND(VALUE(SUBSTITUTE(実質収支比率等に係る経年分析!G$49,"▲","-")),2),NA())</f>
        <v>0.45</v>
      </c>
      <c r="D21" s="159">
        <f>IF(ISNUMBER(VALUE(SUBSTITUTE(実質収支比率等に係る経年分析!H$49,"▲","-"))),ROUND(VALUE(SUBSTITUTE(実質収支比率等に係る経年分析!H$49,"▲","-")),2),NA())</f>
        <v>3.67</v>
      </c>
      <c r="E21" s="159">
        <f>IF(ISNUMBER(VALUE(SUBSTITUTE(実質収支比率等に係る経年分析!I$49,"▲","-"))),ROUND(VALUE(SUBSTITUTE(実質収支比率等に係る経年分析!I$49,"▲","-")),2),NA())</f>
        <v>3.2</v>
      </c>
      <c r="F21" s="159">
        <f>IF(ISNUMBER(VALUE(SUBSTITUTE(実質収支比率等に係る経年分析!J$49,"▲","-"))),ROUND(VALUE(SUBSTITUTE(実質収支比率等に係る経年分析!J$49,"▲","-")),2),NA())</f>
        <v>-7.74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青木村簡易水道建設特別会計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青木村後期高齢者医療特別会計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青木村別荘事業特別会計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青木村簡易水道特別会計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青木村特定環境保全公共下水道事業特別会計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c r="A34" s="160" t="str">
        <f>IF(連結実質赤字比率に係る赤字・黒字の構成分析!C$36="",NA(),連結実質赤字比率に係る赤字・黒字の構成分析!C$36)</f>
        <v>青木村介護保険特別会計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0.57999999999999996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0.49</v>
      </c>
    </row>
    <row r="35" spans="1:16">
      <c r="A35" s="160" t="str">
        <f>IF(連結実質赤字比率に係る赤字・黒字の構成分析!C$35="",NA(),連結実質赤字比率に係る赤字・黒字の構成分析!C$35)</f>
        <v>青木村国民健康保険特別会計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2.0299999999999998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2.2200000000000002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2.2999999999999998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16.309999999999999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15.32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332</v>
      </c>
      <c r="E42" s="161"/>
      <c r="F42" s="161"/>
      <c r="G42" s="161">
        <f>'実質公債費比率（分子）の構造'!L$52</f>
        <v>341</v>
      </c>
      <c r="H42" s="161"/>
      <c r="I42" s="161"/>
      <c r="J42" s="161">
        <f>'実質公債費比率（分子）の構造'!M$52</f>
        <v>343</v>
      </c>
      <c r="K42" s="161"/>
      <c r="L42" s="161"/>
      <c r="M42" s="161">
        <f>'実質公債費比率（分子）の構造'!N$52</f>
        <v>332</v>
      </c>
      <c r="N42" s="161"/>
      <c r="O42" s="161"/>
      <c r="P42" s="161">
        <f>'実質公債費比率（分子）の構造'!O$52</f>
        <v>326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v>
      </c>
      <c r="C45" s="161"/>
      <c r="D45" s="161"/>
      <c r="E45" s="161">
        <f>'実質公債費比率（分子）の構造'!L$49</f>
        <v>2</v>
      </c>
      <c r="F45" s="161"/>
      <c r="G45" s="161"/>
      <c r="H45" s="161">
        <f>'実質公債費比率（分子）の構造'!M$49</f>
        <v>3</v>
      </c>
      <c r="I45" s="161"/>
      <c r="J45" s="161"/>
      <c r="K45" s="161">
        <f>'実質公債費比率（分子）の構造'!N$49</f>
        <v>6</v>
      </c>
      <c r="L45" s="161"/>
      <c r="M45" s="161"/>
      <c r="N45" s="161">
        <f>'実質公債費比率（分子）の構造'!O$49</f>
        <v>10</v>
      </c>
      <c r="O45" s="161"/>
      <c r="P45" s="161"/>
    </row>
    <row r="46" spans="1:16">
      <c r="A46" s="161" t="s">
        <v>61</v>
      </c>
      <c r="B46" s="161">
        <f>'実質公債費比率（分子）の構造'!K$48</f>
        <v>233</v>
      </c>
      <c r="C46" s="161"/>
      <c r="D46" s="161"/>
      <c r="E46" s="161">
        <f>'実質公債費比率（分子）の構造'!L$48</f>
        <v>225</v>
      </c>
      <c r="F46" s="161"/>
      <c r="G46" s="161"/>
      <c r="H46" s="161">
        <f>'実質公債費比率（分子）の構造'!M$48</f>
        <v>232</v>
      </c>
      <c r="I46" s="161"/>
      <c r="J46" s="161"/>
      <c r="K46" s="161">
        <f>'実質公債費比率（分子）の構造'!N$48</f>
        <v>227</v>
      </c>
      <c r="L46" s="161"/>
      <c r="M46" s="161"/>
      <c r="N46" s="161">
        <f>'実質公債費比率（分子）の構造'!O$48</f>
        <v>213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207</v>
      </c>
      <c r="C49" s="161"/>
      <c r="D49" s="161"/>
      <c r="E49" s="161">
        <f>'実質公債費比率（分子）の構造'!L$45</f>
        <v>220</v>
      </c>
      <c r="F49" s="161"/>
      <c r="G49" s="161"/>
      <c r="H49" s="161">
        <f>'実質公債費比率（分子）の構造'!M$45</f>
        <v>230</v>
      </c>
      <c r="I49" s="161"/>
      <c r="J49" s="161"/>
      <c r="K49" s="161">
        <f>'実質公債費比率（分子）の構造'!N$45</f>
        <v>215</v>
      </c>
      <c r="L49" s="161"/>
      <c r="M49" s="161"/>
      <c r="N49" s="161">
        <f>'実質公債費比率（分子）の構造'!O$45</f>
        <v>212</v>
      </c>
      <c r="O49" s="161"/>
      <c r="P49" s="161"/>
    </row>
    <row r="50" spans="1:16">
      <c r="A50" s="161" t="s">
        <v>65</v>
      </c>
      <c r="B50" s="161" t="e">
        <f>NA()</f>
        <v>#N/A</v>
      </c>
      <c r="C50" s="161">
        <f>IF(ISNUMBER('実質公債費比率（分子）の構造'!K$53),'実質公債費比率（分子）の構造'!K$53,NA())</f>
        <v>109</v>
      </c>
      <c r="D50" s="161" t="e">
        <f>NA()</f>
        <v>#N/A</v>
      </c>
      <c r="E50" s="161" t="e">
        <f>NA()</f>
        <v>#N/A</v>
      </c>
      <c r="F50" s="161">
        <f>IF(ISNUMBER('実質公債費比率（分子）の構造'!L$53),'実質公債費比率（分子）の構造'!L$53,NA())</f>
        <v>106</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116</v>
      </c>
      <c r="M50" s="161" t="e">
        <f>NA()</f>
        <v>#N/A</v>
      </c>
      <c r="N50" s="161" t="e">
        <f>NA()</f>
        <v>#N/A</v>
      </c>
      <c r="O50" s="161">
        <f>IF(ISNUMBER('実質公債費比率（分子）の構造'!O$53),'実質公債費比率（分子）の構造'!O$53,NA())</f>
        <v>109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3407</v>
      </c>
      <c r="E56" s="160"/>
      <c r="F56" s="160"/>
      <c r="G56" s="160">
        <f>'将来負担比率（分子）の構造'!J$52</f>
        <v>3290</v>
      </c>
      <c r="H56" s="160"/>
      <c r="I56" s="160"/>
      <c r="J56" s="160">
        <f>'将来負担比率（分子）の構造'!K$52</f>
        <v>3143</v>
      </c>
      <c r="K56" s="160"/>
      <c r="L56" s="160"/>
      <c r="M56" s="160">
        <f>'将来負担比率（分子）の構造'!L$52</f>
        <v>2942</v>
      </c>
      <c r="N56" s="160"/>
      <c r="O56" s="160"/>
      <c r="P56" s="160">
        <f>'将来負担比率（分子）の構造'!M$52</f>
        <v>2872</v>
      </c>
    </row>
    <row r="57" spans="1:16">
      <c r="A57" s="160" t="s">
        <v>36</v>
      </c>
      <c r="B57" s="160"/>
      <c r="C57" s="160"/>
      <c r="D57" s="160">
        <f>'将来負担比率（分子）の構造'!I$51</f>
        <v>25</v>
      </c>
      <c r="E57" s="160"/>
      <c r="F57" s="160"/>
      <c r="G57" s="160">
        <f>'将来負担比率（分子）の構造'!J$51</f>
        <v>20</v>
      </c>
      <c r="H57" s="160"/>
      <c r="I57" s="160"/>
      <c r="J57" s="160">
        <f>'将来負担比率（分子）の構造'!K$51</f>
        <v>14</v>
      </c>
      <c r="K57" s="160"/>
      <c r="L57" s="160"/>
      <c r="M57" s="160">
        <f>'将来負担比率（分子）の構造'!L$51</f>
        <v>11</v>
      </c>
      <c r="N57" s="160"/>
      <c r="O57" s="160"/>
      <c r="P57" s="160">
        <f>'将来負担比率（分子）の構造'!M$51</f>
        <v>9</v>
      </c>
    </row>
    <row r="58" spans="1:16">
      <c r="A58" s="160" t="s">
        <v>35</v>
      </c>
      <c r="B58" s="160"/>
      <c r="C58" s="160"/>
      <c r="D58" s="160">
        <f>'将来負担比率（分子）の構造'!I$50</f>
        <v>1767</v>
      </c>
      <c r="E58" s="160"/>
      <c r="F58" s="160"/>
      <c r="G58" s="160">
        <f>'将来負担比率（分子）の構造'!J$50</f>
        <v>1739</v>
      </c>
      <c r="H58" s="160"/>
      <c r="I58" s="160"/>
      <c r="J58" s="160">
        <f>'将来負担比率（分子）の構造'!K$50</f>
        <v>1930</v>
      </c>
      <c r="K58" s="160"/>
      <c r="L58" s="160"/>
      <c r="M58" s="160">
        <f>'将来負担比率（分子）の構造'!L$50</f>
        <v>2098</v>
      </c>
      <c r="N58" s="160"/>
      <c r="O58" s="160"/>
      <c r="P58" s="160">
        <f>'将来負担比率（分子）の構造'!M$50</f>
        <v>1973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479</v>
      </c>
      <c r="C62" s="160"/>
      <c r="D62" s="160"/>
      <c r="E62" s="160">
        <f>'将来負担比率（分子）の構造'!J$45</f>
        <v>486</v>
      </c>
      <c r="F62" s="160"/>
      <c r="G62" s="160"/>
      <c r="H62" s="160">
        <f>'将来負担比率（分子）の構造'!K$45</f>
        <v>433</v>
      </c>
      <c r="I62" s="160"/>
      <c r="J62" s="160"/>
      <c r="K62" s="160">
        <f>'将来負担比率（分子）の構造'!L$45</f>
        <v>442</v>
      </c>
      <c r="L62" s="160"/>
      <c r="M62" s="160"/>
      <c r="N62" s="160">
        <f>'将来負担比率（分子）の構造'!M$45</f>
        <v>439</v>
      </c>
      <c r="O62" s="160"/>
      <c r="P62" s="160"/>
    </row>
    <row r="63" spans="1:16">
      <c r="A63" s="160" t="s">
        <v>28</v>
      </c>
      <c r="B63" s="160">
        <f>'将来負担比率（分子）の構造'!I$44</f>
        <v>12</v>
      </c>
      <c r="C63" s="160"/>
      <c r="D63" s="160"/>
      <c r="E63" s="160">
        <f>'将来負担比率（分子）の構造'!J$44</f>
        <v>54</v>
      </c>
      <c r="F63" s="160"/>
      <c r="G63" s="160"/>
      <c r="H63" s="160">
        <f>'将来負担比率（分子）の構造'!K$44</f>
        <v>71</v>
      </c>
      <c r="I63" s="160"/>
      <c r="J63" s="160"/>
      <c r="K63" s="160">
        <f>'将来負担比率（分子）の構造'!L$44</f>
        <v>72</v>
      </c>
      <c r="L63" s="160"/>
      <c r="M63" s="160"/>
      <c r="N63" s="160">
        <f>'将来負担比率（分子）の構造'!M$44</f>
        <v>65</v>
      </c>
      <c r="O63" s="160"/>
      <c r="P63" s="160"/>
    </row>
    <row r="64" spans="1:16">
      <c r="A64" s="160" t="s">
        <v>27</v>
      </c>
      <c r="B64" s="160">
        <f>'将来負担比率（分子）の構造'!I$43</f>
        <v>2400</v>
      </c>
      <c r="C64" s="160"/>
      <c r="D64" s="160"/>
      <c r="E64" s="160">
        <f>'将来負担比率（分子）の構造'!J$43</f>
        <v>2340</v>
      </c>
      <c r="F64" s="160"/>
      <c r="G64" s="160"/>
      <c r="H64" s="160">
        <f>'将来負担比率（分子）の構造'!K$43</f>
        <v>2237</v>
      </c>
      <c r="I64" s="160"/>
      <c r="J64" s="160"/>
      <c r="K64" s="160">
        <f>'将来負担比率（分子）の構造'!L$43</f>
        <v>2025</v>
      </c>
      <c r="L64" s="160"/>
      <c r="M64" s="160"/>
      <c r="N64" s="160">
        <f>'将来負担比率（分子）の構造'!M$43</f>
        <v>1887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2039</v>
      </c>
      <c r="C66" s="160"/>
      <c r="D66" s="160"/>
      <c r="E66" s="160">
        <f>'将来負担比率（分子）の構造'!J$41</f>
        <v>1995</v>
      </c>
      <c r="F66" s="160"/>
      <c r="G66" s="160"/>
      <c r="H66" s="160">
        <f>'将来負担比率（分子）の構造'!K$41</f>
        <v>1901</v>
      </c>
      <c r="I66" s="160"/>
      <c r="J66" s="160"/>
      <c r="K66" s="160">
        <f>'将来負担比率（分子）の構造'!L$41</f>
        <v>1968</v>
      </c>
      <c r="L66" s="160"/>
      <c r="M66" s="160"/>
      <c r="N66" s="160">
        <f>'将来負担比率（分子）の構造'!M$41</f>
        <v>1968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1009</v>
      </c>
      <c r="C72" s="164">
        <f>基金残高に係る経年分析!G55</f>
        <v>1014</v>
      </c>
      <c r="D72" s="164">
        <f>基金残高に係る経年分析!H55</f>
        <v>948</v>
      </c>
    </row>
    <row r="73" spans="1:16">
      <c r="A73" s="163" t="s">
        <v>72</v>
      </c>
      <c r="B73" s="164">
        <f>基金残高に係る経年分析!F56</f>
        <v>25</v>
      </c>
      <c r="C73" s="164">
        <f>基金残高に係る経年分析!G56</f>
        <v>25</v>
      </c>
      <c r="D73" s="164">
        <f>基金残高に係る経年分析!H56</f>
        <v>25</v>
      </c>
    </row>
    <row r="74" spans="1:16">
      <c r="A74" s="163" t="s">
        <v>73</v>
      </c>
      <c r="B74" s="164">
        <f>基金残高に係る経年分析!F57</f>
        <v>728</v>
      </c>
      <c r="C74" s="164">
        <f>基金残高に係る経年分析!G57</f>
        <v>744</v>
      </c>
      <c r="D74" s="164">
        <f>基金残高に係る経年分析!H57</f>
        <v>679</v>
      </c>
    </row>
  </sheetData>
  <sheetProtection algorithmName="SHA-512" hashValue="V6VFwvI6EZMTZfKU7tLT+l1LAnO0Vari5x1fO65wbQD/C2JylRHOF3zZmHCPAu6n7zWmJdTNVqkN+jdZpV4f5A==" saltValue="BAHIyr350Tv2qU3cI26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406203</v>
      </c>
      <c r="S5" s="649"/>
      <c r="T5" s="649"/>
      <c r="U5" s="649"/>
      <c r="V5" s="649"/>
      <c r="W5" s="649"/>
      <c r="X5" s="649"/>
      <c r="Y5" s="650"/>
      <c r="Z5" s="651">
        <v>11.4</v>
      </c>
      <c r="AA5" s="651"/>
      <c r="AB5" s="651"/>
      <c r="AC5" s="651"/>
      <c r="AD5" s="652">
        <v>406203</v>
      </c>
      <c r="AE5" s="652"/>
      <c r="AF5" s="652"/>
      <c r="AG5" s="652"/>
      <c r="AH5" s="652"/>
      <c r="AI5" s="652"/>
      <c r="AJ5" s="652"/>
      <c r="AK5" s="652"/>
      <c r="AL5" s="653">
        <v>21.4</v>
      </c>
      <c r="AM5" s="654"/>
      <c r="AN5" s="654"/>
      <c r="AO5" s="655"/>
      <c r="AP5" s="645" t="s">
        <v>219</v>
      </c>
      <c r="AQ5" s="646"/>
      <c r="AR5" s="646"/>
      <c r="AS5" s="646"/>
      <c r="AT5" s="646"/>
      <c r="AU5" s="646"/>
      <c r="AV5" s="646"/>
      <c r="AW5" s="646"/>
      <c r="AX5" s="646"/>
      <c r="AY5" s="646"/>
      <c r="AZ5" s="646"/>
      <c r="BA5" s="646"/>
      <c r="BB5" s="646"/>
      <c r="BC5" s="646"/>
      <c r="BD5" s="646"/>
      <c r="BE5" s="646"/>
      <c r="BF5" s="647"/>
      <c r="BG5" s="659">
        <v>404350</v>
      </c>
      <c r="BH5" s="660"/>
      <c r="BI5" s="660"/>
      <c r="BJ5" s="660"/>
      <c r="BK5" s="660"/>
      <c r="BL5" s="660"/>
      <c r="BM5" s="660"/>
      <c r="BN5" s="661"/>
      <c r="BO5" s="662">
        <v>99.5</v>
      </c>
      <c r="BP5" s="662"/>
      <c r="BQ5" s="662"/>
      <c r="BR5" s="662"/>
      <c r="BS5" s="663" t="s">
        <v>122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29308</v>
      </c>
      <c r="S6" s="660"/>
      <c r="T6" s="660"/>
      <c r="U6" s="660"/>
      <c r="V6" s="660"/>
      <c r="W6" s="660"/>
      <c r="X6" s="660"/>
      <c r="Y6" s="661"/>
      <c r="Z6" s="662">
        <v>0.8</v>
      </c>
      <c r="AA6" s="662"/>
      <c r="AB6" s="662"/>
      <c r="AC6" s="662"/>
      <c r="AD6" s="663">
        <v>29308</v>
      </c>
      <c r="AE6" s="663"/>
      <c r="AF6" s="663"/>
      <c r="AG6" s="663"/>
      <c r="AH6" s="663"/>
      <c r="AI6" s="663"/>
      <c r="AJ6" s="663"/>
      <c r="AK6" s="663"/>
      <c r="AL6" s="664">
        <v>1.5</v>
      </c>
      <c r="AM6" s="665"/>
      <c r="AN6" s="665"/>
      <c r="AO6" s="666"/>
      <c r="AP6" s="656" t="s">
        <v>224</v>
      </c>
      <c r="AQ6" s="657"/>
      <c r="AR6" s="657"/>
      <c r="AS6" s="657"/>
      <c r="AT6" s="657"/>
      <c r="AU6" s="657"/>
      <c r="AV6" s="657"/>
      <c r="AW6" s="657"/>
      <c r="AX6" s="657"/>
      <c r="AY6" s="657"/>
      <c r="AZ6" s="657"/>
      <c r="BA6" s="657"/>
      <c r="BB6" s="657"/>
      <c r="BC6" s="657"/>
      <c r="BD6" s="657"/>
      <c r="BE6" s="657"/>
      <c r="BF6" s="658"/>
      <c r="BG6" s="659">
        <v>404350</v>
      </c>
      <c r="BH6" s="660"/>
      <c r="BI6" s="660"/>
      <c r="BJ6" s="660"/>
      <c r="BK6" s="660"/>
      <c r="BL6" s="660"/>
      <c r="BM6" s="660"/>
      <c r="BN6" s="661"/>
      <c r="BO6" s="662">
        <v>99.5</v>
      </c>
      <c r="BP6" s="662"/>
      <c r="BQ6" s="662"/>
      <c r="BR6" s="662"/>
      <c r="BS6" s="663" t="s">
        <v>122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38969</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38969</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739</v>
      </c>
      <c r="S7" s="660"/>
      <c r="T7" s="660"/>
      <c r="U7" s="660"/>
      <c r="V7" s="660"/>
      <c r="W7" s="660"/>
      <c r="X7" s="660"/>
      <c r="Y7" s="661"/>
      <c r="Z7" s="662">
        <v>0</v>
      </c>
      <c r="AA7" s="662"/>
      <c r="AB7" s="662"/>
      <c r="AC7" s="662"/>
      <c r="AD7" s="663">
        <v>739</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180613</v>
      </c>
      <c r="BH7" s="660"/>
      <c r="BI7" s="660"/>
      <c r="BJ7" s="660"/>
      <c r="BK7" s="660"/>
      <c r="BL7" s="660"/>
      <c r="BM7" s="660"/>
      <c r="BN7" s="661"/>
      <c r="BO7" s="662">
        <v>44.5</v>
      </c>
      <c r="BP7" s="662"/>
      <c r="BQ7" s="662"/>
      <c r="BR7" s="662"/>
      <c r="BS7" s="663" t="s">
        <v>228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650880</v>
      </c>
      <c r="CS7" s="660"/>
      <c r="CT7" s="660"/>
      <c r="CU7" s="660"/>
      <c r="CV7" s="660"/>
      <c r="CW7" s="660"/>
      <c r="CX7" s="660"/>
      <c r="CY7" s="661"/>
      <c r="CZ7" s="662">
        <v>20.2</v>
      </c>
      <c r="DA7" s="662"/>
      <c r="DB7" s="662"/>
      <c r="DC7" s="662"/>
      <c r="DD7" s="668">
        <v>24255</v>
      </c>
      <c r="DE7" s="660"/>
      <c r="DF7" s="660"/>
      <c r="DG7" s="660"/>
      <c r="DH7" s="660"/>
      <c r="DI7" s="660"/>
      <c r="DJ7" s="660"/>
      <c r="DK7" s="660"/>
      <c r="DL7" s="660"/>
      <c r="DM7" s="660"/>
      <c r="DN7" s="660"/>
      <c r="DO7" s="660"/>
      <c r="DP7" s="661"/>
      <c r="DQ7" s="668">
        <v>515041</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1767</v>
      </c>
      <c r="S8" s="660"/>
      <c r="T8" s="660"/>
      <c r="U8" s="660"/>
      <c r="V8" s="660"/>
      <c r="W8" s="660"/>
      <c r="X8" s="660"/>
      <c r="Y8" s="661"/>
      <c r="Z8" s="662">
        <v>0</v>
      </c>
      <c r="AA8" s="662"/>
      <c r="AB8" s="662"/>
      <c r="AC8" s="662"/>
      <c r="AD8" s="663">
        <v>1767</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8007</v>
      </c>
      <c r="BH8" s="660"/>
      <c r="BI8" s="660"/>
      <c r="BJ8" s="660"/>
      <c r="BK8" s="660"/>
      <c r="BL8" s="660"/>
      <c r="BM8" s="660"/>
      <c r="BN8" s="661"/>
      <c r="BO8" s="662">
        <v>2</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717400</v>
      </c>
      <c r="CS8" s="660"/>
      <c r="CT8" s="660"/>
      <c r="CU8" s="660"/>
      <c r="CV8" s="660"/>
      <c r="CW8" s="660"/>
      <c r="CX8" s="660"/>
      <c r="CY8" s="661"/>
      <c r="CZ8" s="662">
        <v>22.2</v>
      </c>
      <c r="DA8" s="662"/>
      <c r="DB8" s="662"/>
      <c r="DC8" s="662"/>
      <c r="DD8" s="668">
        <v>15091</v>
      </c>
      <c r="DE8" s="660"/>
      <c r="DF8" s="660"/>
      <c r="DG8" s="660"/>
      <c r="DH8" s="660"/>
      <c r="DI8" s="660"/>
      <c r="DJ8" s="660"/>
      <c r="DK8" s="660"/>
      <c r="DL8" s="660"/>
      <c r="DM8" s="660"/>
      <c r="DN8" s="660"/>
      <c r="DO8" s="660"/>
      <c r="DP8" s="661"/>
      <c r="DQ8" s="668">
        <v>492584</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1916</v>
      </c>
      <c r="S9" s="660"/>
      <c r="T9" s="660"/>
      <c r="U9" s="660"/>
      <c r="V9" s="660"/>
      <c r="W9" s="660"/>
      <c r="X9" s="660"/>
      <c r="Y9" s="661"/>
      <c r="Z9" s="662">
        <v>0.1</v>
      </c>
      <c r="AA9" s="662"/>
      <c r="AB9" s="662"/>
      <c r="AC9" s="662"/>
      <c r="AD9" s="663">
        <v>1916</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158733</v>
      </c>
      <c r="BH9" s="660"/>
      <c r="BI9" s="660"/>
      <c r="BJ9" s="660"/>
      <c r="BK9" s="660"/>
      <c r="BL9" s="660"/>
      <c r="BM9" s="660"/>
      <c r="BN9" s="661"/>
      <c r="BO9" s="662">
        <v>39.1</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258345</v>
      </c>
      <c r="CS9" s="660"/>
      <c r="CT9" s="660"/>
      <c r="CU9" s="660"/>
      <c r="CV9" s="660"/>
      <c r="CW9" s="660"/>
      <c r="CX9" s="660"/>
      <c r="CY9" s="661"/>
      <c r="CZ9" s="662">
        <v>8</v>
      </c>
      <c r="DA9" s="662"/>
      <c r="DB9" s="662"/>
      <c r="DC9" s="662"/>
      <c r="DD9" s="668">
        <v>78945</v>
      </c>
      <c r="DE9" s="660"/>
      <c r="DF9" s="660"/>
      <c r="DG9" s="660"/>
      <c r="DH9" s="660"/>
      <c r="DI9" s="660"/>
      <c r="DJ9" s="660"/>
      <c r="DK9" s="660"/>
      <c r="DL9" s="660"/>
      <c r="DM9" s="660"/>
      <c r="DN9" s="660"/>
      <c r="DO9" s="660"/>
      <c r="DP9" s="661"/>
      <c r="DQ9" s="668">
        <v>182563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166</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6930</v>
      </c>
      <c r="BH10" s="660"/>
      <c r="BI10" s="660"/>
      <c r="BJ10" s="660"/>
      <c r="BK10" s="660"/>
      <c r="BL10" s="660"/>
      <c r="BM10" s="660"/>
      <c r="BN10" s="661"/>
      <c r="BO10" s="662">
        <v>1.7</v>
      </c>
      <c r="BP10" s="662"/>
      <c r="BQ10" s="662"/>
      <c r="BR10" s="662"/>
      <c r="BS10" s="668" t="s">
        <v>228</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166</v>
      </c>
      <c r="DA10" s="662"/>
      <c r="DB10" s="662"/>
      <c r="DC10" s="662"/>
      <c r="DD10" s="668" t="s">
        <v>166</v>
      </c>
      <c r="DE10" s="660"/>
      <c r="DF10" s="660"/>
      <c r="DG10" s="660"/>
      <c r="DH10" s="660"/>
      <c r="DI10" s="660"/>
      <c r="DJ10" s="660"/>
      <c r="DK10" s="660"/>
      <c r="DL10" s="660"/>
      <c r="DM10" s="660"/>
      <c r="DN10" s="660"/>
      <c r="DO10" s="660"/>
      <c r="DP10" s="661"/>
      <c r="DQ10" s="668" t="s">
        <v>166</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228</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6943</v>
      </c>
      <c r="BH11" s="660"/>
      <c r="BI11" s="660"/>
      <c r="BJ11" s="660"/>
      <c r="BK11" s="660"/>
      <c r="BL11" s="660"/>
      <c r="BM11" s="660"/>
      <c r="BN11" s="661"/>
      <c r="BO11" s="662">
        <v>1.7</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645325</v>
      </c>
      <c r="CS11" s="660"/>
      <c r="CT11" s="660"/>
      <c r="CU11" s="660"/>
      <c r="CV11" s="660"/>
      <c r="CW11" s="660"/>
      <c r="CX11" s="660"/>
      <c r="CY11" s="661"/>
      <c r="CZ11" s="662">
        <v>20</v>
      </c>
      <c r="DA11" s="662"/>
      <c r="DB11" s="662"/>
      <c r="DC11" s="662"/>
      <c r="DD11" s="668">
        <v>473978</v>
      </c>
      <c r="DE11" s="660"/>
      <c r="DF11" s="660"/>
      <c r="DG11" s="660"/>
      <c r="DH11" s="660"/>
      <c r="DI11" s="660"/>
      <c r="DJ11" s="660"/>
      <c r="DK11" s="660"/>
      <c r="DL11" s="660"/>
      <c r="DM11" s="660"/>
      <c r="DN11" s="660"/>
      <c r="DO11" s="660"/>
      <c r="DP11" s="661"/>
      <c r="DQ11" s="668">
        <v>220327</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72670</v>
      </c>
      <c r="S12" s="660"/>
      <c r="T12" s="660"/>
      <c r="U12" s="660"/>
      <c r="V12" s="660"/>
      <c r="W12" s="660"/>
      <c r="X12" s="660"/>
      <c r="Y12" s="661"/>
      <c r="Z12" s="662">
        <v>2</v>
      </c>
      <c r="AA12" s="662"/>
      <c r="AB12" s="662"/>
      <c r="AC12" s="662"/>
      <c r="AD12" s="663">
        <v>72670</v>
      </c>
      <c r="AE12" s="663"/>
      <c r="AF12" s="663"/>
      <c r="AG12" s="663"/>
      <c r="AH12" s="663"/>
      <c r="AI12" s="663"/>
      <c r="AJ12" s="663"/>
      <c r="AK12" s="663"/>
      <c r="AL12" s="664">
        <v>3.8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183133</v>
      </c>
      <c r="BH12" s="660"/>
      <c r="BI12" s="660"/>
      <c r="BJ12" s="660"/>
      <c r="BK12" s="660"/>
      <c r="BL12" s="660"/>
      <c r="BM12" s="660"/>
      <c r="BN12" s="661"/>
      <c r="BO12" s="662">
        <v>45.1</v>
      </c>
      <c r="BP12" s="662"/>
      <c r="BQ12" s="662"/>
      <c r="BR12" s="662"/>
      <c r="BS12" s="668" t="s">
        <v>166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70042</v>
      </c>
      <c r="CS12" s="660"/>
      <c r="CT12" s="660"/>
      <c r="CU12" s="660"/>
      <c r="CV12" s="660"/>
      <c r="CW12" s="660"/>
      <c r="CX12" s="660"/>
      <c r="CY12" s="661"/>
      <c r="CZ12" s="662">
        <v>2.2000000000000002</v>
      </c>
      <c r="DA12" s="662"/>
      <c r="DB12" s="662"/>
      <c r="DC12" s="662"/>
      <c r="DD12" s="668" t="s">
        <v>232</v>
      </c>
      <c r="DE12" s="660"/>
      <c r="DF12" s="660"/>
      <c r="DG12" s="660"/>
      <c r="DH12" s="660"/>
      <c r="DI12" s="660"/>
      <c r="DJ12" s="660"/>
      <c r="DK12" s="660"/>
      <c r="DL12" s="660"/>
      <c r="DM12" s="660"/>
      <c r="DN12" s="660"/>
      <c r="DO12" s="660"/>
      <c r="DP12" s="661"/>
      <c r="DQ12" s="668">
        <v>50535</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166</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232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181669</v>
      </c>
      <c r="BH13" s="660"/>
      <c r="BI13" s="660"/>
      <c r="BJ13" s="660"/>
      <c r="BK13" s="660"/>
      <c r="BL13" s="660"/>
      <c r="BM13" s="660"/>
      <c r="BN13" s="661"/>
      <c r="BO13" s="662">
        <v>44.7</v>
      </c>
      <c r="BP13" s="662"/>
      <c r="BQ13" s="662"/>
      <c r="BR13" s="662"/>
      <c r="BS13" s="668" t="s">
        <v>228</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312019</v>
      </c>
      <c r="CS13" s="660"/>
      <c r="CT13" s="660"/>
      <c r="CU13" s="660"/>
      <c r="CV13" s="660"/>
      <c r="CW13" s="660"/>
      <c r="CX13" s="660"/>
      <c r="CY13" s="661"/>
      <c r="CZ13" s="662">
        <v>9.6999999999999993</v>
      </c>
      <c r="DA13" s="662"/>
      <c r="DB13" s="662"/>
      <c r="DC13" s="662"/>
      <c r="DD13" s="668">
        <v>5112</v>
      </c>
      <c r="DE13" s="660"/>
      <c r="DF13" s="660"/>
      <c r="DG13" s="660"/>
      <c r="DH13" s="660"/>
      <c r="DI13" s="660"/>
      <c r="DJ13" s="660"/>
      <c r="DK13" s="660"/>
      <c r="DL13" s="660"/>
      <c r="DM13" s="660"/>
      <c r="DN13" s="660"/>
      <c r="DO13" s="660"/>
      <c r="DP13" s="661"/>
      <c r="DQ13" s="668">
        <v>301699</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166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17940</v>
      </c>
      <c r="BH14" s="660"/>
      <c r="BI14" s="660"/>
      <c r="BJ14" s="660"/>
      <c r="BK14" s="660"/>
      <c r="BL14" s="660"/>
      <c r="BM14" s="660"/>
      <c r="BN14" s="661"/>
      <c r="BO14" s="662">
        <v>4.4000000000000004</v>
      </c>
      <c r="BP14" s="662"/>
      <c r="BQ14" s="662"/>
      <c r="BR14" s="662"/>
      <c r="BS14" s="668" t="s">
        <v>232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107846</v>
      </c>
      <c r="CS14" s="660"/>
      <c r="CT14" s="660"/>
      <c r="CU14" s="660"/>
      <c r="CV14" s="660"/>
      <c r="CW14" s="660"/>
      <c r="CX14" s="660"/>
      <c r="CY14" s="661"/>
      <c r="CZ14" s="662">
        <v>3.3</v>
      </c>
      <c r="DA14" s="662"/>
      <c r="DB14" s="662"/>
      <c r="DC14" s="662"/>
      <c r="DD14" s="668">
        <v>1491</v>
      </c>
      <c r="DE14" s="660"/>
      <c r="DF14" s="660"/>
      <c r="DG14" s="660"/>
      <c r="DH14" s="660"/>
      <c r="DI14" s="660"/>
      <c r="DJ14" s="660"/>
      <c r="DK14" s="660"/>
      <c r="DL14" s="660"/>
      <c r="DM14" s="660"/>
      <c r="DN14" s="660"/>
      <c r="DO14" s="660"/>
      <c r="DP14" s="661"/>
      <c r="DQ14" s="668">
        <v>100180</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7484</v>
      </c>
      <c r="S15" s="660"/>
      <c r="T15" s="660"/>
      <c r="U15" s="660"/>
      <c r="V15" s="660"/>
      <c r="W15" s="660"/>
      <c r="X15" s="660"/>
      <c r="Y15" s="661"/>
      <c r="Z15" s="662">
        <v>0.2</v>
      </c>
      <c r="AA15" s="662"/>
      <c r="AB15" s="662"/>
      <c r="AC15" s="662"/>
      <c r="AD15" s="663">
        <v>7484</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22664</v>
      </c>
      <c r="BH15" s="660"/>
      <c r="BI15" s="660"/>
      <c r="BJ15" s="660"/>
      <c r="BK15" s="660"/>
      <c r="BL15" s="660"/>
      <c r="BM15" s="660"/>
      <c r="BN15" s="661"/>
      <c r="BO15" s="662">
        <v>5.6</v>
      </c>
      <c r="BP15" s="662"/>
      <c r="BQ15" s="662"/>
      <c r="BR15" s="662"/>
      <c r="BS15" s="668" t="s">
        <v>166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216124</v>
      </c>
      <c r="CS15" s="660"/>
      <c r="CT15" s="660"/>
      <c r="CU15" s="660"/>
      <c r="CV15" s="660"/>
      <c r="CW15" s="660"/>
      <c r="CX15" s="660"/>
      <c r="CY15" s="661"/>
      <c r="CZ15" s="662">
        <v>6.7</v>
      </c>
      <c r="DA15" s="662"/>
      <c r="DB15" s="662"/>
      <c r="DC15" s="662"/>
      <c r="DD15" s="668">
        <v>3491</v>
      </c>
      <c r="DE15" s="660"/>
      <c r="DF15" s="660"/>
      <c r="DG15" s="660"/>
      <c r="DH15" s="660"/>
      <c r="DI15" s="660"/>
      <c r="DJ15" s="660"/>
      <c r="DK15" s="660"/>
      <c r="DL15" s="660"/>
      <c r="DM15" s="660"/>
      <c r="DN15" s="660"/>
      <c r="DO15" s="660"/>
      <c r="DP15" s="661"/>
      <c r="DQ15" s="668">
        <v>210488</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232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166</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166</v>
      </c>
      <c r="CS16" s="660"/>
      <c r="CT16" s="660"/>
      <c r="CU16" s="660"/>
      <c r="CV16" s="660"/>
      <c r="CW16" s="660"/>
      <c r="CX16" s="660"/>
      <c r="CY16" s="661"/>
      <c r="CZ16" s="662" t="s">
        <v>232</v>
      </c>
      <c r="DA16" s="662"/>
      <c r="DB16" s="662"/>
      <c r="DC16" s="662"/>
      <c r="DD16" s="668" t="s">
        <v>228</v>
      </c>
      <c r="DE16" s="660"/>
      <c r="DF16" s="660"/>
      <c r="DG16" s="660"/>
      <c r="DH16" s="660"/>
      <c r="DI16" s="660"/>
      <c r="DJ16" s="660"/>
      <c r="DK16" s="660"/>
      <c r="DL16" s="660"/>
      <c r="DM16" s="660"/>
      <c r="DN16" s="660"/>
      <c r="DO16" s="660"/>
      <c r="DP16" s="661"/>
      <c r="DQ16" s="668" t="s">
        <v>166</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1714</v>
      </c>
      <c r="S17" s="660"/>
      <c r="T17" s="660"/>
      <c r="U17" s="660"/>
      <c r="V17" s="660"/>
      <c r="W17" s="660"/>
      <c r="X17" s="660"/>
      <c r="Y17" s="661"/>
      <c r="Z17" s="662">
        <v>0</v>
      </c>
      <c r="AA17" s="662"/>
      <c r="AB17" s="662"/>
      <c r="AC17" s="662"/>
      <c r="AD17" s="663">
        <v>1714</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122</v>
      </c>
      <c r="BP17" s="662"/>
      <c r="BQ17" s="662"/>
      <c r="BR17" s="662"/>
      <c r="BS17" s="668" t="s">
        <v>166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212238</v>
      </c>
      <c r="CS17" s="660"/>
      <c r="CT17" s="660"/>
      <c r="CU17" s="660"/>
      <c r="CV17" s="660"/>
      <c r="CW17" s="660"/>
      <c r="CX17" s="660"/>
      <c r="CY17" s="661"/>
      <c r="CZ17" s="662">
        <v>6.6</v>
      </c>
      <c r="DA17" s="662"/>
      <c r="DB17" s="662"/>
      <c r="DC17" s="662"/>
      <c r="DD17" s="668" t="s">
        <v>122</v>
      </c>
      <c r="DE17" s="660"/>
      <c r="DF17" s="660"/>
      <c r="DG17" s="660"/>
      <c r="DH17" s="660"/>
      <c r="DI17" s="660"/>
      <c r="DJ17" s="660"/>
      <c r="DK17" s="660"/>
      <c r="DL17" s="660"/>
      <c r="DM17" s="660"/>
      <c r="DN17" s="660"/>
      <c r="DO17" s="660"/>
      <c r="DP17" s="661"/>
      <c r="DQ17" s="668">
        <v>210382</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1500128</v>
      </c>
      <c r="S18" s="660"/>
      <c r="T18" s="660"/>
      <c r="U18" s="660"/>
      <c r="V18" s="660"/>
      <c r="W18" s="660"/>
      <c r="X18" s="660"/>
      <c r="Y18" s="661"/>
      <c r="Z18" s="662">
        <v>42.2</v>
      </c>
      <c r="AA18" s="662"/>
      <c r="AB18" s="662"/>
      <c r="AC18" s="662"/>
      <c r="AD18" s="663">
        <v>1350664</v>
      </c>
      <c r="AE18" s="663"/>
      <c r="AF18" s="663"/>
      <c r="AG18" s="663"/>
      <c r="AH18" s="663"/>
      <c r="AI18" s="663"/>
      <c r="AJ18" s="663"/>
      <c r="AK18" s="663"/>
      <c r="AL18" s="664">
        <v>71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166</v>
      </c>
      <c r="BP18" s="662"/>
      <c r="BQ18" s="662"/>
      <c r="BR18" s="662"/>
      <c r="BS18" s="668" t="s">
        <v>166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166</v>
      </c>
      <c r="CS18" s="660"/>
      <c r="CT18" s="660"/>
      <c r="CU18" s="660"/>
      <c r="CV18" s="660"/>
      <c r="CW18" s="660"/>
      <c r="CX18" s="660"/>
      <c r="CY18" s="661"/>
      <c r="CZ18" s="662" t="s">
        <v>166</v>
      </c>
      <c r="DA18" s="662"/>
      <c r="DB18" s="662"/>
      <c r="DC18" s="662"/>
      <c r="DD18" s="668" t="s">
        <v>166</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1350664</v>
      </c>
      <c r="S19" s="660"/>
      <c r="T19" s="660"/>
      <c r="U19" s="660"/>
      <c r="V19" s="660"/>
      <c r="W19" s="660"/>
      <c r="X19" s="660"/>
      <c r="Y19" s="661"/>
      <c r="Z19" s="662">
        <v>38</v>
      </c>
      <c r="AA19" s="662"/>
      <c r="AB19" s="662"/>
      <c r="AC19" s="662"/>
      <c r="AD19" s="663">
        <v>1350664</v>
      </c>
      <c r="AE19" s="663"/>
      <c r="AF19" s="663"/>
      <c r="AG19" s="663"/>
      <c r="AH19" s="663"/>
      <c r="AI19" s="663"/>
      <c r="AJ19" s="663"/>
      <c r="AK19" s="663"/>
      <c r="AL19" s="664">
        <v>71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1853</v>
      </c>
      <c r="BH19" s="660"/>
      <c r="BI19" s="660"/>
      <c r="BJ19" s="660"/>
      <c r="BK19" s="660"/>
      <c r="BL19" s="660"/>
      <c r="BM19" s="660"/>
      <c r="BN19" s="661"/>
      <c r="BO19" s="662">
        <v>0.5</v>
      </c>
      <c r="BP19" s="662"/>
      <c r="BQ19" s="662"/>
      <c r="BR19" s="662"/>
      <c r="BS19" s="668" t="s">
        <v>166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228</v>
      </c>
      <c r="DA19" s="662"/>
      <c r="DB19" s="662"/>
      <c r="DC19" s="662"/>
      <c r="DD19" s="668" t="s">
        <v>232</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149452</v>
      </c>
      <c r="S20" s="660"/>
      <c r="T20" s="660"/>
      <c r="U20" s="660"/>
      <c r="V20" s="660"/>
      <c r="W20" s="660"/>
      <c r="X20" s="660"/>
      <c r="Y20" s="661"/>
      <c r="Z20" s="662">
        <v>4.2</v>
      </c>
      <c r="AA20" s="662"/>
      <c r="AB20" s="662"/>
      <c r="AC20" s="662"/>
      <c r="AD20" s="663" t="s">
        <v>228</v>
      </c>
      <c r="AE20" s="663"/>
      <c r="AF20" s="663"/>
      <c r="AG20" s="663"/>
      <c r="AH20" s="663"/>
      <c r="AI20" s="663"/>
      <c r="AJ20" s="663"/>
      <c r="AK20" s="663"/>
      <c r="AL20" s="664" t="s">
        <v>166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1853</v>
      </c>
      <c r="BH20" s="660"/>
      <c r="BI20" s="660"/>
      <c r="BJ20" s="660"/>
      <c r="BK20" s="660"/>
      <c r="BL20" s="660"/>
      <c r="BM20" s="660"/>
      <c r="BN20" s="661"/>
      <c r="BO20" s="662">
        <v>0.5</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3229188</v>
      </c>
      <c r="CS20" s="660"/>
      <c r="CT20" s="660"/>
      <c r="CU20" s="660"/>
      <c r="CV20" s="660"/>
      <c r="CW20" s="660"/>
      <c r="CX20" s="660"/>
      <c r="CY20" s="661"/>
      <c r="CZ20" s="662">
        <v>100</v>
      </c>
      <c r="DA20" s="662"/>
      <c r="DB20" s="662"/>
      <c r="DC20" s="662"/>
      <c r="DD20" s="668">
        <v>602363</v>
      </c>
      <c r="DE20" s="660"/>
      <c r="DF20" s="660"/>
      <c r="DG20" s="660"/>
      <c r="DH20" s="660"/>
      <c r="DI20" s="660"/>
      <c r="DJ20" s="660"/>
      <c r="DK20" s="660"/>
      <c r="DL20" s="660"/>
      <c r="DM20" s="660"/>
      <c r="DN20" s="660"/>
      <c r="DO20" s="660"/>
      <c r="DP20" s="661"/>
      <c r="DQ20" s="668">
        <v>2322768</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12</v>
      </c>
      <c r="S21" s="660"/>
      <c r="T21" s="660"/>
      <c r="U21" s="660"/>
      <c r="V21" s="660"/>
      <c r="W21" s="660"/>
      <c r="X21" s="660"/>
      <c r="Y21" s="661"/>
      <c r="Z21" s="662">
        <v>0</v>
      </c>
      <c r="AA21" s="662"/>
      <c r="AB21" s="662"/>
      <c r="AC21" s="662"/>
      <c r="AD21" s="663" t="s">
        <v>232</v>
      </c>
      <c r="AE21" s="663"/>
      <c r="AF21" s="663"/>
      <c r="AG21" s="663"/>
      <c r="AH21" s="663"/>
      <c r="AI21" s="663"/>
      <c r="AJ21" s="663"/>
      <c r="AK21" s="663"/>
      <c r="AL21" s="664" t="s">
        <v>166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1853</v>
      </c>
      <c r="BH21" s="660"/>
      <c r="BI21" s="660"/>
      <c r="BJ21" s="660"/>
      <c r="BK21" s="660"/>
      <c r="BL21" s="660"/>
      <c r="BM21" s="660"/>
      <c r="BN21" s="661"/>
      <c r="BO21" s="662">
        <v>0.5</v>
      </c>
      <c r="BP21" s="662"/>
      <c r="BQ21" s="662"/>
      <c r="BR21" s="662"/>
      <c r="BS21" s="668" t="s">
        <v>122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2021929</v>
      </c>
      <c r="S22" s="660"/>
      <c r="T22" s="660"/>
      <c r="U22" s="660"/>
      <c r="V22" s="660"/>
      <c r="W22" s="660"/>
      <c r="X22" s="660"/>
      <c r="Y22" s="661"/>
      <c r="Z22" s="662">
        <v>56.9</v>
      </c>
      <c r="AA22" s="662"/>
      <c r="AB22" s="662"/>
      <c r="AC22" s="662"/>
      <c r="AD22" s="663">
        <v>1872465</v>
      </c>
      <c r="AE22" s="663"/>
      <c r="AF22" s="663"/>
      <c r="AG22" s="663"/>
      <c r="AH22" s="663"/>
      <c r="AI22" s="663"/>
      <c r="AJ22" s="663"/>
      <c r="AK22" s="663"/>
      <c r="AL22" s="664">
        <v>98.5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516</v>
      </c>
      <c r="S23" s="660"/>
      <c r="T23" s="660"/>
      <c r="U23" s="660"/>
      <c r="V23" s="660"/>
      <c r="W23" s="660"/>
      <c r="X23" s="660"/>
      <c r="Y23" s="661"/>
      <c r="Z23" s="662">
        <v>0</v>
      </c>
      <c r="AA23" s="662"/>
      <c r="AB23" s="662"/>
      <c r="AC23" s="662"/>
      <c r="AD23" s="663">
        <v>516</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166</v>
      </c>
      <c r="BP23" s="662"/>
      <c r="BQ23" s="662"/>
      <c r="BR23" s="662"/>
      <c r="BS23" s="668" t="s">
        <v>228</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4717</v>
      </c>
      <c r="S24" s="660"/>
      <c r="T24" s="660"/>
      <c r="U24" s="660"/>
      <c r="V24" s="660"/>
      <c r="W24" s="660"/>
      <c r="X24" s="660"/>
      <c r="Y24" s="661"/>
      <c r="Z24" s="662">
        <v>0.1</v>
      </c>
      <c r="AA24" s="662"/>
      <c r="AB24" s="662"/>
      <c r="AC24" s="662"/>
      <c r="AD24" s="663" t="s">
        <v>122</v>
      </c>
      <c r="AE24" s="663"/>
      <c r="AF24" s="663"/>
      <c r="AG24" s="663"/>
      <c r="AH24" s="663"/>
      <c r="AI24" s="663"/>
      <c r="AJ24" s="663"/>
      <c r="AK24" s="663"/>
      <c r="AL24" s="664" t="s">
        <v>166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228</v>
      </c>
      <c r="BP24" s="662"/>
      <c r="BQ24" s="662"/>
      <c r="BR24" s="662"/>
      <c r="BS24" s="668" t="s">
        <v>122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970638</v>
      </c>
      <c r="CS24" s="649"/>
      <c r="CT24" s="649"/>
      <c r="CU24" s="649"/>
      <c r="CV24" s="649"/>
      <c r="CW24" s="649"/>
      <c r="CX24" s="649"/>
      <c r="CY24" s="650"/>
      <c r="CZ24" s="653">
        <v>30.1</v>
      </c>
      <c r="DA24" s="654"/>
      <c r="DB24" s="654"/>
      <c r="DC24" s="673"/>
      <c r="DD24" s="694">
        <v>771724</v>
      </c>
      <c r="DE24" s="649"/>
      <c r="DF24" s="649"/>
      <c r="DG24" s="649"/>
      <c r="DH24" s="649"/>
      <c r="DI24" s="649"/>
      <c r="DJ24" s="649"/>
      <c r="DK24" s="650"/>
      <c r="DL24" s="694">
        <v>732205</v>
      </c>
      <c r="DM24" s="649"/>
      <c r="DN24" s="649"/>
      <c r="DO24" s="649"/>
      <c r="DP24" s="649"/>
      <c r="DQ24" s="649"/>
      <c r="DR24" s="649"/>
      <c r="DS24" s="649"/>
      <c r="DT24" s="649"/>
      <c r="DU24" s="649"/>
      <c r="DV24" s="650"/>
      <c r="DW24" s="653">
        <v>36.9</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100140</v>
      </c>
      <c r="S25" s="660"/>
      <c r="T25" s="660"/>
      <c r="U25" s="660"/>
      <c r="V25" s="660"/>
      <c r="W25" s="660"/>
      <c r="X25" s="660"/>
      <c r="Y25" s="661"/>
      <c r="Z25" s="662">
        <v>2.8</v>
      </c>
      <c r="AA25" s="662"/>
      <c r="AB25" s="662"/>
      <c r="AC25" s="662"/>
      <c r="AD25" s="663">
        <v>23525</v>
      </c>
      <c r="AE25" s="663"/>
      <c r="AF25" s="663"/>
      <c r="AG25" s="663"/>
      <c r="AH25" s="663"/>
      <c r="AI25" s="663"/>
      <c r="AJ25" s="663"/>
      <c r="AK25" s="663"/>
      <c r="AL25" s="664">
        <v>1.2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166</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560263</v>
      </c>
      <c r="CS25" s="683"/>
      <c r="CT25" s="683"/>
      <c r="CU25" s="683"/>
      <c r="CV25" s="683"/>
      <c r="CW25" s="683"/>
      <c r="CX25" s="683"/>
      <c r="CY25" s="684"/>
      <c r="CZ25" s="664">
        <v>17.3</v>
      </c>
      <c r="DA25" s="695"/>
      <c r="DB25" s="695"/>
      <c r="DC25" s="697"/>
      <c r="DD25" s="668">
        <v>505159</v>
      </c>
      <c r="DE25" s="683"/>
      <c r="DF25" s="683"/>
      <c r="DG25" s="683"/>
      <c r="DH25" s="683"/>
      <c r="DI25" s="683"/>
      <c r="DJ25" s="683"/>
      <c r="DK25" s="684"/>
      <c r="DL25" s="668">
        <v>465715</v>
      </c>
      <c r="DM25" s="683"/>
      <c r="DN25" s="683"/>
      <c r="DO25" s="683"/>
      <c r="DP25" s="683"/>
      <c r="DQ25" s="683"/>
      <c r="DR25" s="683"/>
      <c r="DS25" s="683"/>
      <c r="DT25" s="683"/>
      <c r="DU25" s="683"/>
      <c r="DV25" s="684"/>
      <c r="DW25" s="664">
        <v>23.5</v>
      </c>
      <c r="DX25" s="695"/>
      <c r="DY25" s="695"/>
      <c r="DZ25" s="695"/>
      <c r="EA25" s="695"/>
      <c r="EB25" s="695"/>
      <c r="EC25" s="696"/>
    </row>
    <row r="26" spans="2:133" ht="11.25" customHeight="1">
      <c r="B26" s="656" t="s">
        <v>288</v>
      </c>
      <c r="C26" s="657"/>
      <c r="D26" s="657"/>
      <c r="E26" s="657"/>
      <c r="F26" s="657"/>
      <c r="G26" s="657"/>
      <c r="H26" s="657"/>
      <c r="I26" s="657"/>
      <c r="J26" s="657"/>
      <c r="K26" s="657"/>
      <c r="L26" s="657"/>
      <c r="M26" s="657"/>
      <c r="N26" s="657"/>
      <c r="O26" s="657"/>
      <c r="P26" s="657"/>
      <c r="Q26" s="658"/>
      <c r="R26" s="659">
        <v>3044</v>
      </c>
      <c r="S26" s="660"/>
      <c r="T26" s="660"/>
      <c r="U26" s="660"/>
      <c r="V26" s="660"/>
      <c r="W26" s="660"/>
      <c r="X26" s="660"/>
      <c r="Y26" s="661"/>
      <c r="Z26" s="662">
        <v>0.1</v>
      </c>
      <c r="AA26" s="662"/>
      <c r="AB26" s="662"/>
      <c r="AC26" s="662"/>
      <c r="AD26" s="663">
        <v>29</v>
      </c>
      <c r="AE26" s="663"/>
      <c r="AF26" s="663"/>
      <c r="AG26" s="663"/>
      <c r="AH26" s="663"/>
      <c r="AI26" s="663"/>
      <c r="AJ26" s="663"/>
      <c r="AK26" s="663"/>
      <c r="AL26" s="664">
        <v>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228</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361347</v>
      </c>
      <c r="CS26" s="660"/>
      <c r="CT26" s="660"/>
      <c r="CU26" s="660"/>
      <c r="CV26" s="660"/>
      <c r="CW26" s="660"/>
      <c r="CX26" s="660"/>
      <c r="CY26" s="661"/>
      <c r="CZ26" s="664">
        <v>11.2</v>
      </c>
      <c r="DA26" s="695"/>
      <c r="DB26" s="695"/>
      <c r="DC26" s="697"/>
      <c r="DD26" s="668">
        <v>309889</v>
      </c>
      <c r="DE26" s="660"/>
      <c r="DF26" s="660"/>
      <c r="DG26" s="660"/>
      <c r="DH26" s="660"/>
      <c r="DI26" s="660"/>
      <c r="DJ26" s="660"/>
      <c r="DK26" s="661"/>
      <c r="DL26" s="668" t="s">
        <v>232</v>
      </c>
      <c r="DM26" s="660"/>
      <c r="DN26" s="660"/>
      <c r="DO26" s="660"/>
      <c r="DP26" s="660"/>
      <c r="DQ26" s="660"/>
      <c r="DR26" s="660"/>
      <c r="DS26" s="660"/>
      <c r="DT26" s="660"/>
      <c r="DU26" s="660"/>
      <c r="DV26" s="661"/>
      <c r="DW26" s="664" t="s">
        <v>122</v>
      </c>
      <c r="DX26" s="695"/>
      <c r="DY26" s="695"/>
      <c r="DZ26" s="695"/>
      <c r="EA26" s="695"/>
      <c r="EB26" s="695"/>
      <c r="EC26" s="696"/>
    </row>
    <row r="27" spans="2:133" ht="11.25" customHeight="1">
      <c r="B27" s="656" t="s">
        <v>291</v>
      </c>
      <c r="C27" s="657"/>
      <c r="D27" s="657"/>
      <c r="E27" s="657"/>
      <c r="F27" s="657"/>
      <c r="G27" s="657"/>
      <c r="H27" s="657"/>
      <c r="I27" s="657"/>
      <c r="J27" s="657"/>
      <c r="K27" s="657"/>
      <c r="L27" s="657"/>
      <c r="M27" s="657"/>
      <c r="N27" s="657"/>
      <c r="O27" s="657"/>
      <c r="P27" s="657"/>
      <c r="Q27" s="658"/>
      <c r="R27" s="659">
        <v>226959</v>
      </c>
      <c r="S27" s="660"/>
      <c r="T27" s="660"/>
      <c r="U27" s="660"/>
      <c r="V27" s="660"/>
      <c r="W27" s="660"/>
      <c r="X27" s="660"/>
      <c r="Y27" s="661"/>
      <c r="Z27" s="662">
        <v>6.4</v>
      </c>
      <c r="AA27" s="662"/>
      <c r="AB27" s="662"/>
      <c r="AC27" s="662"/>
      <c r="AD27" s="663" t="s">
        <v>122</v>
      </c>
      <c r="AE27" s="663"/>
      <c r="AF27" s="663"/>
      <c r="AG27" s="663"/>
      <c r="AH27" s="663"/>
      <c r="AI27" s="663"/>
      <c r="AJ27" s="663"/>
      <c r="AK27" s="663"/>
      <c r="AL27" s="664" t="s">
        <v>166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406203</v>
      </c>
      <c r="BH27" s="660"/>
      <c r="BI27" s="660"/>
      <c r="BJ27" s="660"/>
      <c r="BK27" s="660"/>
      <c r="BL27" s="660"/>
      <c r="BM27" s="660"/>
      <c r="BN27" s="661"/>
      <c r="BO27" s="662">
        <v>100</v>
      </c>
      <c r="BP27" s="662"/>
      <c r="BQ27" s="662"/>
      <c r="BR27" s="662"/>
      <c r="BS27" s="668" t="s">
        <v>166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198137</v>
      </c>
      <c r="CS27" s="683"/>
      <c r="CT27" s="683"/>
      <c r="CU27" s="683"/>
      <c r="CV27" s="683"/>
      <c r="CW27" s="683"/>
      <c r="CX27" s="683"/>
      <c r="CY27" s="684"/>
      <c r="CZ27" s="664">
        <v>6.1</v>
      </c>
      <c r="DA27" s="695"/>
      <c r="DB27" s="695"/>
      <c r="DC27" s="697"/>
      <c r="DD27" s="668">
        <v>56183</v>
      </c>
      <c r="DE27" s="683"/>
      <c r="DF27" s="683"/>
      <c r="DG27" s="683"/>
      <c r="DH27" s="683"/>
      <c r="DI27" s="683"/>
      <c r="DJ27" s="683"/>
      <c r="DK27" s="684"/>
      <c r="DL27" s="668">
        <v>56108</v>
      </c>
      <c r="DM27" s="683"/>
      <c r="DN27" s="683"/>
      <c r="DO27" s="683"/>
      <c r="DP27" s="683"/>
      <c r="DQ27" s="683"/>
      <c r="DR27" s="683"/>
      <c r="DS27" s="683"/>
      <c r="DT27" s="683"/>
      <c r="DU27" s="683"/>
      <c r="DV27" s="684"/>
      <c r="DW27" s="664">
        <v>2.8</v>
      </c>
      <c r="DX27" s="695"/>
      <c r="DY27" s="695"/>
      <c r="DZ27" s="695"/>
      <c r="EA27" s="695"/>
      <c r="EB27" s="695"/>
      <c r="EC27" s="696"/>
    </row>
    <row r="28" spans="2:133" ht="11.25" customHeight="1">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166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212238</v>
      </c>
      <c r="CS28" s="660"/>
      <c r="CT28" s="660"/>
      <c r="CU28" s="660"/>
      <c r="CV28" s="660"/>
      <c r="CW28" s="660"/>
      <c r="CX28" s="660"/>
      <c r="CY28" s="661"/>
      <c r="CZ28" s="664">
        <v>6.6</v>
      </c>
      <c r="DA28" s="695"/>
      <c r="DB28" s="695"/>
      <c r="DC28" s="697"/>
      <c r="DD28" s="668">
        <v>210382</v>
      </c>
      <c r="DE28" s="660"/>
      <c r="DF28" s="660"/>
      <c r="DG28" s="660"/>
      <c r="DH28" s="660"/>
      <c r="DI28" s="660"/>
      <c r="DJ28" s="660"/>
      <c r="DK28" s="661"/>
      <c r="DL28" s="668">
        <v>210382</v>
      </c>
      <c r="DM28" s="660"/>
      <c r="DN28" s="660"/>
      <c r="DO28" s="660"/>
      <c r="DP28" s="660"/>
      <c r="DQ28" s="660"/>
      <c r="DR28" s="660"/>
      <c r="DS28" s="660"/>
      <c r="DT28" s="660"/>
      <c r="DU28" s="660"/>
      <c r="DV28" s="661"/>
      <c r="DW28" s="664">
        <v>10.6</v>
      </c>
      <c r="DX28" s="695"/>
      <c r="DY28" s="695"/>
      <c r="DZ28" s="695"/>
      <c r="EA28" s="695"/>
      <c r="EB28" s="695"/>
      <c r="EC28" s="696"/>
    </row>
    <row r="29" spans="2:133" ht="11.25" customHeight="1">
      <c r="B29" s="656" t="s">
        <v>296</v>
      </c>
      <c r="C29" s="657"/>
      <c r="D29" s="657"/>
      <c r="E29" s="657"/>
      <c r="F29" s="657"/>
      <c r="G29" s="657"/>
      <c r="H29" s="657"/>
      <c r="I29" s="657"/>
      <c r="J29" s="657"/>
      <c r="K29" s="657"/>
      <c r="L29" s="657"/>
      <c r="M29" s="657"/>
      <c r="N29" s="657"/>
      <c r="O29" s="657"/>
      <c r="P29" s="657"/>
      <c r="Q29" s="658"/>
      <c r="R29" s="659">
        <v>200312</v>
      </c>
      <c r="S29" s="660"/>
      <c r="T29" s="660"/>
      <c r="U29" s="660"/>
      <c r="V29" s="660"/>
      <c r="W29" s="660"/>
      <c r="X29" s="660"/>
      <c r="Y29" s="661"/>
      <c r="Z29" s="662">
        <v>5.6</v>
      </c>
      <c r="AA29" s="662"/>
      <c r="AB29" s="662"/>
      <c r="AC29" s="662"/>
      <c r="AD29" s="663" t="s">
        <v>228</v>
      </c>
      <c r="AE29" s="663"/>
      <c r="AF29" s="663"/>
      <c r="AG29" s="663"/>
      <c r="AH29" s="663"/>
      <c r="AI29" s="663"/>
      <c r="AJ29" s="663"/>
      <c r="AK29" s="663"/>
      <c r="AL29" s="664" t="s">
        <v>166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212238</v>
      </c>
      <c r="CS29" s="683"/>
      <c r="CT29" s="683"/>
      <c r="CU29" s="683"/>
      <c r="CV29" s="683"/>
      <c r="CW29" s="683"/>
      <c r="CX29" s="683"/>
      <c r="CY29" s="684"/>
      <c r="CZ29" s="664">
        <v>6.6</v>
      </c>
      <c r="DA29" s="695"/>
      <c r="DB29" s="695"/>
      <c r="DC29" s="697"/>
      <c r="DD29" s="668">
        <v>210382</v>
      </c>
      <c r="DE29" s="683"/>
      <c r="DF29" s="683"/>
      <c r="DG29" s="683"/>
      <c r="DH29" s="683"/>
      <c r="DI29" s="683"/>
      <c r="DJ29" s="683"/>
      <c r="DK29" s="684"/>
      <c r="DL29" s="668">
        <v>210382</v>
      </c>
      <c r="DM29" s="683"/>
      <c r="DN29" s="683"/>
      <c r="DO29" s="683"/>
      <c r="DP29" s="683"/>
      <c r="DQ29" s="683"/>
      <c r="DR29" s="683"/>
      <c r="DS29" s="683"/>
      <c r="DT29" s="683"/>
      <c r="DU29" s="683"/>
      <c r="DV29" s="684"/>
      <c r="DW29" s="664">
        <v>10.6</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6162</v>
      </c>
      <c r="S30" s="660"/>
      <c r="T30" s="660"/>
      <c r="U30" s="660"/>
      <c r="V30" s="660"/>
      <c r="W30" s="660"/>
      <c r="X30" s="660"/>
      <c r="Y30" s="661"/>
      <c r="Z30" s="662">
        <v>0.2</v>
      </c>
      <c r="AA30" s="662"/>
      <c r="AB30" s="662"/>
      <c r="AC30" s="662"/>
      <c r="AD30" s="663">
        <v>1819</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99.2</v>
      </c>
      <c r="BH30" s="720"/>
      <c r="BI30" s="720"/>
      <c r="BJ30" s="720"/>
      <c r="BK30" s="720"/>
      <c r="BL30" s="720"/>
      <c r="BM30" s="654">
        <v>97.1</v>
      </c>
      <c r="BN30" s="720"/>
      <c r="BO30" s="720"/>
      <c r="BP30" s="720"/>
      <c r="BQ30" s="721"/>
      <c r="BR30" s="719">
        <v>99.1</v>
      </c>
      <c r="BS30" s="720"/>
      <c r="BT30" s="720"/>
      <c r="BU30" s="720"/>
      <c r="BV30" s="720"/>
      <c r="BW30" s="720"/>
      <c r="BX30" s="654">
        <v>97</v>
      </c>
      <c r="BY30" s="720"/>
      <c r="BZ30" s="720"/>
      <c r="CA30" s="720"/>
      <c r="CB30" s="721"/>
      <c r="CD30" s="724"/>
      <c r="CE30" s="725"/>
      <c r="CF30" s="674" t="s">
        <v>304</v>
      </c>
      <c r="CG30" s="675"/>
      <c r="CH30" s="675"/>
      <c r="CI30" s="675"/>
      <c r="CJ30" s="675"/>
      <c r="CK30" s="675"/>
      <c r="CL30" s="675"/>
      <c r="CM30" s="675"/>
      <c r="CN30" s="675"/>
      <c r="CO30" s="675"/>
      <c r="CP30" s="675"/>
      <c r="CQ30" s="676"/>
      <c r="CR30" s="659">
        <v>196142</v>
      </c>
      <c r="CS30" s="660"/>
      <c r="CT30" s="660"/>
      <c r="CU30" s="660"/>
      <c r="CV30" s="660"/>
      <c r="CW30" s="660"/>
      <c r="CX30" s="660"/>
      <c r="CY30" s="661"/>
      <c r="CZ30" s="664">
        <v>6.1</v>
      </c>
      <c r="DA30" s="695"/>
      <c r="DB30" s="695"/>
      <c r="DC30" s="697"/>
      <c r="DD30" s="668">
        <v>194379</v>
      </c>
      <c r="DE30" s="660"/>
      <c r="DF30" s="660"/>
      <c r="DG30" s="660"/>
      <c r="DH30" s="660"/>
      <c r="DI30" s="660"/>
      <c r="DJ30" s="660"/>
      <c r="DK30" s="661"/>
      <c r="DL30" s="668">
        <v>194379</v>
      </c>
      <c r="DM30" s="660"/>
      <c r="DN30" s="660"/>
      <c r="DO30" s="660"/>
      <c r="DP30" s="660"/>
      <c r="DQ30" s="660"/>
      <c r="DR30" s="660"/>
      <c r="DS30" s="660"/>
      <c r="DT30" s="660"/>
      <c r="DU30" s="660"/>
      <c r="DV30" s="661"/>
      <c r="DW30" s="664">
        <v>9.8000000000000007</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26095</v>
      </c>
      <c r="S31" s="660"/>
      <c r="T31" s="660"/>
      <c r="U31" s="660"/>
      <c r="V31" s="660"/>
      <c r="W31" s="660"/>
      <c r="X31" s="660"/>
      <c r="Y31" s="661"/>
      <c r="Z31" s="662">
        <v>0.7</v>
      </c>
      <c r="AA31" s="662"/>
      <c r="AB31" s="662"/>
      <c r="AC31" s="662"/>
      <c r="AD31" s="663" t="s">
        <v>166</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99.3</v>
      </c>
      <c r="BH31" s="683"/>
      <c r="BI31" s="683"/>
      <c r="BJ31" s="683"/>
      <c r="BK31" s="683"/>
      <c r="BL31" s="683"/>
      <c r="BM31" s="665">
        <v>98.2</v>
      </c>
      <c r="BN31" s="717"/>
      <c r="BO31" s="717"/>
      <c r="BP31" s="717"/>
      <c r="BQ31" s="718"/>
      <c r="BR31" s="716">
        <v>99.2</v>
      </c>
      <c r="BS31" s="683"/>
      <c r="BT31" s="683"/>
      <c r="BU31" s="683"/>
      <c r="BV31" s="683"/>
      <c r="BW31" s="683"/>
      <c r="BX31" s="665">
        <v>98.1</v>
      </c>
      <c r="BY31" s="717"/>
      <c r="BZ31" s="717"/>
      <c r="CA31" s="717"/>
      <c r="CB31" s="718"/>
      <c r="CD31" s="724"/>
      <c r="CE31" s="725"/>
      <c r="CF31" s="674" t="s">
        <v>308</v>
      </c>
      <c r="CG31" s="675"/>
      <c r="CH31" s="675"/>
      <c r="CI31" s="675"/>
      <c r="CJ31" s="675"/>
      <c r="CK31" s="675"/>
      <c r="CL31" s="675"/>
      <c r="CM31" s="675"/>
      <c r="CN31" s="675"/>
      <c r="CO31" s="675"/>
      <c r="CP31" s="675"/>
      <c r="CQ31" s="676"/>
      <c r="CR31" s="659">
        <v>16096</v>
      </c>
      <c r="CS31" s="683"/>
      <c r="CT31" s="683"/>
      <c r="CU31" s="683"/>
      <c r="CV31" s="683"/>
      <c r="CW31" s="683"/>
      <c r="CX31" s="683"/>
      <c r="CY31" s="684"/>
      <c r="CZ31" s="664">
        <v>0.5</v>
      </c>
      <c r="DA31" s="695"/>
      <c r="DB31" s="695"/>
      <c r="DC31" s="697"/>
      <c r="DD31" s="668">
        <v>16003</v>
      </c>
      <c r="DE31" s="683"/>
      <c r="DF31" s="683"/>
      <c r="DG31" s="683"/>
      <c r="DH31" s="683"/>
      <c r="DI31" s="683"/>
      <c r="DJ31" s="683"/>
      <c r="DK31" s="684"/>
      <c r="DL31" s="668">
        <v>16003</v>
      </c>
      <c r="DM31" s="683"/>
      <c r="DN31" s="683"/>
      <c r="DO31" s="683"/>
      <c r="DP31" s="683"/>
      <c r="DQ31" s="683"/>
      <c r="DR31" s="683"/>
      <c r="DS31" s="683"/>
      <c r="DT31" s="683"/>
      <c r="DU31" s="683"/>
      <c r="DV31" s="684"/>
      <c r="DW31" s="664">
        <v>0.8</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270340</v>
      </c>
      <c r="S32" s="660"/>
      <c r="T32" s="660"/>
      <c r="U32" s="660"/>
      <c r="V32" s="660"/>
      <c r="W32" s="660"/>
      <c r="X32" s="660"/>
      <c r="Y32" s="661"/>
      <c r="Z32" s="662">
        <v>7.6</v>
      </c>
      <c r="AA32" s="662"/>
      <c r="AB32" s="662"/>
      <c r="AC32" s="662"/>
      <c r="AD32" s="663" t="s">
        <v>228</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v>
      </c>
      <c r="BH32" s="729"/>
      <c r="BI32" s="729"/>
      <c r="BJ32" s="729"/>
      <c r="BK32" s="729"/>
      <c r="BL32" s="729"/>
      <c r="BM32" s="730">
        <v>95.8</v>
      </c>
      <c r="BN32" s="729"/>
      <c r="BO32" s="729"/>
      <c r="BP32" s="729"/>
      <c r="BQ32" s="731"/>
      <c r="BR32" s="728">
        <v>99</v>
      </c>
      <c r="BS32" s="729"/>
      <c r="BT32" s="729"/>
      <c r="BU32" s="729"/>
      <c r="BV32" s="729"/>
      <c r="BW32" s="729"/>
      <c r="BX32" s="730">
        <v>95.8</v>
      </c>
      <c r="BY32" s="729"/>
      <c r="BZ32" s="729"/>
      <c r="CA32" s="729"/>
      <c r="CB32" s="731"/>
      <c r="CD32" s="726"/>
      <c r="CE32" s="727"/>
      <c r="CF32" s="674" t="s">
        <v>311</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5"/>
      <c r="DB32" s="695"/>
      <c r="DC32" s="697"/>
      <c r="DD32" s="668" t="s">
        <v>122</v>
      </c>
      <c r="DE32" s="660"/>
      <c r="DF32" s="660"/>
      <c r="DG32" s="660"/>
      <c r="DH32" s="660"/>
      <c r="DI32" s="660"/>
      <c r="DJ32" s="660"/>
      <c r="DK32" s="661"/>
      <c r="DL32" s="668" t="s">
        <v>232</v>
      </c>
      <c r="DM32" s="660"/>
      <c r="DN32" s="660"/>
      <c r="DO32" s="660"/>
      <c r="DP32" s="660"/>
      <c r="DQ32" s="660"/>
      <c r="DR32" s="660"/>
      <c r="DS32" s="660"/>
      <c r="DT32" s="660"/>
      <c r="DU32" s="660"/>
      <c r="DV32" s="661"/>
      <c r="DW32" s="664" t="s">
        <v>232</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415782</v>
      </c>
      <c r="S33" s="660"/>
      <c r="T33" s="660"/>
      <c r="U33" s="660"/>
      <c r="V33" s="660"/>
      <c r="W33" s="660"/>
      <c r="X33" s="660"/>
      <c r="Y33" s="661"/>
      <c r="Z33" s="662">
        <v>11.7</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1656187</v>
      </c>
      <c r="CS33" s="683"/>
      <c r="CT33" s="683"/>
      <c r="CU33" s="683"/>
      <c r="CV33" s="683"/>
      <c r="CW33" s="683"/>
      <c r="CX33" s="683"/>
      <c r="CY33" s="684"/>
      <c r="CZ33" s="664">
        <v>51.3</v>
      </c>
      <c r="DA33" s="695"/>
      <c r="DB33" s="695"/>
      <c r="DC33" s="697"/>
      <c r="DD33" s="668">
        <v>1389384</v>
      </c>
      <c r="DE33" s="683"/>
      <c r="DF33" s="683"/>
      <c r="DG33" s="683"/>
      <c r="DH33" s="683"/>
      <c r="DI33" s="683"/>
      <c r="DJ33" s="683"/>
      <c r="DK33" s="684"/>
      <c r="DL33" s="668">
        <v>852477</v>
      </c>
      <c r="DM33" s="683"/>
      <c r="DN33" s="683"/>
      <c r="DO33" s="683"/>
      <c r="DP33" s="683"/>
      <c r="DQ33" s="683"/>
      <c r="DR33" s="683"/>
      <c r="DS33" s="683"/>
      <c r="DT33" s="683"/>
      <c r="DU33" s="683"/>
      <c r="DV33" s="684"/>
      <c r="DW33" s="664">
        <v>43</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78424</v>
      </c>
      <c r="S34" s="660"/>
      <c r="T34" s="660"/>
      <c r="U34" s="660"/>
      <c r="V34" s="660"/>
      <c r="W34" s="660"/>
      <c r="X34" s="660"/>
      <c r="Y34" s="661"/>
      <c r="Z34" s="662">
        <v>2.2000000000000002</v>
      </c>
      <c r="AA34" s="662"/>
      <c r="AB34" s="662"/>
      <c r="AC34" s="662"/>
      <c r="AD34" s="663">
        <v>3341</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656330</v>
      </c>
      <c r="CS34" s="660"/>
      <c r="CT34" s="660"/>
      <c r="CU34" s="660"/>
      <c r="CV34" s="660"/>
      <c r="CW34" s="660"/>
      <c r="CX34" s="660"/>
      <c r="CY34" s="661"/>
      <c r="CZ34" s="664">
        <v>20.3</v>
      </c>
      <c r="DA34" s="695"/>
      <c r="DB34" s="695"/>
      <c r="DC34" s="697"/>
      <c r="DD34" s="668">
        <v>503058</v>
      </c>
      <c r="DE34" s="660"/>
      <c r="DF34" s="660"/>
      <c r="DG34" s="660"/>
      <c r="DH34" s="660"/>
      <c r="DI34" s="660"/>
      <c r="DJ34" s="660"/>
      <c r="DK34" s="661"/>
      <c r="DL34" s="668">
        <v>280709</v>
      </c>
      <c r="DM34" s="660"/>
      <c r="DN34" s="660"/>
      <c r="DO34" s="660"/>
      <c r="DP34" s="660"/>
      <c r="DQ34" s="660"/>
      <c r="DR34" s="660"/>
      <c r="DS34" s="660"/>
      <c r="DT34" s="660"/>
      <c r="DU34" s="660"/>
      <c r="DV34" s="661"/>
      <c r="DW34" s="664">
        <v>14.2</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196600</v>
      </c>
      <c r="S35" s="660"/>
      <c r="T35" s="660"/>
      <c r="U35" s="660"/>
      <c r="V35" s="660"/>
      <c r="W35" s="660"/>
      <c r="X35" s="660"/>
      <c r="Y35" s="661"/>
      <c r="Z35" s="662">
        <v>5.5</v>
      </c>
      <c r="AA35" s="662"/>
      <c r="AB35" s="662"/>
      <c r="AC35" s="662"/>
      <c r="AD35" s="663" t="s">
        <v>122</v>
      </c>
      <c r="AE35" s="663"/>
      <c r="AF35" s="663"/>
      <c r="AG35" s="663"/>
      <c r="AH35" s="663"/>
      <c r="AI35" s="663"/>
      <c r="AJ35" s="663"/>
      <c r="AK35" s="663"/>
      <c r="AL35" s="664" t="s">
        <v>228</v>
      </c>
      <c r="AM35" s="665"/>
      <c r="AN35" s="665"/>
      <c r="AO35" s="666"/>
      <c r="AP35" s="214"/>
      <c r="AQ35" s="732" t="s">
        <v>319</v>
      </c>
      <c r="AR35" s="733"/>
      <c r="AS35" s="733"/>
      <c r="AT35" s="733"/>
      <c r="AU35" s="733"/>
      <c r="AV35" s="733"/>
      <c r="AW35" s="733"/>
      <c r="AX35" s="733"/>
      <c r="AY35" s="734"/>
      <c r="AZ35" s="648">
        <v>407940</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20397</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65432</v>
      </c>
      <c r="CS35" s="683"/>
      <c r="CT35" s="683"/>
      <c r="CU35" s="683"/>
      <c r="CV35" s="683"/>
      <c r="CW35" s="683"/>
      <c r="CX35" s="683"/>
      <c r="CY35" s="684"/>
      <c r="CZ35" s="664">
        <v>2</v>
      </c>
      <c r="DA35" s="695"/>
      <c r="DB35" s="695"/>
      <c r="DC35" s="697"/>
      <c r="DD35" s="668">
        <v>60239</v>
      </c>
      <c r="DE35" s="683"/>
      <c r="DF35" s="683"/>
      <c r="DG35" s="683"/>
      <c r="DH35" s="683"/>
      <c r="DI35" s="683"/>
      <c r="DJ35" s="683"/>
      <c r="DK35" s="684"/>
      <c r="DL35" s="668">
        <v>15137</v>
      </c>
      <c r="DM35" s="683"/>
      <c r="DN35" s="683"/>
      <c r="DO35" s="683"/>
      <c r="DP35" s="683"/>
      <c r="DQ35" s="683"/>
      <c r="DR35" s="683"/>
      <c r="DS35" s="683"/>
      <c r="DT35" s="683"/>
      <c r="DU35" s="683"/>
      <c r="DV35" s="684"/>
      <c r="DW35" s="664">
        <v>0.8</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166</v>
      </c>
      <c r="AM36" s="665"/>
      <c r="AN36" s="665"/>
      <c r="AO36" s="666"/>
      <c r="AQ36" s="736" t="s">
        <v>323</v>
      </c>
      <c r="AR36" s="737"/>
      <c r="AS36" s="737"/>
      <c r="AT36" s="737"/>
      <c r="AU36" s="737"/>
      <c r="AV36" s="737"/>
      <c r="AW36" s="737"/>
      <c r="AX36" s="737"/>
      <c r="AY36" s="738"/>
      <c r="AZ36" s="659">
        <v>201602</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14119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366661</v>
      </c>
      <c r="CS36" s="660"/>
      <c r="CT36" s="660"/>
      <c r="CU36" s="660"/>
      <c r="CV36" s="660"/>
      <c r="CW36" s="660"/>
      <c r="CX36" s="660"/>
      <c r="CY36" s="661"/>
      <c r="CZ36" s="664">
        <v>11.4</v>
      </c>
      <c r="DA36" s="695"/>
      <c r="DB36" s="695"/>
      <c r="DC36" s="697"/>
      <c r="DD36" s="668">
        <v>312866</v>
      </c>
      <c r="DE36" s="660"/>
      <c r="DF36" s="660"/>
      <c r="DG36" s="660"/>
      <c r="DH36" s="660"/>
      <c r="DI36" s="660"/>
      <c r="DJ36" s="660"/>
      <c r="DK36" s="661"/>
      <c r="DL36" s="668">
        <v>239065</v>
      </c>
      <c r="DM36" s="660"/>
      <c r="DN36" s="660"/>
      <c r="DO36" s="660"/>
      <c r="DP36" s="660"/>
      <c r="DQ36" s="660"/>
      <c r="DR36" s="660"/>
      <c r="DS36" s="660"/>
      <c r="DT36" s="660"/>
      <c r="DU36" s="660"/>
      <c r="DV36" s="661"/>
      <c r="DW36" s="664">
        <v>12.1</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80000</v>
      </c>
      <c r="S37" s="660"/>
      <c r="T37" s="660"/>
      <c r="U37" s="660"/>
      <c r="V37" s="660"/>
      <c r="W37" s="660"/>
      <c r="X37" s="660"/>
      <c r="Y37" s="661"/>
      <c r="Z37" s="662">
        <v>2.2999999999999998</v>
      </c>
      <c r="AA37" s="662"/>
      <c r="AB37" s="662"/>
      <c r="AC37" s="662"/>
      <c r="AD37" s="663" t="s">
        <v>232</v>
      </c>
      <c r="AE37" s="663"/>
      <c r="AF37" s="663"/>
      <c r="AG37" s="663"/>
      <c r="AH37" s="663"/>
      <c r="AI37" s="663"/>
      <c r="AJ37" s="663"/>
      <c r="AK37" s="663"/>
      <c r="AL37" s="664" t="s">
        <v>228</v>
      </c>
      <c r="AM37" s="665"/>
      <c r="AN37" s="665"/>
      <c r="AO37" s="666"/>
      <c r="AQ37" s="736" t="s">
        <v>327</v>
      </c>
      <c r="AR37" s="737"/>
      <c r="AS37" s="737"/>
      <c r="AT37" s="737"/>
      <c r="AU37" s="737"/>
      <c r="AV37" s="737"/>
      <c r="AW37" s="737"/>
      <c r="AX37" s="737"/>
      <c r="AY37" s="738"/>
      <c r="AZ37" s="659">
        <v>42761</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676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106736</v>
      </c>
      <c r="CS37" s="683"/>
      <c r="CT37" s="683"/>
      <c r="CU37" s="683"/>
      <c r="CV37" s="683"/>
      <c r="CW37" s="683"/>
      <c r="CX37" s="683"/>
      <c r="CY37" s="684"/>
      <c r="CZ37" s="664">
        <v>3.3</v>
      </c>
      <c r="DA37" s="695"/>
      <c r="DB37" s="695"/>
      <c r="DC37" s="697"/>
      <c r="DD37" s="668">
        <v>106736</v>
      </c>
      <c r="DE37" s="683"/>
      <c r="DF37" s="683"/>
      <c r="DG37" s="683"/>
      <c r="DH37" s="683"/>
      <c r="DI37" s="683"/>
      <c r="DJ37" s="683"/>
      <c r="DK37" s="684"/>
      <c r="DL37" s="668">
        <v>106736</v>
      </c>
      <c r="DM37" s="683"/>
      <c r="DN37" s="683"/>
      <c r="DO37" s="683"/>
      <c r="DP37" s="683"/>
      <c r="DQ37" s="683"/>
      <c r="DR37" s="683"/>
      <c r="DS37" s="683"/>
      <c r="DT37" s="683"/>
      <c r="DU37" s="683"/>
      <c r="DV37" s="684"/>
      <c r="DW37" s="664">
        <v>5.4</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3551020</v>
      </c>
      <c r="S38" s="740"/>
      <c r="T38" s="740"/>
      <c r="U38" s="740"/>
      <c r="V38" s="740"/>
      <c r="W38" s="740"/>
      <c r="X38" s="740"/>
      <c r="Y38" s="741"/>
      <c r="Z38" s="742">
        <v>100</v>
      </c>
      <c r="AA38" s="742"/>
      <c r="AB38" s="742"/>
      <c r="AC38" s="742"/>
      <c r="AD38" s="743">
        <v>1901695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166</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1118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407940</v>
      </c>
      <c r="CS38" s="660"/>
      <c r="CT38" s="660"/>
      <c r="CU38" s="660"/>
      <c r="CV38" s="660"/>
      <c r="CW38" s="660"/>
      <c r="CX38" s="660"/>
      <c r="CY38" s="661"/>
      <c r="CZ38" s="664">
        <v>12.6</v>
      </c>
      <c r="DA38" s="695"/>
      <c r="DB38" s="695"/>
      <c r="DC38" s="697"/>
      <c r="DD38" s="668">
        <v>377740</v>
      </c>
      <c r="DE38" s="660"/>
      <c r="DF38" s="660"/>
      <c r="DG38" s="660"/>
      <c r="DH38" s="660"/>
      <c r="DI38" s="660"/>
      <c r="DJ38" s="660"/>
      <c r="DK38" s="661"/>
      <c r="DL38" s="668">
        <v>317566</v>
      </c>
      <c r="DM38" s="660"/>
      <c r="DN38" s="660"/>
      <c r="DO38" s="660"/>
      <c r="DP38" s="660"/>
      <c r="DQ38" s="660"/>
      <c r="DR38" s="660"/>
      <c r="DS38" s="660"/>
      <c r="DT38" s="660"/>
      <c r="DU38" s="660"/>
      <c r="DV38" s="661"/>
      <c r="DW38" s="664">
        <v>16</v>
      </c>
      <c r="DX38" s="695"/>
      <c r="DY38" s="695"/>
      <c r="DZ38" s="695"/>
      <c r="EA38" s="695"/>
      <c r="EB38" s="695"/>
      <c r="EC38" s="696"/>
    </row>
    <row r="39" spans="2:133" ht="11.25" customHeight="1">
      <c r="AQ39" s="736" t="s">
        <v>334</v>
      </c>
      <c r="AR39" s="737"/>
      <c r="AS39" s="737"/>
      <c r="AT39" s="737"/>
      <c r="AU39" s="737"/>
      <c r="AV39" s="737"/>
      <c r="AW39" s="737"/>
      <c r="AX39" s="737"/>
      <c r="AY39" s="738"/>
      <c r="AZ39" s="659" t="s">
        <v>166</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81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139824</v>
      </c>
      <c r="CS39" s="683"/>
      <c r="CT39" s="683"/>
      <c r="CU39" s="683"/>
      <c r="CV39" s="683"/>
      <c r="CW39" s="683"/>
      <c r="CX39" s="683"/>
      <c r="CY39" s="684"/>
      <c r="CZ39" s="664">
        <v>4.3</v>
      </c>
      <c r="DA39" s="695"/>
      <c r="DB39" s="695"/>
      <c r="DC39" s="697"/>
      <c r="DD39" s="668">
        <v>135481</v>
      </c>
      <c r="DE39" s="683"/>
      <c r="DF39" s="683"/>
      <c r="DG39" s="683"/>
      <c r="DH39" s="683"/>
      <c r="DI39" s="683"/>
      <c r="DJ39" s="683"/>
      <c r="DK39" s="684"/>
      <c r="DL39" s="668" t="s">
        <v>166</v>
      </c>
      <c r="DM39" s="683"/>
      <c r="DN39" s="683"/>
      <c r="DO39" s="683"/>
      <c r="DP39" s="683"/>
      <c r="DQ39" s="683"/>
      <c r="DR39" s="683"/>
      <c r="DS39" s="683"/>
      <c r="DT39" s="683"/>
      <c r="DU39" s="683"/>
      <c r="DV39" s="684"/>
      <c r="DW39" s="664" t="s">
        <v>122</v>
      </c>
      <c r="DX39" s="695"/>
      <c r="DY39" s="695"/>
      <c r="DZ39" s="695"/>
      <c r="EA39" s="695"/>
      <c r="EB39" s="695"/>
      <c r="EC39" s="696"/>
    </row>
    <row r="40" spans="2:133" ht="11.25" customHeight="1">
      <c r="AQ40" s="736" t="s">
        <v>338</v>
      </c>
      <c r="AR40" s="737"/>
      <c r="AS40" s="737"/>
      <c r="AT40" s="737"/>
      <c r="AU40" s="737"/>
      <c r="AV40" s="737"/>
      <c r="AW40" s="737"/>
      <c r="AX40" s="737"/>
      <c r="AY40" s="738"/>
      <c r="AZ40" s="659">
        <v>59152</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110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20000</v>
      </c>
      <c r="CS40" s="660"/>
      <c r="CT40" s="660"/>
      <c r="CU40" s="660"/>
      <c r="CV40" s="660"/>
      <c r="CW40" s="660"/>
      <c r="CX40" s="660"/>
      <c r="CY40" s="661"/>
      <c r="CZ40" s="664">
        <v>0.6</v>
      </c>
      <c r="DA40" s="695"/>
      <c r="DB40" s="695"/>
      <c r="DC40" s="697"/>
      <c r="DD40" s="668" t="s">
        <v>122</v>
      </c>
      <c r="DE40" s="660"/>
      <c r="DF40" s="660"/>
      <c r="DG40" s="660"/>
      <c r="DH40" s="660"/>
      <c r="DI40" s="660"/>
      <c r="DJ40" s="660"/>
      <c r="DK40" s="661"/>
      <c r="DL40" s="668" t="s">
        <v>166</v>
      </c>
      <c r="DM40" s="660"/>
      <c r="DN40" s="660"/>
      <c r="DO40" s="660"/>
      <c r="DP40" s="660"/>
      <c r="DQ40" s="660"/>
      <c r="DR40" s="660"/>
      <c r="DS40" s="660"/>
      <c r="DT40" s="660"/>
      <c r="DU40" s="660"/>
      <c r="DV40" s="661"/>
      <c r="DW40" s="664" t="s">
        <v>228</v>
      </c>
      <c r="DX40" s="695"/>
      <c r="DY40" s="695"/>
      <c r="DZ40" s="695"/>
      <c r="EA40" s="695"/>
      <c r="EB40" s="695"/>
      <c r="EC40" s="696"/>
    </row>
    <row r="41" spans="2:133" ht="11.25" customHeight="1">
      <c r="AQ41" s="746" t="s">
        <v>341</v>
      </c>
      <c r="AR41" s="747"/>
      <c r="AS41" s="747"/>
      <c r="AT41" s="747"/>
      <c r="AU41" s="747"/>
      <c r="AV41" s="747"/>
      <c r="AW41" s="747"/>
      <c r="AX41" s="747"/>
      <c r="AY41" s="748"/>
      <c r="AZ41" s="739">
        <v>104425</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338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166</v>
      </c>
      <c r="CS41" s="683"/>
      <c r="CT41" s="683"/>
      <c r="CU41" s="683"/>
      <c r="CV41" s="683"/>
      <c r="CW41" s="683"/>
      <c r="CX41" s="683"/>
      <c r="CY41" s="684"/>
      <c r="CZ41" s="664" t="s">
        <v>122</v>
      </c>
      <c r="DA41" s="695"/>
      <c r="DB41" s="695"/>
      <c r="DC41" s="697"/>
      <c r="DD41" s="668" t="s">
        <v>166</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602363</v>
      </c>
      <c r="CS42" s="660"/>
      <c r="CT42" s="660"/>
      <c r="CU42" s="660"/>
      <c r="CV42" s="660"/>
      <c r="CW42" s="660"/>
      <c r="CX42" s="660"/>
      <c r="CY42" s="661"/>
      <c r="CZ42" s="664">
        <v>18.7</v>
      </c>
      <c r="DA42" s="665"/>
      <c r="DB42" s="665"/>
      <c r="DC42" s="760"/>
      <c r="DD42" s="668">
        <v>161660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228</v>
      </c>
      <c r="CS43" s="683"/>
      <c r="CT43" s="683"/>
      <c r="CU43" s="683"/>
      <c r="CV43" s="683"/>
      <c r="CW43" s="683"/>
      <c r="CX43" s="683"/>
      <c r="CY43" s="684"/>
      <c r="CZ43" s="664" t="s">
        <v>166</v>
      </c>
      <c r="DA43" s="695"/>
      <c r="DB43" s="695"/>
      <c r="DC43" s="697"/>
      <c r="DD43" s="668" t="s">
        <v>166</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602363</v>
      </c>
      <c r="CS44" s="660"/>
      <c r="CT44" s="660"/>
      <c r="CU44" s="660"/>
      <c r="CV44" s="660"/>
      <c r="CW44" s="660"/>
      <c r="CX44" s="660"/>
      <c r="CY44" s="661"/>
      <c r="CZ44" s="664">
        <v>18.7</v>
      </c>
      <c r="DA44" s="665"/>
      <c r="DB44" s="665"/>
      <c r="DC44" s="760"/>
      <c r="DD44" s="668">
        <v>161660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431821</v>
      </c>
      <c r="CS45" s="683"/>
      <c r="CT45" s="683"/>
      <c r="CU45" s="683"/>
      <c r="CV45" s="683"/>
      <c r="CW45" s="683"/>
      <c r="CX45" s="683"/>
      <c r="CY45" s="684"/>
      <c r="CZ45" s="664">
        <v>13.4</v>
      </c>
      <c r="DA45" s="695"/>
      <c r="DB45" s="695"/>
      <c r="DC45" s="697"/>
      <c r="DD45" s="668">
        <v>88371</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170542</v>
      </c>
      <c r="CS46" s="660"/>
      <c r="CT46" s="660"/>
      <c r="CU46" s="660"/>
      <c r="CV46" s="660"/>
      <c r="CW46" s="660"/>
      <c r="CX46" s="660"/>
      <c r="CY46" s="661"/>
      <c r="CZ46" s="664">
        <v>5.3</v>
      </c>
      <c r="DA46" s="665"/>
      <c r="DB46" s="665"/>
      <c r="DC46" s="760"/>
      <c r="DD46" s="668">
        <v>73289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166</v>
      </c>
      <c r="CS47" s="683"/>
      <c r="CT47" s="683"/>
      <c r="CU47" s="683"/>
      <c r="CV47" s="683"/>
      <c r="CW47" s="683"/>
      <c r="CX47" s="683"/>
      <c r="CY47" s="684"/>
      <c r="CZ47" s="664" t="s">
        <v>166</v>
      </c>
      <c r="DA47" s="695"/>
      <c r="DB47" s="695"/>
      <c r="DC47" s="697"/>
      <c r="DD47" s="668" t="s">
        <v>166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166</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3229188</v>
      </c>
      <c r="CS49" s="729"/>
      <c r="CT49" s="729"/>
      <c r="CU49" s="729"/>
      <c r="CV49" s="729"/>
      <c r="CW49" s="729"/>
      <c r="CX49" s="729"/>
      <c r="CY49" s="761"/>
      <c r="CZ49" s="744">
        <v>100</v>
      </c>
      <c r="DA49" s="762"/>
      <c r="DB49" s="762"/>
      <c r="DC49" s="763"/>
      <c r="DD49" s="764">
        <v>2322768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7PjwEy1XD3fuOti4iCAa6RR+NS0Gg+HjmCc1Xuare+hwO/F8zNBM3nYiZxrhxZwPKbAOhvHAZeQlrgzAWhI6Q==" saltValue="j8qrKWhOo75X1E9kDeIl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3530</v>
      </c>
      <c r="R7" s="795"/>
      <c r="S7" s="795"/>
      <c r="T7" s="795"/>
      <c r="U7" s="795"/>
      <c r="V7" s="795">
        <v>3213</v>
      </c>
      <c r="W7" s="795"/>
      <c r="X7" s="795"/>
      <c r="Y7" s="795"/>
      <c r="Z7" s="795"/>
      <c r="AA7" s="795">
        <v>317</v>
      </c>
      <c r="AB7" s="795"/>
      <c r="AC7" s="795"/>
      <c r="AD7" s="795"/>
      <c r="AE7" s="796"/>
      <c r="AF7" s="797">
        <v>297</v>
      </c>
      <c r="AG7" s="798"/>
      <c r="AH7" s="798"/>
      <c r="AI7" s="798"/>
      <c r="AJ7" s="799"/>
      <c r="AK7" s="834" t="s">
        <v>572</v>
      </c>
      <c r="AL7" s="835"/>
      <c r="AM7" s="835"/>
      <c r="AN7" s="835"/>
      <c r="AO7" s="835"/>
      <c r="AP7" s="835">
        <v>1968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0</v>
      </c>
      <c r="CI7" s="832"/>
      <c r="CJ7" s="832"/>
      <c r="CK7" s="832"/>
      <c r="CL7" s="833"/>
      <c r="CM7" s="831">
        <v>93</v>
      </c>
      <c r="CN7" s="832"/>
      <c r="CO7" s="832"/>
      <c r="CP7" s="832"/>
      <c r="CQ7" s="833"/>
      <c r="CR7" s="831">
        <v>3</v>
      </c>
      <c r="CS7" s="832"/>
      <c r="CT7" s="832"/>
      <c r="CU7" s="832"/>
      <c r="CV7" s="833"/>
      <c r="CW7" s="831" t="s">
        <v>575</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21</v>
      </c>
      <c r="R8" s="819"/>
      <c r="S8" s="819"/>
      <c r="T8" s="819"/>
      <c r="U8" s="819"/>
      <c r="V8" s="819">
        <v>16</v>
      </c>
      <c r="W8" s="819"/>
      <c r="X8" s="819"/>
      <c r="Y8" s="819"/>
      <c r="Z8" s="819"/>
      <c r="AA8" s="819">
        <v>5</v>
      </c>
      <c r="AB8" s="819"/>
      <c r="AC8" s="819"/>
      <c r="AD8" s="819"/>
      <c r="AE8" s="820"/>
      <c r="AF8" s="821">
        <v>5</v>
      </c>
      <c r="AG8" s="822"/>
      <c r="AH8" s="822"/>
      <c r="AI8" s="822"/>
      <c r="AJ8" s="823"/>
      <c r="AK8" s="824" t="s">
        <v>572</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1</v>
      </c>
      <c r="CI8" s="842"/>
      <c r="CJ8" s="842"/>
      <c r="CK8" s="842"/>
      <c r="CL8" s="843"/>
      <c r="CM8" s="841">
        <v>10</v>
      </c>
      <c r="CN8" s="842"/>
      <c r="CO8" s="842"/>
      <c r="CP8" s="842"/>
      <c r="CQ8" s="843"/>
      <c r="CR8" s="841">
        <v>3</v>
      </c>
      <c r="CS8" s="842"/>
      <c r="CT8" s="842"/>
      <c r="CU8" s="842"/>
      <c r="CV8" s="843"/>
      <c r="CW8" s="841" t="s">
        <v>575</v>
      </c>
      <c r="CX8" s="842"/>
      <c r="CY8" s="842"/>
      <c r="CZ8" s="842"/>
      <c r="DA8" s="843"/>
      <c r="DB8" s="841" t="s">
        <v>575</v>
      </c>
      <c r="DC8" s="842"/>
      <c r="DD8" s="842"/>
      <c r="DE8" s="842"/>
      <c r="DF8" s="843"/>
      <c r="DG8" s="841" t="s">
        <v>575</v>
      </c>
      <c r="DH8" s="842"/>
      <c r="DI8" s="842"/>
      <c r="DJ8" s="842"/>
      <c r="DK8" s="843"/>
      <c r="DL8" s="841" t="s">
        <v>575</v>
      </c>
      <c r="DM8" s="842"/>
      <c r="DN8" s="842"/>
      <c r="DO8" s="842"/>
      <c r="DP8" s="843"/>
      <c r="DQ8" s="841" t="s">
        <v>575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3551</v>
      </c>
      <c r="R23" s="854"/>
      <c r="S23" s="854"/>
      <c r="T23" s="854"/>
      <c r="U23" s="854"/>
      <c r="V23" s="854">
        <v>3229</v>
      </c>
      <c r="W23" s="854"/>
      <c r="X23" s="854"/>
      <c r="Y23" s="854"/>
      <c r="Z23" s="854"/>
      <c r="AA23" s="854">
        <v>322</v>
      </c>
      <c r="AB23" s="854"/>
      <c r="AC23" s="854"/>
      <c r="AD23" s="854"/>
      <c r="AE23" s="855"/>
      <c r="AF23" s="856">
        <v>302</v>
      </c>
      <c r="AG23" s="854"/>
      <c r="AH23" s="854"/>
      <c r="AI23" s="854"/>
      <c r="AJ23" s="857"/>
      <c r="AK23" s="858"/>
      <c r="AL23" s="859"/>
      <c r="AM23" s="859"/>
      <c r="AN23" s="859"/>
      <c r="AO23" s="859"/>
      <c r="AP23" s="854">
        <v>1968</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649</v>
      </c>
      <c r="R28" s="883"/>
      <c r="S28" s="883"/>
      <c r="T28" s="883"/>
      <c r="U28" s="883"/>
      <c r="V28" s="883">
        <v>628</v>
      </c>
      <c r="W28" s="883"/>
      <c r="X28" s="883"/>
      <c r="Y28" s="883"/>
      <c r="Z28" s="883"/>
      <c r="AA28" s="883">
        <v>21</v>
      </c>
      <c r="AB28" s="883"/>
      <c r="AC28" s="883"/>
      <c r="AD28" s="883"/>
      <c r="AE28" s="884"/>
      <c r="AF28" s="885">
        <v>21</v>
      </c>
      <c r="AG28" s="883"/>
      <c r="AH28" s="883"/>
      <c r="AI28" s="883"/>
      <c r="AJ28" s="886"/>
      <c r="AK28" s="887">
        <v>59</v>
      </c>
      <c r="AL28" s="878"/>
      <c r="AM28" s="878"/>
      <c r="AN28" s="878"/>
      <c r="AO28" s="878"/>
      <c r="AP28" s="878" t="s">
        <v>572</v>
      </c>
      <c r="AQ28" s="878"/>
      <c r="AR28" s="878"/>
      <c r="AS28" s="878"/>
      <c r="AT28" s="878"/>
      <c r="AU28" s="878" t="s">
        <v>572</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564</v>
      </c>
      <c r="R29" s="819"/>
      <c r="S29" s="819"/>
      <c r="T29" s="819"/>
      <c r="U29" s="819"/>
      <c r="V29" s="819">
        <v>554</v>
      </c>
      <c r="W29" s="819"/>
      <c r="X29" s="819"/>
      <c r="Y29" s="819"/>
      <c r="Z29" s="819"/>
      <c r="AA29" s="819">
        <v>10</v>
      </c>
      <c r="AB29" s="819"/>
      <c r="AC29" s="819"/>
      <c r="AD29" s="819"/>
      <c r="AE29" s="820"/>
      <c r="AF29" s="821">
        <v>10</v>
      </c>
      <c r="AG29" s="822"/>
      <c r="AH29" s="822"/>
      <c r="AI29" s="822"/>
      <c r="AJ29" s="823"/>
      <c r="AK29" s="890">
        <v>83</v>
      </c>
      <c r="AL29" s="891"/>
      <c r="AM29" s="891"/>
      <c r="AN29" s="891"/>
      <c r="AO29" s="891"/>
      <c r="AP29" s="891" t="s">
        <v>572</v>
      </c>
      <c r="AQ29" s="891"/>
      <c r="AR29" s="891"/>
      <c r="AS29" s="891"/>
      <c r="AT29" s="891"/>
      <c r="AU29" s="891" t="s">
        <v>572</v>
      </c>
      <c r="AV29" s="891"/>
      <c r="AW29" s="891"/>
      <c r="AX29" s="891"/>
      <c r="AY29" s="891"/>
      <c r="AZ29" s="892" t="s">
        <v>572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57</v>
      </c>
      <c r="R30" s="819"/>
      <c r="S30" s="819"/>
      <c r="T30" s="819"/>
      <c r="U30" s="819"/>
      <c r="V30" s="819">
        <v>57</v>
      </c>
      <c r="W30" s="819"/>
      <c r="X30" s="819"/>
      <c r="Y30" s="819"/>
      <c r="Z30" s="819"/>
      <c r="AA30" s="819">
        <v>0</v>
      </c>
      <c r="AB30" s="819"/>
      <c r="AC30" s="819"/>
      <c r="AD30" s="819"/>
      <c r="AE30" s="820"/>
      <c r="AF30" s="821">
        <v>0</v>
      </c>
      <c r="AG30" s="822"/>
      <c r="AH30" s="822"/>
      <c r="AI30" s="822"/>
      <c r="AJ30" s="823"/>
      <c r="AK30" s="890">
        <v>16</v>
      </c>
      <c r="AL30" s="891"/>
      <c r="AM30" s="891"/>
      <c r="AN30" s="891"/>
      <c r="AO30" s="891"/>
      <c r="AP30" s="891" t="s">
        <v>572</v>
      </c>
      <c r="AQ30" s="891"/>
      <c r="AR30" s="891"/>
      <c r="AS30" s="891"/>
      <c r="AT30" s="891"/>
      <c r="AU30" s="891" t="s">
        <v>572</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145</v>
      </c>
      <c r="R31" s="819"/>
      <c r="S31" s="819"/>
      <c r="T31" s="819"/>
      <c r="U31" s="819"/>
      <c r="V31" s="819">
        <v>139</v>
      </c>
      <c r="W31" s="819"/>
      <c r="X31" s="819"/>
      <c r="Y31" s="819"/>
      <c r="Z31" s="819"/>
      <c r="AA31" s="819">
        <v>6</v>
      </c>
      <c r="AB31" s="819"/>
      <c r="AC31" s="819"/>
      <c r="AD31" s="819"/>
      <c r="AE31" s="820"/>
      <c r="AF31" s="821">
        <v>6</v>
      </c>
      <c r="AG31" s="822"/>
      <c r="AH31" s="822"/>
      <c r="AI31" s="822"/>
      <c r="AJ31" s="823"/>
      <c r="AK31" s="890">
        <v>43</v>
      </c>
      <c r="AL31" s="891"/>
      <c r="AM31" s="891"/>
      <c r="AN31" s="891"/>
      <c r="AO31" s="891"/>
      <c r="AP31" s="891">
        <v>1221</v>
      </c>
      <c r="AQ31" s="891"/>
      <c r="AR31" s="891"/>
      <c r="AS31" s="891"/>
      <c r="AT31" s="891"/>
      <c r="AU31" s="891">
        <v>43</v>
      </c>
      <c r="AV31" s="891"/>
      <c r="AW31" s="891"/>
      <c r="AX31" s="891"/>
      <c r="AY31" s="891"/>
      <c r="AZ31" s="892" t="s">
        <v>572</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128</v>
      </c>
      <c r="R32" s="819"/>
      <c r="S32" s="819"/>
      <c r="T32" s="819"/>
      <c r="U32" s="819"/>
      <c r="V32" s="819">
        <v>128</v>
      </c>
      <c r="W32" s="819"/>
      <c r="X32" s="819"/>
      <c r="Y32" s="819"/>
      <c r="Z32" s="819"/>
      <c r="AA32" s="819" t="s">
        <v>572</v>
      </c>
      <c r="AB32" s="819"/>
      <c r="AC32" s="819"/>
      <c r="AD32" s="819"/>
      <c r="AE32" s="820"/>
      <c r="AF32" s="821" t="s">
        <v>399</v>
      </c>
      <c r="AG32" s="822"/>
      <c r="AH32" s="822"/>
      <c r="AI32" s="822"/>
      <c r="AJ32" s="823"/>
      <c r="AK32" s="890">
        <v>0</v>
      </c>
      <c r="AL32" s="891"/>
      <c r="AM32" s="891"/>
      <c r="AN32" s="891"/>
      <c r="AO32" s="891"/>
      <c r="AP32" s="891" t="s">
        <v>572</v>
      </c>
      <c r="AQ32" s="891"/>
      <c r="AR32" s="891"/>
      <c r="AS32" s="891"/>
      <c r="AT32" s="891"/>
      <c r="AU32" s="891" t="s">
        <v>572</v>
      </c>
      <c r="AV32" s="891"/>
      <c r="AW32" s="891"/>
      <c r="AX32" s="891"/>
      <c r="AY32" s="891"/>
      <c r="AZ32" s="892" t="s">
        <v>572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318</v>
      </c>
      <c r="R33" s="819"/>
      <c r="S33" s="819"/>
      <c r="T33" s="819"/>
      <c r="U33" s="819"/>
      <c r="V33" s="819">
        <v>309</v>
      </c>
      <c r="W33" s="819"/>
      <c r="X33" s="819"/>
      <c r="Y33" s="819"/>
      <c r="Z33" s="819"/>
      <c r="AA33" s="819">
        <v>9</v>
      </c>
      <c r="AB33" s="819"/>
      <c r="AC33" s="819"/>
      <c r="AD33" s="819"/>
      <c r="AE33" s="820"/>
      <c r="AF33" s="821">
        <v>9</v>
      </c>
      <c r="AG33" s="822"/>
      <c r="AH33" s="822"/>
      <c r="AI33" s="822"/>
      <c r="AJ33" s="823"/>
      <c r="AK33" s="890">
        <v>202</v>
      </c>
      <c r="AL33" s="891"/>
      <c r="AM33" s="891"/>
      <c r="AN33" s="891"/>
      <c r="AO33" s="891"/>
      <c r="AP33" s="891">
        <v>1703</v>
      </c>
      <c r="AQ33" s="891"/>
      <c r="AR33" s="891"/>
      <c r="AS33" s="891"/>
      <c r="AT33" s="891"/>
      <c r="AU33" s="891">
        <v>202</v>
      </c>
      <c r="AV33" s="891"/>
      <c r="AW33" s="891"/>
      <c r="AX33" s="891"/>
      <c r="AY33" s="891"/>
      <c r="AZ33" s="892" t="s">
        <v>572</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46</v>
      </c>
      <c r="AG63" s="902"/>
      <c r="AH63" s="902"/>
      <c r="AI63" s="902"/>
      <c r="AJ63" s="903"/>
      <c r="AK63" s="904"/>
      <c r="AL63" s="899"/>
      <c r="AM63" s="899"/>
      <c r="AN63" s="899"/>
      <c r="AO63" s="899"/>
      <c r="AP63" s="902">
        <v>2924</v>
      </c>
      <c r="AQ63" s="902"/>
      <c r="AR63" s="902"/>
      <c r="AS63" s="902"/>
      <c r="AT63" s="902"/>
      <c r="AU63" s="902">
        <v>245</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387</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2095</v>
      </c>
      <c r="R68" s="926"/>
      <c r="S68" s="926"/>
      <c r="T68" s="926"/>
      <c r="U68" s="926"/>
      <c r="V68" s="926">
        <v>1953</v>
      </c>
      <c r="W68" s="926"/>
      <c r="X68" s="926"/>
      <c r="Y68" s="926"/>
      <c r="Z68" s="926"/>
      <c r="AA68" s="926">
        <v>142</v>
      </c>
      <c r="AB68" s="926"/>
      <c r="AC68" s="926"/>
      <c r="AD68" s="926"/>
      <c r="AE68" s="926"/>
      <c r="AF68" s="926">
        <v>142</v>
      </c>
      <c r="AG68" s="926"/>
      <c r="AH68" s="926"/>
      <c r="AI68" s="926"/>
      <c r="AJ68" s="926"/>
      <c r="AK68" s="926">
        <v>53</v>
      </c>
      <c r="AL68" s="926"/>
      <c r="AM68" s="926"/>
      <c r="AN68" s="926"/>
      <c r="AO68" s="926"/>
      <c r="AP68" s="926">
        <v>170</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576</v>
      </c>
      <c r="C69" s="934"/>
      <c r="D69" s="934"/>
      <c r="E69" s="934"/>
      <c r="F69" s="934"/>
      <c r="G69" s="934"/>
      <c r="H69" s="934"/>
      <c r="I69" s="934"/>
      <c r="J69" s="934"/>
      <c r="K69" s="934"/>
      <c r="L69" s="934"/>
      <c r="M69" s="934"/>
      <c r="N69" s="934"/>
      <c r="O69" s="934"/>
      <c r="P69" s="935"/>
      <c r="Q69" s="936">
        <v>108</v>
      </c>
      <c r="R69" s="891"/>
      <c r="S69" s="891"/>
      <c r="T69" s="891"/>
      <c r="U69" s="891"/>
      <c r="V69" s="891">
        <v>91</v>
      </c>
      <c r="W69" s="891"/>
      <c r="X69" s="891"/>
      <c r="Y69" s="891"/>
      <c r="Z69" s="891"/>
      <c r="AA69" s="891">
        <v>17</v>
      </c>
      <c r="AB69" s="891"/>
      <c r="AC69" s="891"/>
      <c r="AD69" s="891"/>
      <c r="AE69" s="891"/>
      <c r="AF69" s="891">
        <v>17</v>
      </c>
      <c r="AG69" s="891"/>
      <c r="AH69" s="891"/>
      <c r="AI69" s="891"/>
      <c r="AJ69" s="891"/>
      <c r="AK69" s="891" t="s">
        <v>575</v>
      </c>
      <c r="AL69" s="891"/>
      <c r="AM69" s="891"/>
      <c r="AN69" s="891"/>
      <c r="AO69" s="891"/>
      <c r="AP69" s="891" t="s">
        <v>575</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578</v>
      </c>
      <c r="C70" s="934"/>
      <c r="D70" s="934"/>
      <c r="E70" s="934"/>
      <c r="F70" s="934"/>
      <c r="G70" s="934"/>
      <c r="H70" s="934"/>
      <c r="I70" s="934"/>
      <c r="J70" s="934"/>
      <c r="K70" s="934"/>
      <c r="L70" s="934"/>
      <c r="M70" s="934"/>
      <c r="N70" s="934"/>
      <c r="O70" s="934"/>
      <c r="P70" s="935"/>
      <c r="Q70" s="936">
        <v>2318</v>
      </c>
      <c r="R70" s="891"/>
      <c r="S70" s="891"/>
      <c r="T70" s="891"/>
      <c r="U70" s="891"/>
      <c r="V70" s="891">
        <v>2282</v>
      </c>
      <c r="W70" s="891"/>
      <c r="X70" s="891"/>
      <c r="Y70" s="891"/>
      <c r="Z70" s="891"/>
      <c r="AA70" s="891">
        <v>36</v>
      </c>
      <c r="AB70" s="891"/>
      <c r="AC70" s="891"/>
      <c r="AD70" s="891"/>
      <c r="AE70" s="891"/>
      <c r="AF70" s="891">
        <v>36</v>
      </c>
      <c r="AG70" s="891"/>
      <c r="AH70" s="891"/>
      <c r="AI70" s="891"/>
      <c r="AJ70" s="891"/>
      <c r="AK70" s="891" t="s">
        <v>577</v>
      </c>
      <c r="AL70" s="891"/>
      <c r="AM70" s="891"/>
      <c r="AN70" s="891"/>
      <c r="AO70" s="891"/>
      <c r="AP70" s="891">
        <v>1659</v>
      </c>
      <c r="AQ70" s="891"/>
      <c r="AR70" s="891"/>
      <c r="AS70" s="891"/>
      <c r="AT70" s="891"/>
      <c r="AU70" s="891">
        <v>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579</v>
      </c>
      <c r="C71" s="934"/>
      <c r="D71" s="934"/>
      <c r="E71" s="934"/>
      <c r="F71" s="934"/>
      <c r="G71" s="934"/>
      <c r="H71" s="934"/>
      <c r="I71" s="934"/>
      <c r="J71" s="934"/>
      <c r="K71" s="934"/>
      <c r="L71" s="934"/>
      <c r="M71" s="934"/>
      <c r="N71" s="934"/>
      <c r="O71" s="934"/>
      <c r="P71" s="935"/>
      <c r="Q71" s="936">
        <v>219</v>
      </c>
      <c r="R71" s="891"/>
      <c r="S71" s="891"/>
      <c r="T71" s="891"/>
      <c r="U71" s="891"/>
      <c r="V71" s="891">
        <v>210</v>
      </c>
      <c r="W71" s="891"/>
      <c r="X71" s="891"/>
      <c r="Y71" s="891"/>
      <c r="Z71" s="891"/>
      <c r="AA71" s="891">
        <v>9</v>
      </c>
      <c r="AB71" s="891"/>
      <c r="AC71" s="891"/>
      <c r="AD71" s="891"/>
      <c r="AE71" s="891"/>
      <c r="AF71" s="891">
        <v>9</v>
      </c>
      <c r="AG71" s="891"/>
      <c r="AH71" s="891"/>
      <c r="AI71" s="891"/>
      <c r="AJ71" s="891"/>
      <c r="AK71" s="891" t="s">
        <v>577</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580</v>
      </c>
      <c r="C72" s="934"/>
      <c r="D72" s="934"/>
      <c r="E72" s="934"/>
      <c r="F72" s="934"/>
      <c r="G72" s="934"/>
      <c r="H72" s="934"/>
      <c r="I72" s="934"/>
      <c r="J72" s="934"/>
      <c r="K72" s="934"/>
      <c r="L72" s="934"/>
      <c r="M72" s="934"/>
      <c r="N72" s="934"/>
      <c r="O72" s="934"/>
      <c r="P72" s="935"/>
      <c r="Q72" s="936">
        <v>1092</v>
      </c>
      <c r="R72" s="891"/>
      <c r="S72" s="891"/>
      <c r="T72" s="891"/>
      <c r="U72" s="891"/>
      <c r="V72" s="891">
        <v>1062</v>
      </c>
      <c r="W72" s="891"/>
      <c r="X72" s="891"/>
      <c r="Y72" s="891"/>
      <c r="Z72" s="891"/>
      <c r="AA72" s="891">
        <v>30</v>
      </c>
      <c r="AB72" s="891"/>
      <c r="AC72" s="891"/>
      <c r="AD72" s="891"/>
      <c r="AE72" s="891"/>
      <c r="AF72" s="891">
        <v>30</v>
      </c>
      <c r="AG72" s="891"/>
      <c r="AH72" s="891"/>
      <c r="AI72" s="891"/>
      <c r="AJ72" s="891"/>
      <c r="AK72" s="891"/>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582</v>
      </c>
      <c r="C74" s="934"/>
      <c r="D74" s="934"/>
      <c r="E74" s="934"/>
      <c r="F74" s="934"/>
      <c r="G74" s="934"/>
      <c r="H74" s="934"/>
      <c r="I74" s="934"/>
      <c r="J74" s="934"/>
      <c r="K74" s="934"/>
      <c r="L74" s="934"/>
      <c r="M74" s="934"/>
      <c r="N74" s="934"/>
      <c r="O74" s="934"/>
      <c r="P74" s="935"/>
      <c r="Q74" s="936">
        <v>34</v>
      </c>
      <c r="R74" s="891"/>
      <c r="S74" s="891"/>
      <c r="T74" s="891"/>
      <c r="U74" s="891"/>
      <c r="V74" s="891">
        <v>33</v>
      </c>
      <c r="W74" s="891"/>
      <c r="X74" s="891"/>
      <c r="Y74" s="891"/>
      <c r="Z74" s="891"/>
      <c r="AA74" s="891">
        <v>1</v>
      </c>
      <c r="AB74" s="891"/>
      <c r="AC74" s="891"/>
      <c r="AD74" s="891"/>
      <c r="AE74" s="891"/>
      <c r="AF74" s="891">
        <v>1</v>
      </c>
      <c r="AG74" s="891"/>
      <c r="AH74" s="891"/>
      <c r="AI74" s="891"/>
      <c r="AJ74" s="891"/>
      <c r="AK74" s="891" t="s">
        <v>577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583</v>
      </c>
      <c r="C75" s="934"/>
      <c r="D75" s="934"/>
      <c r="E75" s="934"/>
      <c r="F75" s="934"/>
      <c r="G75" s="934"/>
      <c r="H75" s="934"/>
      <c r="I75" s="934"/>
      <c r="J75" s="934"/>
      <c r="K75" s="934"/>
      <c r="L75" s="934"/>
      <c r="M75" s="934"/>
      <c r="N75" s="934"/>
      <c r="O75" s="934"/>
      <c r="P75" s="935"/>
      <c r="Q75" s="939">
        <v>63</v>
      </c>
      <c r="R75" s="940"/>
      <c r="S75" s="940"/>
      <c r="T75" s="940"/>
      <c r="U75" s="890"/>
      <c r="V75" s="941">
        <v>57</v>
      </c>
      <c r="W75" s="940"/>
      <c r="X75" s="940"/>
      <c r="Y75" s="940"/>
      <c r="Z75" s="890"/>
      <c r="AA75" s="941">
        <v>6</v>
      </c>
      <c r="AB75" s="940"/>
      <c r="AC75" s="940"/>
      <c r="AD75" s="940"/>
      <c r="AE75" s="890"/>
      <c r="AF75" s="941">
        <v>6</v>
      </c>
      <c r="AG75" s="940"/>
      <c r="AH75" s="940"/>
      <c r="AI75" s="940"/>
      <c r="AJ75" s="890"/>
      <c r="AK75" s="941" t="s">
        <v>577</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584</v>
      </c>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t="s">
        <v>577</v>
      </c>
      <c r="AQ76" s="940"/>
      <c r="AR76" s="940"/>
      <c r="AS76" s="940"/>
      <c r="AT76" s="890"/>
      <c r="AU76" s="941" t="s">
        <v>577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585</v>
      </c>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t="s">
        <v>577</v>
      </c>
      <c r="AQ77" s="940"/>
      <c r="AR77" s="940"/>
      <c r="AS77" s="940"/>
      <c r="AT77" s="890"/>
      <c r="AU77" s="941"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586</v>
      </c>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587</v>
      </c>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t="s">
        <v>577</v>
      </c>
      <c r="AQ79" s="891"/>
      <c r="AR79" s="891"/>
      <c r="AS79" s="891"/>
      <c r="AT79" s="891"/>
      <c r="AU79" s="891" t="s">
        <v>577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241</v>
      </c>
      <c r="AG88" s="902"/>
      <c r="AH88" s="902"/>
      <c r="AI88" s="902"/>
      <c r="AJ88" s="902"/>
      <c r="AK88" s="899"/>
      <c r="AL88" s="899"/>
      <c r="AM88" s="899"/>
      <c r="AN88" s="899"/>
      <c r="AO88" s="899"/>
      <c r="AP88" s="902">
        <v>1829</v>
      </c>
      <c r="AQ88" s="902"/>
      <c r="AR88" s="902"/>
      <c r="AS88" s="902"/>
      <c r="AT88" s="902"/>
      <c r="AU88" s="902">
        <v>65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298</v>
      </c>
      <c r="AG109" s="955"/>
      <c r="AH109" s="955"/>
      <c r="AI109" s="955"/>
      <c r="AJ109" s="956"/>
      <c r="AK109" s="954" t="s">
        <v>297</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298</v>
      </c>
      <c r="BW109" s="955"/>
      <c r="BX109" s="955"/>
      <c r="BY109" s="955"/>
      <c r="BZ109" s="956"/>
      <c r="CA109" s="954" t="s">
        <v>297</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298</v>
      </c>
      <c r="DM109" s="955"/>
      <c r="DN109" s="955"/>
      <c r="DO109" s="955"/>
      <c r="DP109" s="956"/>
      <c r="DQ109" s="954" t="s">
        <v>297</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230086</v>
      </c>
      <c r="AB110" s="962"/>
      <c r="AC110" s="962"/>
      <c r="AD110" s="962"/>
      <c r="AE110" s="963"/>
      <c r="AF110" s="964">
        <v>215323</v>
      </c>
      <c r="AG110" s="962"/>
      <c r="AH110" s="962"/>
      <c r="AI110" s="962"/>
      <c r="AJ110" s="963"/>
      <c r="AK110" s="964">
        <v>212238</v>
      </c>
      <c r="AL110" s="962"/>
      <c r="AM110" s="962"/>
      <c r="AN110" s="962"/>
      <c r="AO110" s="963"/>
      <c r="AP110" s="965">
        <v>13.1</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1900598</v>
      </c>
      <c r="BR110" s="997"/>
      <c r="BS110" s="997"/>
      <c r="BT110" s="997"/>
      <c r="BU110" s="997"/>
      <c r="BV110" s="997">
        <v>1967554</v>
      </c>
      <c r="BW110" s="997"/>
      <c r="BX110" s="997"/>
      <c r="BY110" s="997"/>
      <c r="BZ110" s="997"/>
      <c r="CA110" s="997">
        <v>1968012</v>
      </c>
      <c r="CB110" s="997"/>
      <c r="CC110" s="997"/>
      <c r="CD110" s="997"/>
      <c r="CE110" s="997"/>
      <c r="CF110" s="1011">
        <v>121.8</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430</v>
      </c>
      <c r="DM110" s="997"/>
      <c r="DN110" s="997"/>
      <c r="DO110" s="997"/>
      <c r="DP110" s="997"/>
      <c r="DQ110" s="997" t="s">
        <v>382</v>
      </c>
      <c r="DR110" s="997"/>
      <c r="DS110" s="997"/>
      <c r="DT110" s="997"/>
      <c r="DU110" s="997"/>
      <c r="DV110" s="998" t="s">
        <v>429</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429</v>
      </c>
      <c r="AG111" s="1004"/>
      <c r="AH111" s="1004"/>
      <c r="AI111" s="1004"/>
      <c r="AJ111" s="1005"/>
      <c r="AK111" s="1006" t="s">
        <v>382</v>
      </c>
      <c r="AL111" s="1004"/>
      <c r="AM111" s="1004"/>
      <c r="AN111" s="1004"/>
      <c r="AO111" s="1005"/>
      <c r="AP111" s="1007" t="s">
        <v>122</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430</v>
      </c>
      <c r="BR111" s="990"/>
      <c r="BS111" s="990"/>
      <c r="BT111" s="990"/>
      <c r="BU111" s="990"/>
      <c r="BV111" s="990" t="s">
        <v>382</v>
      </c>
      <c r="BW111" s="990"/>
      <c r="BX111" s="990"/>
      <c r="BY111" s="990"/>
      <c r="BZ111" s="990"/>
      <c r="CA111" s="990" t="s">
        <v>382</v>
      </c>
      <c r="CB111" s="990"/>
      <c r="CC111" s="990"/>
      <c r="CD111" s="990"/>
      <c r="CE111" s="990"/>
      <c r="CF111" s="984" t="s">
        <v>429</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404</v>
      </c>
      <c r="DH111" s="990"/>
      <c r="DI111" s="990"/>
      <c r="DJ111" s="990"/>
      <c r="DK111" s="990"/>
      <c r="DL111" s="990" t="s">
        <v>122</v>
      </c>
      <c r="DM111" s="990"/>
      <c r="DN111" s="990"/>
      <c r="DO111" s="990"/>
      <c r="DP111" s="990"/>
      <c r="DQ111" s="990" t="s">
        <v>382</v>
      </c>
      <c r="DR111" s="990"/>
      <c r="DS111" s="990"/>
      <c r="DT111" s="990"/>
      <c r="DU111" s="990"/>
      <c r="DV111" s="991" t="s">
        <v>382</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430</v>
      </c>
      <c r="AG112" s="1029"/>
      <c r="AH112" s="1029"/>
      <c r="AI112" s="1029"/>
      <c r="AJ112" s="1030"/>
      <c r="AK112" s="1031" t="s">
        <v>430</v>
      </c>
      <c r="AL112" s="1029"/>
      <c r="AM112" s="1029"/>
      <c r="AN112" s="1029"/>
      <c r="AO112" s="1030"/>
      <c r="AP112" s="1032" t="s">
        <v>429</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2237250</v>
      </c>
      <c r="BR112" s="990"/>
      <c r="BS112" s="990"/>
      <c r="BT112" s="990"/>
      <c r="BU112" s="990"/>
      <c r="BV112" s="990">
        <v>2025348</v>
      </c>
      <c r="BW112" s="990"/>
      <c r="BX112" s="990"/>
      <c r="BY112" s="990"/>
      <c r="BZ112" s="990"/>
      <c r="CA112" s="990">
        <v>1887293</v>
      </c>
      <c r="CB112" s="990"/>
      <c r="CC112" s="990"/>
      <c r="CD112" s="990"/>
      <c r="CE112" s="990"/>
      <c r="CF112" s="984">
        <v>116.8</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429</v>
      </c>
      <c r="DR112" s="990"/>
      <c r="DS112" s="990"/>
      <c r="DT112" s="990"/>
      <c r="DU112" s="990"/>
      <c r="DV112" s="991" t="s">
        <v>429</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231736</v>
      </c>
      <c r="AB113" s="1004"/>
      <c r="AC113" s="1004"/>
      <c r="AD113" s="1004"/>
      <c r="AE113" s="1005"/>
      <c r="AF113" s="1006">
        <v>226914</v>
      </c>
      <c r="AG113" s="1004"/>
      <c r="AH113" s="1004"/>
      <c r="AI113" s="1004"/>
      <c r="AJ113" s="1005"/>
      <c r="AK113" s="1006">
        <v>212578</v>
      </c>
      <c r="AL113" s="1004"/>
      <c r="AM113" s="1004"/>
      <c r="AN113" s="1004"/>
      <c r="AO113" s="1005"/>
      <c r="AP113" s="1007">
        <v>13.2</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71282</v>
      </c>
      <c r="BR113" s="990"/>
      <c r="BS113" s="990"/>
      <c r="BT113" s="990"/>
      <c r="BU113" s="990"/>
      <c r="BV113" s="990">
        <v>71887</v>
      </c>
      <c r="BW113" s="990"/>
      <c r="BX113" s="990"/>
      <c r="BY113" s="990"/>
      <c r="BZ113" s="990"/>
      <c r="CA113" s="990">
        <v>64705</v>
      </c>
      <c r="CB113" s="990"/>
      <c r="CC113" s="990"/>
      <c r="CD113" s="990"/>
      <c r="CE113" s="990"/>
      <c r="CF113" s="984">
        <v>4</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441</v>
      </c>
      <c r="DM113" s="1029"/>
      <c r="DN113" s="1029"/>
      <c r="DO113" s="1029"/>
      <c r="DP113" s="1030"/>
      <c r="DQ113" s="1031" t="s">
        <v>122</v>
      </c>
      <c r="DR113" s="1029"/>
      <c r="DS113" s="1029"/>
      <c r="DT113" s="1029"/>
      <c r="DU113" s="1030"/>
      <c r="DV113" s="1032" t="s">
        <v>429</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2733</v>
      </c>
      <c r="AB114" s="1029"/>
      <c r="AC114" s="1029"/>
      <c r="AD114" s="1029"/>
      <c r="AE114" s="1030"/>
      <c r="AF114" s="1031">
        <v>5591</v>
      </c>
      <c r="AG114" s="1029"/>
      <c r="AH114" s="1029"/>
      <c r="AI114" s="1029"/>
      <c r="AJ114" s="1030"/>
      <c r="AK114" s="1031">
        <v>9988</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432903</v>
      </c>
      <c r="BR114" s="990"/>
      <c r="BS114" s="990"/>
      <c r="BT114" s="990"/>
      <c r="BU114" s="990"/>
      <c r="BV114" s="990">
        <v>441997</v>
      </c>
      <c r="BW114" s="990"/>
      <c r="BX114" s="990"/>
      <c r="BY114" s="990"/>
      <c r="BZ114" s="990"/>
      <c r="CA114" s="990">
        <v>438595</v>
      </c>
      <c r="CB114" s="990"/>
      <c r="CC114" s="990"/>
      <c r="CD114" s="990"/>
      <c r="CE114" s="990"/>
      <c r="CF114" s="984">
        <v>27.1</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429</v>
      </c>
      <c r="DR114" s="1029"/>
      <c r="DS114" s="1029"/>
      <c r="DT114" s="1029"/>
      <c r="DU114" s="1030"/>
      <c r="DV114" s="1032" t="s">
        <v>430</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430</v>
      </c>
      <c r="AG115" s="1004"/>
      <c r="AH115" s="1004"/>
      <c r="AI115" s="1004"/>
      <c r="AJ115" s="1005"/>
      <c r="AK115" s="1006" t="s">
        <v>122</v>
      </c>
      <c r="AL115" s="1004"/>
      <c r="AM115" s="1004"/>
      <c r="AN115" s="1004"/>
      <c r="AO115" s="1005"/>
      <c r="AP115" s="1007" t="s">
        <v>429</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441</v>
      </c>
      <c r="BW115" s="990"/>
      <c r="BX115" s="990"/>
      <c r="BY115" s="990"/>
      <c r="BZ115" s="990"/>
      <c r="CA115" s="990" t="s">
        <v>429</v>
      </c>
      <c r="CB115" s="990"/>
      <c r="CC115" s="990"/>
      <c r="CD115" s="990"/>
      <c r="CE115" s="990"/>
      <c r="CF115" s="984" t="s">
        <v>429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429</v>
      </c>
      <c r="DM115" s="1029"/>
      <c r="DN115" s="1029"/>
      <c r="DO115" s="1029"/>
      <c r="DP115" s="1030"/>
      <c r="DQ115" s="1031" t="s">
        <v>441</v>
      </c>
      <c r="DR115" s="1029"/>
      <c r="DS115" s="1029"/>
      <c r="DT115" s="1029"/>
      <c r="DU115" s="1030"/>
      <c r="DV115" s="1032" t="s">
        <v>429</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449</v>
      </c>
      <c r="AB116" s="1029"/>
      <c r="AC116" s="1029"/>
      <c r="AD116" s="1029"/>
      <c r="AE116" s="1030"/>
      <c r="AF116" s="1031" t="s">
        <v>429</v>
      </c>
      <c r="AG116" s="1029"/>
      <c r="AH116" s="1029"/>
      <c r="AI116" s="1029"/>
      <c r="AJ116" s="1030"/>
      <c r="AK116" s="1031" t="s">
        <v>429</v>
      </c>
      <c r="AL116" s="1029"/>
      <c r="AM116" s="1029"/>
      <c r="AN116" s="1029"/>
      <c r="AO116" s="1030"/>
      <c r="AP116" s="1032" t="s">
        <v>122</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429</v>
      </c>
      <c r="BW116" s="990"/>
      <c r="BX116" s="990"/>
      <c r="BY116" s="990"/>
      <c r="BZ116" s="990"/>
      <c r="CA116" s="990" t="s">
        <v>429</v>
      </c>
      <c r="CB116" s="990"/>
      <c r="CC116" s="990"/>
      <c r="CD116" s="990"/>
      <c r="CE116" s="990"/>
      <c r="CF116" s="984" t="s">
        <v>429</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449</v>
      </c>
      <c r="DM116" s="1029"/>
      <c r="DN116" s="1029"/>
      <c r="DO116" s="1029"/>
      <c r="DP116" s="1030"/>
      <c r="DQ116" s="1031" t="s">
        <v>430</v>
      </c>
      <c r="DR116" s="1029"/>
      <c r="DS116" s="1029"/>
      <c r="DT116" s="1029"/>
      <c r="DU116" s="1030"/>
      <c r="DV116" s="1032" t="s">
        <v>429</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464555</v>
      </c>
      <c r="AB117" s="1047"/>
      <c r="AC117" s="1047"/>
      <c r="AD117" s="1047"/>
      <c r="AE117" s="1048"/>
      <c r="AF117" s="1049">
        <v>447828</v>
      </c>
      <c r="AG117" s="1047"/>
      <c r="AH117" s="1047"/>
      <c r="AI117" s="1047"/>
      <c r="AJ117" s="1048"/>
      <c r="AK117" s="1049">
        <v>434804</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429</v>
      </c>
      <c r="BW117" s="990"/>
      <c r="BX117" s="990"/>
      <c r="BY117" s="990"/>
      <c r="BZ117" s="990"/>
      <c r="CA117" s="990" t="s">
        <v>122</v>
      </c>
      <c r="CB117" s="990"/>
      <c r="CC117" s="990"/>
      <c r="CD117" s="990"/>
      <c r="CE117" s="990"/>
      <c r="CF117" s="984" t="s">
        <v>122</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449</v>
      </c>
      <c r="DH117" s="1029"/>
      <c r="DI117" s="1029"/>
      <c r="DJ117" s="1029"/>
      <c r="DK117" s="1030"/>
      <c r="DL117" s="1031" t="s">
        <v>449</v>
      </c>
      <c r="DM117" s="1029"/>
      <c r="DN117" s="1029"/>
      <c r="DO117" s="1029"/>
      <c r="DP117" s="1030"/>
      <c r="DQ117" s="1031" t="s">
        <v>122</v>
      </c>
      <c r="DR117" s="1029"/>
      <c r="DS117" s="1029"/>
      <c r="DT117" s="1029"/>
      <c r="DU117" s="1030"/>
      <c r="DV117" s="1032" t="s">
        <v>429</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298</v>
      </c>
      <c r="AG118" s="955"/>
      <c r="AH118" s="955"/>
      <c r="AI118" s="955"/>
      <c r="AJ118" s="956"/>
      <c r="AK118" s="954" t="s">
        <v>297</v>
      </c>
      <c r="AL118" s="955"/>
      <c r="AM118" s="955"/>
      <c r="AN118" s="955"/>
      <c r="AO118" s="956"/>
      <c r="AP118" s="1041" t="s">
        <v>423</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429</v>
      </c>
      <c r="BW118" s="1068"/>
      <c r="BX118" s="1068"/>
      <c r="BY118" s="1068"/>
      <c r="BZ118" s="1068"/>
      <c r="CA118" s="1068" t="s">
        <v>449</v>
      </c>
      <c r="CB118" s="1068"/>
      <c r="CC118" s="1068"/>
      <c r="CD118" s="1068"/>
      <c r="CE118" s="1068"/>
      <c r="CF118" s="984" t="s">
        <v>122</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449</v>
      </c>
      <c r="DH118" s="1029"/>
      <c r="DI118" s="1029"/>
      <c r="DJ118" s="1029"/>
      <c r="DK118" s="1030"/>
      <c r="DL118" s="1031" t="s">
        <v>429</v>
      </c>
      <c r="DM118" s="1029"/>
      <c r="DN118" s="1029"/>
      <c r="DO118" s="1029"/>
      <c r="DP118" s="1030"/>
      <c r="DQ118" s="1031" t="s">
        <v>429</v>
      </c>
      <c r="DR118" s="1029"/>
      <c r="DS118" s="1029"/>
      <c r="DT118" s="1029"/>
      <c r="DU118" s="1030"/>
      <c r="DV118" s="1032" t="s">
        <v>122</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122</v>
      </c>
      <c r="AG119" s="962"/>
      <c r="AH119" s="962"/>
      <c r="AI119" s="962"/>
      <c r="AJ119" s="963"/>
      <c r="AK119" s="964" t="s">
        <v>449</v>
      </c>
      <c r="AL119" s="962"/>
      <c r="AM119" s="962"/>
      <c r="AN119" s="962"/>
      <c r="AO119" s="963"/>
      <c r="AP119" s="965" t="s">
        <v>449</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457</v>
      </c>
      <c r="BP119" s="1076"/>
      <c r="BQ119" s="1067">
        <v>4642033</v>
      </c>
      <c r="BR119" s="1068"/>
      <c r="BS119" s="1068"/>
      <c r="BT119" s="1068"/>
      <c r="BU119" s="1068"/>
      <c r="BV119" s="1068">
        <v>4506786</v>
      </c>
      <c r="BW119" s="1068"/>
      <c r="BX119" s="1068"/>
      <c r="BY119" s="1068"/>
      <c r="BZ119" s="1068"/>
      <c r="CA119" s="1068">
        <v>4358605</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449</v>
      </c>
      <c r="DH119" s="1054"/>
      <c r="DI119" s="1054"/>
      <c r="DJ119" s="1054"/>
      <c r="DK119" s="1055"/>
      <c r="DL119" s="1053" t="s">
        <v>449</v>
      </c>
      <c r="DM119" s="1054"/>
      <c r="DN119" s="1054"/>
      <c r="DO119" s="1054"/>
      <c r="DP119" s="1055"/>
      <c r="DQ119" s="1053" t="s">
        <v>122</v>
      </c>
      <c r="DR119" s="1054"/>
      <c r="DS119" s="1054"/>
      <c r="DT119" s="1054"/>
      <c r="DU119" s="1055"/>
      <c r="DV119" s="1056" t="s">
        <v>449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449</v>
      </c>
      <c r="AB120" s="1029"/>
      <c r="AC120" s="1029"/>
      <c r="AD120" s="1029"/>
      <c r="AE120" s="1030"/>
      <c r="AF120" s="1031" t="s">
        <v>449</v>
      </c>
      <c r="AG120" s="1029"/>
      <c r="AH120" s="1029"/>
      <c r="AI120" s="1029"/>
      <c r="AJ120" s="1030"/>
      <c r="AK120" s="1031" t="s">
        <v>449</v>
      </c>
      <c r="AL120" s="1029"/>
      <c r="AM120" s="1029"/>
      <c r="AN120" s="1029"/>
      <c r="AO120" s="1030"/>
      <c r="AP120" s="1032" t="s">
        <v>449</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1930282</v>
      </c>
      <c r="BR120" s="997"/>
      <c r="BS120" s="997"/>
      <c r="BT120" s="997"/>
      <c r="BU120" s="997"/>
      <c r="BV120" s="997">
        <v>2097537</v>
      </c>
      <c r="BW120" s="997"/>
      <c r="BX120" s="997"/>
      <c r="BY120" s="997"/>
      <c r="BZ120" s="997"/>
      <c r="CA120" s="997">
        <v>1972928</v>
      </c>
      <c r="CB120" s="997"/>
      <c r="CC120" s="997"/>
      <c r="CD120" s="997"/>
      <c r="CE120" s="997"/>
      <c r="CF120" s="1011">
        <v>122.1</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1814621</v>
      </c>
      <c r="DH120" s="997"/>
      <c r="DI120" s="997"/>
      <c r="DJ120" s="997"/>
      <c r="DK120" s="997"/>
      <c r="DL120" s="997">
        <v>1537725</v>
      </c>
      <c r="DM120" s="997"/>
      <c r="DN120" s="997"/>
      <c r="DO120" s="997"/>
      <c r="DP120" s="997"/>
      <c r="DQ120" s="997">
        <v>1335526</v>
      </c>
      <c r="DR120" s="997"/>
      <c r="DS120" s="997"/>
      <c r="DT120" s="997"/>
      <c r="DU120" s="997"/>
      <c r="DV120" s="998">
        <v>82.7</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449</v>
      </c>
      <c r="AB121" s="1029"/>
      <c r="AC121" s="1029"/>
      <c r="AD121" s="1029"/>
      <c r="AE121" s="1030"/>
      <c r="AF121" s="1031" t="s">
        <v>122</v>
      </c>
      <c r="AG121" s="1029"/>
      <c r="AH121" s="1029"/>
      <c r="AI121" s="1029"/>
      <c r="AJ121" s="1030"/>
      <c r="AK121" s="1031" t="s">
        <v>449</v>
      </c>
      <c r="AL121" s="1029"/>
      <c r="AM121" s="1029"/>
      <c r="AN121" s="1029"/>
      <c r="AO121" s="1030"/>
      <c r="AP121" s="1032" t="s">
        <v>449</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13670</v>
      </c>
      <c r="BR121" s="990"/>
      <c r="BS121" s="990"/>
      <c r="BT121" s="990"/>
      <c r="BU121" s="990"/>
      <c r="BV121" s="990">
        <v>10818</v>
      </c>
      <c r="BW121" s="990"/>
      <c r="BX121" s="990"/>
      <c r="BY121" s="990"/>
      <c r="BZ121" s="990"/>
      <c r="CA121" s="990">
        <v>9056</v>
      </c>
      <c r="CB121" s="990"/>
      <c r="CC121" s="990"/>
      <c r="CD121" s="990"/>
      <c r="CE121" s="990"/>
      <c r="CF121" s="984">
        <v>0.6</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422629</v>
      </c>
      <c r="DH121" s="990"/>
      <c r="DI121" s="990"/>
      <c r="DJ121" s="990"/>
      <c r="DK121" s="990"/>
      <c r="DL121" s="990">
        <v>487623</v>
      </c>
      <c r="DM121" s="990"/>
      <c r="DN121" s="990"/>
      <c r="DO121" s="990"/>
      <c r="DP121" s="990"/>
      <c r="DQ121" s="990">
        <v>551767</v>
      </c>
      <c r="DR121" s="990"/>
      <c r="DS121" s="990"/>
      <c r="DT121" s="990"/>
      <c r="DU121" s="990"/>
      <c r="DV121" s="991">
        <v>34.1</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449</v>
      </c>
      <c r="AB122" s="1029"/>
      <c r="AC122" s="1029"/>
      <c r="AD122" s="1029"/>
      <c r="AE122" s="1030"/>
      <c r="AF122" s="1031" t="s">
        <v>449</v>
      </c>
      <c r="AG122" s="1029"/>
      <c r="AH122" s="1029"/>
      <c r="AI122" s="1029"/>
      <c r="AJ122" s="1030"/>
      <c r="AK122" s="1031" t="s">
        <v>449</v>
      </c>
      <c r="AL122" s="1029"/>
      <c r="AM122" s="1029"/>
      <c r="AN122" s="1029"/>
      <c r="AO122" s="1030"/>
      <c r="AP122" s="1032" t="s">
        <v>449</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3142819</v>
      </c>
      <c r="BR122" s="1068"/>
      <c r="BS122" s="1068"/>
      <c r="BT122" s="1068"/>
      <c r="BU122" s="1068"/>
      <c r="BV122" s="1068">
        <v>2941794</v>
      </c>
      <c r="BW122" s="1068"/>
      <c r="BX122" s="1068"/>
      <c r="BY122" s="1068"/>
      <c r="BZ122" s="1068"/>
      <c r="CA122" s="1068">
        <v>2871570</v>
      </c>
      <c r="CB122" s="1068"/>
      <c r="CC122" s="1068"/>
      <c r="CD122" s="1068"/>
      <c r="CE122" s="1068"/>
      <c r="CF122" s="1088">
        <v>177.7</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429</v>
      </c>
      <c r="DH122" s="990"/>
      <c r="DI122" s="990"/>
      <c r="DJ122" s="990"/>
      <c r="DK122" s="990"/>
      <c r="DL122" s="990" t="s">
        <v>399</v>
      </c>
      <c r="DM122" s="990"/>
      <c r="DN122" s="990"/>
      <c r="DO122" s="990"/>
      <c r="DP122" s="990"/>
      <c r="DQ122" s="990" t="s">
        <v>468</v>
      </c>
      <c r="DR122" s="990"/>
      <c r="DS122" s="990"/>
      <c r="DT122" s="990"/>
      <c r="DU122" s="990"/>
      <c r="DV122" s="991" t="s">
        <v>469</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469</v>
      </c>
      <c r="AB123" s="1029"/>
      <c r="AC123" s="1029"/>
      <c r="AD123" s="1029"/>
      <c r="AE123" s="1030"/>
      <c r="AF123" s="1031" t="s">
        <v>469</v>
      </c>
      <c r="AG123" s="1029"/>
      <c r="AH123" s="1029"/>
      <c r="AI123" s="1029"/>
      <c r="AJ123" s="1030"/>
      <c r="AK123" s="1031" t="s">
        <v>469</v>
      </c>
      <c r="AL123" s="1029"/>
      <c r="AM123" s="1029"/>
      <c r="AN123" s="1029"/>
      <c r="AO123" s="1030"/>
      <c r="AP123" s="1032" t="s">
        <v>399</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470</v>
      </c>
      <c r="BP123" s="1076"/>
      <c r="BQ123" s="1135">
        <v>5086771</v>
      </c>
      <c r="BR123" s="1136"/>
      <c r="BS123" s="1136"/>
      <c r="BT123" s="1136"/>
      <c r="BU123" s="1136"/>
      <c r="BV123" s="1136">
        <v>5050149</v>
      </c>
      <c r="BW123" s="1136"/>
      <c r="BX123" s="1136"/>
      <c r="BY123" s="1136"/>
      <c r="BZ123" s="1136"/>
      <c r="CA123" s="1136">
        <v>4853554</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469</v>
      </c>
      <c r="DM123" s="1029"/>
      <c r="DN123" s="1029"/>
      <c r="DO123" s="1029"/>
      <c r="DP123" s="1030"/>
      <c r="DQ123" s="1031" t="s">
        <v>472</v>
      </c>
      <c r="DR123" s="1029"/>
      <c r="DS123" s="1029"/>
      <c r="DT123" s="1029"/>
      <c r="DU123" s="1030"/>
      <c r="DV123" s="1032" t="s">
        <v>122</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441</v>
      </c>
      <c r="AB124" s="1029"/>
      <c r="AC124" s="1029"/>
      <c r="AD124" s="1029"/>
      <c r="AE124" s="1030"/>
      <c r="AF124" s="1031" t="s">
        <v>122</v>
      </c>
      <c r="AG124" s="1029"/>
      <c r="AH124" s="1029"/>
      <c r="AI124" s="1029"/>
      <c r="AJ124" s="1030"/>
      <c r="AK124" s="1031" t="s">
        <v>473</v>
      </c>
      <c r="AL124" s="1029"/>
      <c r="AM124" s="1029"/>
      <c r="AN124" s="1029"/>
      <c r="AO124" s="1030"/>
      <c r="AP124" s="1032" t="s">
        <v>429</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469</v>
      </c>
      <c r="BR124" s="1098"/>
      <c r="BS124" s="1098"/>
      <c r="BT124" s="1098"/>
      <c r="BU124" s="1098"/>
      <c r="BV124" s="1098" t="s">
        <v>122</v>
      </c>
      <c r="BW124" s="1098"/>
      <c r="BX124" s="1098"/>
      <c r="BY124" s="1098"/>
      <c r="BZ124" s="1098"/>
      <c r="CA124" s="1098" t="s">
        <v>469</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t="s">
        <v>429</v>
      </c>
      <c r="DM124" s="1054"/>
      <c r="DN124" s="1054"/>
      <c r="DO124" s="1054"/>
      <c r="DP124" s="1055"/>
      <c r="DQ124" s="1053" t="s">
        <v>468</v>
      </c>
      <c r="DR124" s="1054"/>
      <c r="DS124" s="1054"/>
      <c r="DT124" s="1054"/>
      <c r="DU124" s="1055"/>
      <c r="DV124" s="1056" t="s">
        <v>476</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476</v>
      </c>
      <c r="AB125" s="1029"/>
      <c r="AC125" s="1029"/>
      <c r="AD125" s="1029"/>
      <c r="AE125" s="1030"/>
      <c r="AF125" s="1031" t="s">
        <v>429</v>
      </c>
      <c r="AG125" s="1029"/>
      <c r="AH125" s="1029"/>
      <c r="AI125" s="1029"/>
      <c r="AJ125" s="1030"/>
      <c r="AK125" s="1031" t="s">
        <v>399</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429</v>
      </c>
      <c r="DM125" s="997"/>
      <c r="DN125" s="997"/>
      <c r="DO125" s="997"/>
      <c r="DP125" s="997"/>
      <c r="DQ125" s="997" t="s">
        <v>469</v>
      </c>
      <c r="DR125" s="997"/>
      <c r="DS125" s="997"/>
      <c r="DT125" s="997"/>
      <c r="DU125" s="997"/>
      <c r="DV125" s="998" t="s">
        <v>441</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468</v>
      </c>
      <c r="AB126" s="1029"/>
      <c r="AC126" s="1029"/>
      <c r="AD126" s="1029"/>
      <c r="AE126" s="1030"/>
      <c r="AF126" s="1031" t="s">
        <v>441</v>
      </c>
      <c r="AG126" s="1029"/>
      <c r="AH126" s="1029"/>
      <c r="AI126" s="1029"/>
      <c r="AJ126" s="1030"/>
      <c r="AK126" s="1031" t="s">
        <v>473</v>
      </c>
      <c r="AL126" s="1029"/>
      <c r="AM126" s="1029"/>
      <c r="AN126" s="1029"/>
      <c r="AO126" s="1030"/>
      <c r="AP126" s="1032" t="s">
        <v>469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469</v>
      </c>
      <c r="DH126" s="990"/>
      <c r="DI126" s="990"/>
      <c r="DJ126" s="990"/>
      <c r="DK126" s="990"/>
      <c r="DL126" s="990" t="s">
        <v>472</v>
      </c>
      <c r="DM126" s="990"/>
      <c r="DN126" s="990"/>
      <c r="DO126" s="990"/>
      <c r="DP126" s="990"/>
      <c r="DQ126" s="990" t="s">
        <v>480</v>
      </c>
      <c r="DR126" s="990"/>
      <c r="DS126" s="990"/>
      <c r="DT126" s="990"/>
      <c r="DU126" s="990"/>
      <c r="DV126" s="991" t="s">
        <v>441</v>
      </c>
      <c r="DW126" s="991"/>
      <c r="DX126" s="991"/>
      <c r="DY126" s="991"/>
      <c r="DZ126" s="992"/>
    </row>
    <row r="127" spans="1:130" s="226" customFormat="1" ht="26.25" customHeight="1">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480</v>
      </c>
      <c r="AB127" s="1029"/>
      <c r="AC127" s="1029"/>
      <c r="AD127" s="1029"/>
      <c r="AE127" s="1030"/>
      <c r="AF127" s="1031" t="s">
        <v>441</v>
      </c>
      <c r="AG127" s="1029"/>
      <c r="AH127" s="1029"/>
      <c r="AI127" s="1029"/>
      <c r="AJ127" s="1030"/>
      <c r="AK127" s="1031" t="s">
        <v>441</v>
      </c>
      <c r="AL127" s="1029"/>
      <c r="AM127" s="1029"/>
      <c r="AN127" s="1029"/>
      <c r="AO127" s="1030"/>
      <c r="AP127" s="1032" t="s">
        <v>469</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429</v>
      </c>
      <c r="DM127" s="990"/>
      <c r="DN127" s="990"/>
      <c r="DO127" s="990"/>
      <c r="DP127" s="990"/>
      <c r="DQ127" s="990" t="s">
        <v>473</v>
      </c>
      <c r="DR127" s="990"/>
      <c r="DS127" s="990"/>
      <c r="DT127" s="990"/>
      <c r="DU127" s="990"/>
      <c r="DV127" s="991" t="s">
        <v>473</v>
      </c>
      <c r="DW127" s="991"/>
      <c r="DX127" s="991"/>
      <c r="DY127" s="991"/>
      <c r="DZ127" s="992"/>
    </row>
    <row r="128" spans="1:130" s="226" customFormat="1" ht="26.25" customHeight="1" thickBot="1">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6194</v>
      </c>
      <c r="AB128" s="1118"/>
      <c r="AC128" s="1118"/>
      <c r="AD128" s="1118"/>
      <c r="AE128" s="1119"/>
      <c r="AF128" s="1120">
        <v>2983</v>
      </c>
      <c r="AG128" s="1118"/>
      <c r="AH128" s="1118"/>
      <c r="AI128" s="1118"/>
      <c r="AJ128" s="1119"/>
      <c r="AK128" s="1120">
        <v>1856</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429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t="s">
        <v>472</v>
      </c>
      <c r="DM128" s="1110"/>
      <c r="DN128" s="1110"/>
      <c r="DO128" s="1110"/>
      <c r="DP128" s="1110"/>
      <c r="DQ128" s="1110" t="s">
        <v>469</v>
      </c>
      <c r="DR128" s="1110"/>
      <c r="DS128" s="1110"/>
      <c r="DT128" s="1110"/>
      <c r="DU128" s="1110"/>
      <c r="DV128" s="1111" t="s">
        <v>429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1994313</v>
      </c>
      <c r="AB129" s="1029"/>
      <c r="AC129" s="1029"/>
      <c r="AD129" s="1029"/>
      <c r="AE129" s="1030"/>
      <c r="AF129" s="1031">
        <v>1975611</v>
      </c>
      <c r="AG129" s="1029"/>
      <c r="AH129" s="1029"/>
      <c r="AI129" s="1029"/>
      <c r="AJ129" s="1030"/>
      <c r="AK129" s="1031">
        <v>1939393</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469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337300</v>
      </c>
      <c r="AB130" s="1029"/>
      <c r="AC130" s="1029"/>
      <c r="AD130" s="1029"/>
      <c r="AE130" s="1030"/>
      <c r="AF130" s="1031">
        <v>329087</v>
      </c>
      <c r="AG130" s="1029"/>
      <c r="AH130" s="1029"/>
      <c r="AI130" s="1029"/>
      <c r="AJ130" s="1030"/>
      <c r="AK130" s="1031">
        <v>323513</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1657013</v>
      </c>
      <c r="AB131" s="1054"/>
      <c r="AC131" s="1054"/>
      <c r="AD131" s="1054"/>
      <c r="AE131" s="1055"/>
      <c r="AF131" s="1053">
        <v>1646524</v>
      </c>
      <c r="AG131" s="1054"/>
      <c r="AH131" s="1054"/>
      <c r="AI131" s="1054"/>
      <c r="AJ131" s="1055"/>
      <c r="AK131" s="1053">
        <v>1615880</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429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7.3059776840000001</v>
      </c>
      <c r="AB132" s="1170"/>
      <c r="AC132" s="1170"/>
      <c r="AD132" s="1170"/>
      <c r="AE132" s="1171"/>
      <c r="AF132" s="1172">
        <v>7.0304471719999997</v>
      </c>
      <c r="AG132" s="1170"/>
      <c r="AH132" s="1170"/>
      <c r="AI132" s="1170"/>
      <c r="AJ132" s="1171"/>
      <c r="AK132" s="1172">
        <v>6.7724707280000001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6.6</v>
      </c>
      <c r="AB133" s="1153"/>
      <c r="AC133" s="1153"/>
      <c r="AD133" s="1153"/>
      <c r="AE133" s="1154"/>
      <c r="AF133" s="1152">
        <v>7</v>
      </c>
      <c r="AG133" s="1153"/>
      <c r="AH133" s="1153"/>
      <c r="AI133" s="1153"/>
      <c r="AJ133" s="1154"/>
      <c r="AK133" s="1152">
        <v>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b5gYssWiTAYC+yKDYPDOqtmsj8sRFUzXd+IgGkeR8jCRghIw/OUR4Lcaz0WWQyXXe8QpiXoZ7WwvaiMhT2Mgg==" saltValue="cU67umbsMLVu+10kgK6B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2x8EDWcndVNQWDhY6zY5dIgGpxibJW9LfJhi/U4yHxDSlE2xS1bhstliZjtjiP7oPTmDL5P2vTq2YP15f7LpQ==" saltValue="GbGQQIjfemIqbJKhFfRH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q52sWgpPEjVczqjyhyCclhBz3w/JNSN4NA/d1lzC+r4eVXyeq2pSvoUcA5mabeArWoHlbndkqHOJmpRaKVEnQ==" saltValue="+83/fhPWG9qOslm9Sbbi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560263</v>
      </c>
      <c r="AP9" s="292">
        <v>126157</v>
      </c>
      <c r="AQ9" s="293">
        <v>163768</v>
      </c>
      <c r="AR9" s="294">
        <v>-23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70936</v>
      </c>
      <c r="AP10" s="295">
        <v>15973</v>
      </c>
      <c r="AQ10" s="296">
        <v>20420</v>
      </c>
      <c r="AR10" s="297">
        <v>-21.8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70935</v>
      </c>
      <c r="AP11" s="295">
        <v>15973</v>
      </c>
      <c r="AQ11" s="296">
        <v>24792</v>
      </c>
      <c r="AR11" s="297">
        <v>-35.6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1566</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434</v>
      </c>
      <c r="AP14" s="295">
        <v>98</v>
      </c>
      <c r="AQ14" s="296">
        <v>8316</v>
      </c>
      <c r="AR14" s="297">
        <v>-98.8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t="s">
        <v>513</v>
      </c>
      <c r="AP15" s="295" t="s">
        <v>513</v>
      </c>
      <c r="AQ15" s="296">
        <v>4918</v>
      </c>
      <c r="AR15" s="297" t="s">
        <v>513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-41407</v>
      </c>
      <c r="AP16" s="295">
        <v>-9324</v>
      </c>
      <c r="AQ16" s="296">
        <v>-16679</v>
      </c>
      <c r="AR16" s="297">
        <v>-44.1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661161</v>
      </c>
      <c r="AP17" s="295">
        <v>148877</v>
      </c>
      <c r="AQ17" s="296">
        <v>207100</v>
      </c>
      <c r="AR17" s="297">
        <v>-28.1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11.48</v>
      </c>
      <c r="AP21" s="308">
        <v>18.739999999999998</v>
      </c>
      <c r="AQ21" s="309">
        <v>-7.26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93.8</v>
      </c>
      <c r="AP22" s="313">
        <v>94.9</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212238</v>
      </c>
      <c r="AP32" s="322">
        <v>47791</v>
      </c>
      <c r="AQ32" s="323">
        <v>99822</v>
      </c>
      <c r="AR32" s="324">
        <v>-52.1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t="s">
        <v>513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212578</v>
      </c>
      <c r="AP35" s="322">
        <v>47867</v>
      </c>
      <c r="AQ35" s="323">
        <v>28667</v>
      </c>
      <c r="AR35" s="324">
        <v>67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9988</v>
      </c>
      <c r="AP36" s="322">
        <v>2249</v>
      </c>
      <c r="AQ36" s="323">
        <v>3929</v>
      </c>
      <c r="AR36" s="324">
        <v>-42.8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922</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513</v>
      </c>
      <c r="AP38" s="325" t="s">
        <v>513</v>
      </c>
      <c r="AQ38" s="326">
        <v>32</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-1856</v>
      </c>
      <c r="AP39" s="322">
        <v>-418</v>
      </c>
      <c r="AQ39" s="323">
        <v>-3300</v>
      </c>
      <c r="AR39" s="324">
        <v>-87.3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-323513</v>
      </c>
      <c r="AP40" s="322">
        <v>-72847</v>
      </c>
      <c r="AQ40" s="323">
        <v>-100418</v>
      </c>
      <c r="AR40" s="324">
        <v>-27.5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109435</v>
      </c>
      <c r="AP41" s="322">
        <v>24642</v>
      </c>
      <c r="AQ41" s="323">
        <v>29653</v>
      </c>
      <c r="AR41" s="324">
        <v>-16.899999999999999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395535</v>
      </c>
      <c r="AN51" s="344">
        <v>84970</v>
      </c>
      <c r="AO51" s="345">
        <v>-25.4</v>
      </c>
      <c r="AP51" s="346">
        <v>263041</v>
      </c>
      <c r="AQ51" s="347">
        <v>18.600000000000001</v>
      </c>
      <c r="AR51" s="348">
        <v>-44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141763</v>
      </c>
      <c r="AN52" s="352">
        <v>30454</v>
      </c>
      <c r="AO52" s="353">
        <v>-59.1</v>
      </c>
      <c r="AP52" s="354">
        <v>103171</v>
      </c>
      <c r="AQ52" s="355">
        <v>-1.2</v>
      </c>
      <c r="AR52" s="356">
        <v>-57.9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285443</v>
      </c>
      <c r="AN53" s="344">
        <v>61691</v>
      </c>
      <c r="AO53" s="345">
        <v>-27.4</v>
      </c>
      <c r="AP53" s="346">
        <v>272886</v>
      </c>
      <c r="AQ53" s="347">
        <v>3.7</v>
      </c>
      <c r="AR53" s="348">
        <v>-31.1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66857</v>
      </c>
      <c r="AN54" s="352">
        <v>14449</v>
      </c>
      <c r="AO54" s="353">
        <v>-52.6</v>
      </c>
      <c r="AP54" s="354">
        <v>125724</v>
      </c>
      <c r="AQ54" s="355">
        <v>21.9</v>
      </c>
      <c r="AR54" s="356">
        <v>-74.5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468831</v>
      </c>
      <c r="AN55" s="344">
        <v>102499</v>
      </c>
      <c r="AO55" s="345">
        <v>66.099999999999994</v>
      </c>
      <c r="AP55" s="346">
        <v>245039</v>
      </c>
      <c r="AQ55" s="347">
        <v>-10.199999999999999</v>
      </c>
      <c r="AR55" s="348">
        <v>76.3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71593</v>
      </c>
      <c r="AN56" s="352">
        <v>15652</v>
      </c>
      <c r="AO56" s="353">
        <v>8.3000000000000007</v>
      </c>
      <c r="AP56" s="354">
        <v>108922</v>
      </c>
      <c r="AQ56" s="355">
        <v>-13.4</v>
      </c>
      <c r="AR56" s="356">
        <v>21.7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538442</v>
      </c>
      <c r="AN57" s="344">
        <v>119203</v>
      </c>
      <c r="AO57" s="345">
        <v>16.3</v>
      </c>
      <c r="AP57" s="346">
        <v>237994</v>
      </c>
      <c r="AQ57" s="347">
        <v>-2.9</v>
      </c>
      <c r="AR57" s="348">
        <v>19.2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175680</v>
      </c>
      <c r="AN58" s="352">
        <v>38893</v>
      </c>
      <c r="AO58" s="353">
        <v>148.5</v>
      </c>
      <c r="AP58" s="354">
        <v>110361</v>
      </c>
      <c r="AQ58" s="355">
        <v>1.3</v>
      </c>
      <c r="AR58" s="356">
        <v>147.19999999999999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602363</v>
      </c>
      <c r="AN59" s="344">
        <v>135637</v>
      </c>
      <c r="AO59" s="345">
        <v>13.8</v>
      </c>
      <c r="AP59" s="346">
        <v>267911</v>
      </c>
      <c r="AQ59" s="347">
        <v>12.6</v>
      </c>
      <c r="AR59" s="348">
        <v>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170542</v>
      </c>
      <c r="AN60" s="352">
        <v>38402</v>
      </c>
      <c r="AO60" s="353">
        <v>-1.3</v>
      </c>
      <c r="AP60" s="354">
        <v>106425</v>
      </c>
      <c r="AQ60" s="355">
        <v>-3.6</v>
      </c>
      <c r="AR60" s="356">
        <v>2.2999999999999998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458123</v>
      </c>
      <c r="AN61" s="359">
        <v>100800</v>
      </c>
      <c r="AO61" s="360">
        <v>8.6999999999999993</v>
      </c>
      <c r="AP61" s="361">
        <v>257374</v>
      </c>
      <c r="AQ61" s="362">
        <v>4.4000000000000004</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125287</v>
      </c>
      <c r="AN62" s="352">
        <v>27570</v>
      </c>
      <c r="AO62" s="353">
        <v>8.8000000000000007</v>
      </c>
      <c r="AP62" s="354">
        <v>110921</v>
      </c>
      <c r="AQ62" s="355">
        <v>1</v>
      </c>
      <c r="AR62" s="356">
        <v>7.8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3VZetLgUyjZtd+JyPtdAXysa7P8l4m72jnn8SeeM8aLO8aBRJCdrl494hX2jonJp3UHYtwWquCulHt6HAsDcg==" saltValue="oBZJDNyi5T4mWN0rX31l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ixQE2n6eEfTS+j92c6ZTgVjxBge169o6bd0B2U89Qz4qInkaTyx0zDJqlx8zhthaZjxkS7RZAiSg5+SlsrV0A==" saltValue="jIiDqj9vhnktd5GRQBhl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arLuCsL9kf1IOB+gqt1NlgHWxwktyhueeg0WRWqjS9C44AOs7cca7SXpO6MYfWfBngwHWKO2by70IKlP5dtiQ==" saltValue="AShm9oJ5/vUPuQWA58d0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51.66</v>
      </c>
      <c r="G47" s="12">
        <v>52.45</v>
      </c>
      <c r="H47" s="12">
        <v>50.58</v>
      </c>
      <c r="I47" s="12">
        <v>51.31</v>
      </c>
      <c r="J47" s="13">
        <v>48.89</v>
      </c>
    </row>
    <row r="48" spans="2:10" ht="57.75" customHeight="1">
      <c r="B48" s="14"/>
      <c r="C48" s="1214" t="s">
        <v>4</v>
      </c>
      <c r="D48" s="1214"/>
      <c r="E48" s="1215"/>
      <c r="F48" s="15">
        <v>13.24</v>
      </c>
      <c r="G48" s="16">
        <v>13.59</v>
      </c>
      <c r="H48" s="16">
        <v>16.48</v>
      </c>
      <c r="I48" s="16">
        <v>19.59</v>
      </c>
      <c r="J48" s="17">
        <v>15.59</v>
      </c>
    </row>
    <row r="49" spans="2:10" ht="57.75" customHeight="1" thickBot="1">
      <c r="B49" s="18"/>
      <c r="C49" s="1216" t="s">
        <v>5</v>
      </c>
      <c r="D49" s="1216"/>
      <c r="E49" s="1217"/>
      <c r="F49" s="19">
        <v>6.3</v>
      </c>
      <c r="G49" s="20">
        <v>0.45</v>
      </c>
      <c r="H49" s="20">
        <v>3.67</v>
      </c>
      <c r="I49" s="20">
        <v>3.2</v>
      </c>
      <c r="J49" s="21" t="s">
        <v>561</v>
      </c>
    </row>
    <row r="50" spans="2:10" ht="13.5" customHeight="1"/>
    <row r="51" spans="2:10" ht="13.5" hidden="1" customHeight="1"/>
    <row r="52" spans="2:10" ht="13.5" hidden="1" customHeight="1"/>
    <row r="53" spans="2:10" ht="13.5" hidden="1" customHeight="1"/>
  </sheetData>
  <sheetProtection algorithmName="SHA-512" hashValue="egRuJhJudjKpD+KBQzpXHqUEklhFAU+VftnyZsbZjRxQhu02w5NaY23y1Vx6pIOwfWHpTAtAndCqpthK9MzJeA==" saltValue="ZsYHBlgAymf1QNmKRtUh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2019-02-14T02:55:16Z</dcterms:created>
  <dcterms:modified xsi:type="dcterms:W3CDTF">2019-10-28T07:06:51Z</dcterms:modified>
</cp:coreProperties>
</file>