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U34" i="10" s="1"/>
  <c r="U35" i="10" s="1"/>
  <c r="U36" i="10" s="1"/>
  <c r="CO39" i="10"/>
  <c r="BE39" i="10"/>
  <c r="AM39" i="10"/>
  <c r="U39" i="10"/>
  <c r="C39" i="10"/>
  <c r="CO38" i="10"/>
  <c r="BE38" i="10"/>
  <c r="AM38" i="10"/>
  <c r="U38" i="10"/>
  <c r="C38" i="10"/>
  <c r="CO37" i="10"/>
  <c r="BE37" i="10"/>
  <c r="AM37" i="10"/>
  <c r="U37" i="10"/>
  <c r="C37" i="10"/>
  <c r="CO36" i="10"/>
  <c r="BE36" i="10"/>
  <c r="AM36" i="10"/>
  <c r="C36" i="10"/>
  <c r="BE35" i="10"/>
  <c r="C35" i="10"/>
  <c r="BE34" i="10"/>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<sst xmlns="http://schemas.openxmlformats.org/spreadsheetml/2006/main" count="1085" uniqueCount="598">
  <si>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</si>
  <si>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</si>
  <si>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</si>
  <si>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</si>
  <si>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</si>
  <si>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</si>
  <si>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</si>
  <si>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</si>
  <si>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</si>
  <si>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</si>
  <si>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</si>
  <si>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</si>
  <si>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</si>
  <si>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</si>
  <si>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</si>
  <si>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</si>
  <si>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</si>
  <si>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</si>
  <si>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</si>
  <si>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</si>
  <si>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</si>
  <si>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</si>
  <si>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</si>
  <si>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</si>
  <si>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</si>
  <si>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</si>
  <si>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</si>
  <si>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</si>
  <si>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</si>
  <si>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</si>
  <si>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</si>
  <si>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</si>
  <si>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</si>
  <si>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</si>
  <si>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</si>
  <si>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</si>
  <si>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</si>
  <si>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</si>
  <si>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</si>
  <si>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</si>
  <si>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</si>
  <si>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</si>
  <si>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</si>
  <si>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</si>
  <si>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</si>
  <si>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</si>
  <si>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</si>
  <si>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</si>
  <si>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</si>
  <si>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</si>
  <si>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</si>
  <si>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</si>
  <si>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</si>
  <si>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</si>
  <si>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</si>
  <si>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</si>
  <si>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</si>
  <si>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</si>
  <si>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</si>
  <si>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</si>
  <si>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</si>
  <si>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</si>
  <si>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</si>
  <si>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</si>
  <si>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</si>
  <si>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</si>
  <si>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</si>
  <si>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</si>
  <si>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</si>
  <si>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</si>
  <si>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</si>
  <si>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</si>
  <si>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</si>
  <si>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</si>
  <si>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</si>
  <si>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</si>
  <si>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</si>
  <si>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</si>
  <si>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</si>
  <si>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</si>
  <si>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</si>
  <si>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</si>
  <si>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</si>
  <si>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</si>
  <si>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</si>
  <si>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</si>
  <si>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</si>
  <si>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</si>
  <si>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</si>
  <si>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</si>
  <si>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</si>
  <si>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</si>
  <si>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</si>
  <si>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</si>
  <si>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</si>
  <si>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</si>
  <si>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</si>
  <si>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</si>
  <si>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</si>
  <si>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</si>
  <si>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</si>
  <si>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</si>
  <si>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</si>
  <si>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</si>
  <si>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</si>
  <si>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</si>
  <si>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</si>
  <si>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</si>
  <si>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</si>
  <si>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</si>
  <si>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</si>
  <si>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</si>
  <si>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</si>
  <si>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</si>
  <si>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</si>
  <si>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</si>
  <si>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</si>
  <si>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</si>
  <si>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</si>
  <si>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</si>
  <si>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</si>
  <si>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</si>
  <si>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</si>
  <si>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</si>
  <si>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</si>
  <si>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</si>
  <si>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</si>
  <si>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</si>
  <si>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</si>
  <si>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</si>
  <si>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</si>
  <si>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</si>
  <si>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</si>
  <si>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</si>
  <si>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</si>
  <si>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</si>
  <si>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</si>
  <si>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</si>
  <si>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</si>
  <si>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</si>
  <si>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</si>
  <si>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</si>
  <si>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</si>
  <si>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</si>
  <si>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</si>
  <si>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</si>
  <si>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</si>
  <si>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</si>
  <si>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</si>
  <si>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</si>
  <si>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</si>
  <si>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</si>
  <si>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</si>
  <si>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</si>
  <si>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</si>
  <si>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</si>
  <si>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</si>
  <si>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</si>
  <si>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</si>
  <si>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</si>
  <si>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</si>
  <si>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</si>
  <si>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</si>
  <si>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</si>
  <si>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</si>
  <si>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</si>
  <si>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</si>
  <si>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</si>
  <si>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</si>
  <si>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</si>
  <si>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</si>
  <si>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</si>
  <si>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</si>
  <si>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</si>
  <si>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</si>
  <si>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</si>
  <si>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</si>
  <si>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</si>
  <si>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</si>
  <si>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</si>
  <si>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</si>
  <si>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</si>
  <si>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</si>
  <si>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</si>
  <si>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</si>
  <si>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</si>
  <si>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</si>
  <si>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</si>
  <si>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</si>
  <si>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</si>
  <si>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</si>
  <si>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</si>
  <si>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</si>
  <si>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</si>
  <si>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</si>
  <si>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</si>
  <si>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</si>
  <si>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</si>
  <si>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</si>
  <si>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</si>
  <si>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</si>
  <si>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</si>
  <si>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</si>
  <si>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</si>
  <si>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</si>
  <si>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</si>
  <si>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</si>
  <si>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</si>
  <si>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</si>
  <si>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</si>
  <si>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</si>
  <si>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長野県箕輪町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</si>
  <si>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</si>
  <si>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</si>
  <si>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</si>
  <si>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</si>
  <si>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</si>
  <si>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</si>
  <si>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</si>
  <si>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</si>
  <si>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</si>
  <si>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</si>
  <si>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</si>
  <si>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</si>
  <si>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</si>
  <si>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</si>
  <si>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</si>
  <si>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</si>
  <si>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</si>
  <si>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</si>
  <si>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</si>
  <si>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</si>
  <si>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</si>
  <si>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</si>
  <si>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</si>
  <si>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</si>
  <si>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</si>
  <si>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</si>
  <si>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</si>
  <si>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</si>
  <si>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</si>
  <si>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</si>
  <si>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</si>
  <si>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</si>
  <si>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</si>
  <si>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</si>
  <si>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</si>
  <si>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</si>
  <si>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</si>
  <si>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</si>
  <si>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</si>
  <si>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</si>
  <si>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</si>
  <si>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</si>
  <si>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</si>
  <si>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</si>
  <si>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</si>
  <si>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</si>
  <si>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</si>
  <si>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</si>
  <si>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</si>
  <si>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</si>
  <si>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</si>
  <si>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</si>
  <si>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</si>
  <si>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</si>
  <si>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</si>
  <si>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</si>
  <si>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</si>
  <si>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</si>
  <si>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</si>
  <si>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</si>
  <si>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</si>
  <si>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</si>
  <si>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</si>
  <si>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</si>
  <si>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</si>
  <si>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</si>
  <si>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</si>
  <si>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</si>
  <si>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</si>
  <si>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</si>
  <si>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</si>
  <si>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</si>
  <si>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</si>
  <si>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</si>
  <si>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</si>
  <si>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</si>
  <si>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</si>
  <si>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</si>
  <si>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</si>
  <si>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</si>
  <si>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</si>
  <si>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</si>
  <si>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</si>
  <si>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</si>
  <si>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</si>
  <si>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</si>
  <si>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</si>
  <si>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</si>
  <si>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</si>
  <si>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</si>
  <si>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</si>
  <si>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</si>
  <si>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</si>
  <si>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</si>
  <si>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</si>
  <si>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</si>
  <si>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</si>
  <si>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</si>
  <si>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</si>
  <si>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</si>
  <si>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</si>
  <si>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</si>
  <si>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</si>
  <si>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</si>
  <si>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</si>
  <si>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</si>
  <si>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</si>
  <si>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</si>
  <si>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</si>
  <si>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</si>
  <si>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</si>
  <si>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</si>
  <si>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</si>
  <si>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</si>
  <si>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</si>
  <si>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</si>
  <si>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</si>
  <si>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</si>
  <si>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</si>
  <si>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</si>
  <si>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</si>
  <si>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</si>
  <si>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</si>
  <si>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</si>
  <si>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</si>
  <si>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</si>
  <si>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</si>
  <si>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</si>
  <si>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</si>
  <si>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</si>
  <si>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</si>
  <si>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</si>
  <si>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</si>
  <si>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</si>
  <si>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</si>
  <si>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</si>
  <si>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</si>
  <si>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</si>
  <si>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</si>
  <si>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</si>
  <si>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</si>
  <si>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</si>
  <si>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</si>
  <si>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</si>
  <si>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</si>
  <si>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</si>
  <si>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</si>
  <si>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</si>
  <si>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</si>
  <si>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長野県箕輪町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</si>
  <si>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</si>
  <si>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</si>
  <si>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</si>
  <si>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</si>
  <si>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</si>
  <si>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</si>
  <si>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</si>
  <si>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</si>
  <si>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</si>
  <si>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</si>
  <si>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</si>
  <si>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</si>
  <si>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</si>
  <si>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</si>
  <si>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</si>
  <si>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</si>
  <si>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</si>
  <si>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</si>
  <si>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</si>
  <si>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</si>
  <si>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</si>
  <si>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</si>
  <si>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</si>
  <si>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</si>
  <si>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</si>
  <si>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</si>
  <si>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</si>
  <si>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</si>
  <si>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</si>
  <si>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</si>
  <si>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</si>
  <si>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</si>
  <si>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</si>
  <si>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</si>
  <si>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</si>
  <si>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</si>
  <si>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</si>
  <si>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</si>
  <si>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</si>
  <si>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</si>
  <si>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</si>
  <si>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</si>
  <si>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</si>
  <si>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</si>
  <si>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</si>
  <si>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</si>
  <si>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</si>
  <si>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</si>
  <si>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</si>
  <si>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</si>
  <si>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</si>
  <si>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</si>
  <si>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</si>
  <si>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</si>
  <si>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</si>
  <si>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</si>
  <si>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</si>
  <si>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</si>
  <si>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</si>
  <si>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</si>
  <si>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</si>
  <si>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</si>
  <si>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</si>
  <si>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</si>
  <si>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</si>
  <si>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</si>
  <si>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</si>
  <si>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</si>
  <si>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</si>
  <si>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</si>
  <si>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</si>
  <si>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</si>
  <si>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</si>
  <si>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</si>
  <si>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</si>
  <si>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</si>
  <si>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</si>
  <si>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</si>
  <si>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</si>
  <si>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</si>
  <si>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</si>
  <si>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</si>
  <si>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</si>
  <si>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</si>
  <si>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</si>
  <si>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</si>
  <si>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</si>
  <si>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</si>
  <si>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</si>
  <si>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</si>
  <si>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</si>
  <si>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</si>
  <si>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</si>
  <si>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</si>
  <si>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</si>
  <si>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</si>
  <si>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</si>
  <si>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</si>
  <si>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</si>
  <si>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</si>
  <si>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</si>
  <si>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</si>
  <si>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</si>
  <si>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</si>
  <si>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</si>
  <si>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</si>
  <si>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</si>
  <si>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</si>
  <si>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</si>
  <si>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</si>
  <si>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</si>
  <si>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</si>
  <si>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</si>
  <si>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</si>
  <si>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</si>
  <si>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</si>
  <si>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</si>
  <si>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</si>
  <si>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</si>
  <si>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</si>
  <si>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</si>
  <si>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</si>
  <si>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</si>
  <si>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</si>
  <si>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</si>
  <si>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</si>
  <si>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</si>
  <si>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</si>
  <si>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</si>
  <si>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</si>
  <si>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</si>
  <si>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</si>
  <si>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</si>
  <si>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</si>
  <si>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</si>
  <si>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</si>
  <si>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</si>
  <si>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</si>
  <si>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</si>
  <si>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</si>
  <si>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</si>
  <si>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</si>
  <si>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</si>
  <si>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</si>
  <si>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</si>
  <si>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</si>
  <si>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</si>
  <si>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</si>
  <si>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</si>
  <si>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</si>
  <si>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</si>
  <si>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</si>
  <si>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</si>
  <si>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</si>
  <si>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</si>
  <si>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</si>
  <si>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</si>
  <si>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</si>
  <si>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</si>
  <si>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</si>
  <si>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</si>
  <si>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</si>
  <si>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</si>
  <si>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</si>
  <si>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</si>
  <si>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</si>
  <si>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</si>
  <si>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</si>
  <si>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</si>
  <si>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</si>
  <si>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</si>
  <si>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</si>
  <si>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</si>
  <si>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</si>
  <si>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</si>
  <si>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</si>
  <si>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</si>
  <si>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</si>
  <si>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</si>
  <si>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</si>
  <si>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</si>
  <si>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</si>
  <si>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</si>
  <si>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</si>
  <si>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</si>
  <si>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</si>
  <si>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</si>
  <si>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</si>
  <si>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</si>
  <si>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</si>
  <si>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2.66</t>
  </si>
  <si>
    <t>▲ 0.31</t>
  </si>
  <si>
    <t>▲ 2.39</t>
  </si>
  <si>
    <t>水道事業会計</t>
  </si>
  <si>
    <t>一般会計</t>
  </si>
  <si>
    <t>下水道事業会計</t>
  </si>
  <si>
    <t>国民健康保険特別会計</t>
  </si>
  <si>
    <t>介護保険特別会計</t>
  </si>
  <si>
    <t>後期高齢者医療特別会計</t>
  </si>
  <si>
    <t>その他会計（赤字）</t>
  </si>
  <si>
    <t>その他会計（黒字）</t>
  </si>
  <si>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</si>
  <si>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</si>
  <si>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</si>
  <si>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</si>
  <si>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</si>
  <si>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</si>
  <si>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</si>
  <si>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</si>
  <si>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</si>
  <si>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</si>
  <si>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</si>
  <si>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</si>
  <si>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</si>
  <si>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</si>
  <si>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図書館建設基金</t>
    <phoneticPr fontId="11"/>
  </si>
  <si>
    <t>福祉基金</t>
    <phoneticPr fontId="11"/>
  </si>
  <si>
    <t>ふるさと応援基金</t>
    <phoneticPr fontId="11"/>
  </si>
  <si>
    <t>生涯学習まちづくり基金</t>
    <phoneticPr fontId="11"/>
  </si>
  <si>
    <t>米山教育振興基金</t>
    <phoneticPr fontId="11"/>
  </si>
  <si>
    <t>長野県後期高齢者医療広域連合（一般会計）</t>
    <phoneticPr fontId="2"/>
  </si>
  <si>
    <t>△14</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</si>
  <si>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</si>
  <si>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</si>
  <si>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</si>
  <si>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</si>
  <si>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</si>
  <si>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</si>
  <si>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</si>
  <si>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</si>
  <si>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</si>
  <si>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</si>
  <si>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</si>
  <si>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</si>
  <si>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将来負担比率、有形固定資産減価償却率ともに類似団体内平均を上回っている状況である。
今後は、「箕輪町公共施設等総合管理計画」及び今後策定する個別施設計画に基づき、更新・統廃合・長寿命化などを計画的に実施していく必要がある。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</si>
  <si>
    <t>将来負担比率、実質公債費比率ともに近年改善されているが、類似団体内平均を上回っている状況である。
今後控える大型事業の実施にあたっては、交付税措置のある起債や補助金等の活用により財源を確保し、両数値の抑制に努める。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</si>
</sst>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A480-49B3-A19A-65B1F200E4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37291</c:v>
                </c:pt>
                <c:pt idx="1">
                  <c:v>63859</c:v>
                </c:pt>
                <c:pt idx="2">
                  <c:v>31774</c:v>
                </c:pt>
                <c:pt idx="3">
                  <c:v>27653</c:v>
                </c:pt>
                <c:pt idx="4">
                  <c:v>61428</c:v>
                </c:pt>
              </c:numCache>
            </c:numRef>
          </c:val>
          <c:smooth val="0"/>
          <c:extLst>
            <c:ext xmlns:c16="http://schemas.microsoft.com/office/drawing/2014/chart" uri="{C3380CC4-5D6E-409C-BE32-E72D297353CC}">
              <c16:uniqueId val="{00000001-A480-49B3-A19A-65B1F200E4D2}"/>
            </c:ext>
          </c:extLst>
        </c:ser>
        <c:dLbls>
          <c:showLegendKey val="0"/>
          <c:showVal val="0"/>
          <c:showCatName val="0"/>
          <c:showSerName val="0"/>
          <c:showPercent val="0"/>
          <c:showBubbleSize val="0"/>
        </c:dLbls>
        <c:marker val="1"/>
        <c:smooth val="0"/>
        <c:axId val="120367744"/>
        <c:axId val="120374016"/>
      </c:lineChart>
      <c:catAx>
        <c:axId val="12036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74016"/>
        <c:crosses val="autoZero"/>
        <c:auto val="1"/>
        <c:lblAlgn val="ctr"/>
        <c:lblOffset val="100"/>
        <c:tickLblSkip val="1"/>
        <c:tickMarkSkip val="1"/>
        <c:noMultiLvlLbl val="0"/>
      </c:catAx>
      <c:valAx>
        <c:axId val="1203740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6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c:v>
                </c:pt>
                <c:pt idx="1">
                  <c:v>5.42</c:v>
                </c:pt>
                <c:pt idx="2">
                  <c:v>8.2799999999999994</c:v>
                </c:pt>
                <c:pt idx="3">
                  <c:v>5.95</c:v>
                </c:pt>
                <c:pt idx="4">
                  <c:v>8.65</c:v>
                </c:pt>
              </c:numCache>
            </c:numRef>
          </c:val>
          <c:extLst>
            <c:ext xmlns:c16="http://schemas.microsoft.com/office/drawing/2014/chart" uri="{C3380CC4-5D6E-409C-BE32-E72D297353CC}">
              <c16:uniqueId val="{00000000-5847-4F70-9165-336504969C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23.88</c:v>
                </c:pt>
                <c:pt idx="1">
                  <c:v>24.25</c:v>
                </c:pt>
                <c:pt idx="2">
                  <c:v>23.5</c:v>
                </c:pt>
                <c:pt idx="3">
                  <c:v>23.81</c:v>
                </c:pt>
                <c:pt idx="4">
                  <c:v>23.04</c:v>
                </c:pt>
              </c:numCache>
            </c:numRef>
          </c:val>
          <c:extLst>
            <c:ext xmlns:c16="http://schemas.microsoft.com/office/drawing/2014/chart" uri="{C3380CC4-5D6E-409C-BE32-E72D297353CC}">
              <c16:uniqueId val="{00000001-5847-4F70-9165-336504969C83}"/>
            </c:ext>
          </c:extLst>
        </c:ser>
        <c:dLbls>
          <c:showLegendKey val="0"/>
          <c:showVal val="0"/>
          <c:showCatName val="0"/>
          <c:showSerName val="0"/>
          <c:showPercent val="0"/>
          <c:showBubbleSize val="0"/>
        </c:dLbls>
        <c:gapWidth val="250"/>
        <c:overlap val="100"/>
        <c:axId val="134198016"/>
        <c:axId val="13419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-0.31</c:v>
                </c:pt>
                <c:pt idx="2">
                  <c:v>3.07</c:v>
                </c:pt>
                <c:pt idx="3">
                  <c:v>-2.39</c:v>
                </c:pt>
                <c:pt idx="4">
                  <c:v>1.75</c:v>
                </c:pt>
              </c:numCache>
            </c:numRef>
          </c:val>
          <c:smooth val="0"/>
          <c:extLst>
            <c:ext xmlns:c16="http://schemas.microsoft.com/office/drawing/2014/chart" uri="{C3380CC4-5D6E-409C-BE32-E72D297353CC}">
              <c16:uniqueId val="{00000002-5847-4F70-9165-336504969C83}"/>
            </c:ext>
          </c:extLst>
        </c:ser>
        <c:dLbls>
          <c:showLegendKey val="0"/>
          <c:showVal val="0"/>
          <c:showCatName val="0"/>
          <c:showSerName val="0"/>
          <c:showPercent val="0"/>
          <c:showBubbleSize val="0"/>
        </c:dLbls>
        <c:marker val="1"/>
        <c:smooth val="0"/>
        <c:axId val="134198016"/>
        <c:axId val="134199936"/>
      </c:lineChart>
      <c:catAx>
        <c:axId val="1341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99936"/>
        <c:crosses val="autoZero"/>
        <c:auto val="1"/>
        <c:lblAlgn val="ctr"/>
        <c:lblOffset val="100"/>
        <c:tickLblSkip val="1"/>
        <c:tickMarkSkip val="1"/>
        <c:noMultiLvlLbl val="0"/>
      </c:catAx>
      <c:valAx>
        <c:axId val="1341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2.88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00-43FC-973D-3807BFC2B3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00-43FC-973D-3807BFC2B3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00-43FC-973D-3807BFC2B3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00-43FC-973D-3807BFC2B3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FC00-43FC-973D-3807BFC2B3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0.13</c:v>
                </c:pt>
                <c:pt idx="4">
                  <c:v>#N/A</c:v>
                </c:pt>
                <c:pt idx="5">
                  <c:v>0.73</c:v>
                </c:pt>
                <c:pt idx="6">
                  <c:v>#N/A</c:v>
                </c:pt>
                <c:pt idx="7">
                  <c:v>1.1499999999999999</c:v>
                </c:pt>
                <c:pt idx="8">
                  <c:v>#N/A</c:v>
                </c:pt>
                <c:pt idx="9">
                  <c:v>0.57999999999999996</c:v>
                </c:pt>
              </c:numCache>
            </c:numRef>
          </c:val>
          <c:extLst>
            <c:ext xmlns:c16="http://schemas.microsoft.com/office/drawing/2014/chart" uri="{C3380CC4-5D6E-409C-BE32-E72D297353CC}">
              <c16:uniqueId val="{00000005-FC00-43FC-973D-3807BFC2B3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1.04</c:v>
                </c:pt>
                <c:pt idx="2">
                  <c:v>#N/A</c:v>
                </c:pt>
                <c:pt idx="3">
                  <c:v>0.55000000000000004</c:v>
                </c:pt>
                <c:pt idx="4">
                  <c:v>#N/A</c:v>
                </c:pt>
                <c:pt idx="5">
                  <c:v>0.64</c:v>
                </c:pt>
                <c:pt idx="6">
                  <c:v>#N/A</c:v>
                </c:pt>
                <c:pt idx="7">
                  <c:v>0.72</c:v>
                </c:pt>
                <c:pt idx="8">
                  <c:v>#N/A</c:v>
                </c:pt>
                <c:pt idx="9">
                  <c:v>1.23</c:v>
                </c:pt>
              </c:numCache>
            </c:numRef>
          </c:val>
          <c:extLst>
            <c:ext xmlns:c16="http://schemas.microsoft.com/office/drawing/2014/chart" uri="{C3380CC4-5D6E-409C-BE32-E72D297353CC}">
              <c16:uniqueId val="{00000006-FC00-43FC-973D-3807BFC2B34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3.01</c:v>
                </c:pt>
                <c:pt idx="4">
                  <c:v>#N/A</c:v>
                </c:pt>
                <c:pt idx="5">
                  <c:v>2.74</c:v>
                </c:pt>
                <c:pt idx="6">
                  <c:v>#N/A</c:v>
                </c:pt>
                <c:pt idx="7">
                  <c:v>3.71</c:v>
                </c:pt>
                <c:pt idx="8">
                  <c:v>#N/A</c:v>
                </c:pt>
                <c:pt idx="9">
                  <c:v>3.59</c:v>
                </c:pt>
              </c:numCache>
            </c:numRef>
          </c:val>
          <c:extLst>
            <c:ext xmlns:c16="http://schemas.microsoft.com/office/drawing/2014/chart" uri="{C3380CC4-5D6E-409C-BE32-E72D297353CC}">
              <c16:uniqueId val="{00000007-FC00-43FC-973D-3807BFC2B3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5.69</c:v>
                </c:pt>
                <c:pt idx="2">
                  <c:v>#N/A</c:v>
                </c:pt>
                <c:pt idx="3">
                  <c:v>5.42</c:v>
                </c:pt>
                <c:pt idx="4">
                  <c:v>#N/A</c:v>
                </c:pt>
                <c:pt idx="5">
                  <c:v>8.2799999999999994</c:v>
                </c:pt>
                <c:pt idx="6">
                  <c:v>#N/A</c:v>
                </c:pt>
                <c:pt idx="7">
                  <c:v>5.95</c:v>
                </c:pt>
                <c:pt idx="8">
                  <c:v>#N/A</c:v>
                </c:pt>
                <c:pt idx="9">
                  <c:v>8.64</c:v>
                </c:pt>
              </c:numCache>
            </c:numRef>
          </c:val>
          <c:extLst>
            <c:ext xmlns:c16="http://schemas.microsoft.com/office/drawing/2014/chart" uri="{C3380CC4-5D6E-409C-BE32-E72D297353CC}">
              <c16:uniqueId val="{00000008-FC00-43FC-973D-3807BFC2B3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13.68</c:v>
                </c:pt>
                <c:pt idx="2">
                  <c:v>#N/A</c:v>
                </c:pt>
                <c:pt idx="3">
                  <c:v>13.65</c:v>
                </c:pt>
                <c:pt idx="4">
                  <c:v>#N/A</c:v>
                </c:pt>
                <c:pt idx="5">
                  <c:v>12.72</c:v>
                </c:pt>
                <c:pt idx="6">
                  <c:v>#N/A</c:v>
                </c:pt>
                <c:pt idx="7">
                  <c:v>12.6</c:v>
                </c:pt>
                <c:pt idx="8">
                  <c:v>#N/A</c:v>
                </c:pt>
                <c:pt idx="9">
                  <c:v>12.48</c:v>
                </c:pt>
              </c:numCache>
            </c:numRef>
          </c:val>
          <c:extLst>
            <c:ext xmlns:c16="http://schemas.microsoft.com/office/drawing/2014/chart" uri="{C3380CC4-5D6E-409C-BE32-E72D297353CC}">
              <c16:uniqueId val="{00000009-FC00-43FC-973D-3807BFC2B346}"/>
            </c:ext>
          </c:extLst>
        </c:ser>
        <c:dLbls>
          <c:showLegendKey val="0"/>
          <c:showVal val="0"/>
          <c:showCatName val="0"/>
          <c:showSerName val="0"/>
          <c:showPercent val="0"/>
          <c:showBubbleSize val="0"/>
        </c:dLbls>
        <c:gapWidth val="150"/>
        <c:overlap val="100"/>
        <c:axId val="135047808"/>
        <c:axId val="135061888"/>
      </c:barChart>
      <c:catAx>
        <c:axId val="13504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61888"/>
        <c:crosses val="autoZero"/>
        <c:auto val="1"/>
        <c:lblAlgn val="ctr"/>
        <c:lblOffset val="100"/>
        <c:tickLblSkip val="1"/>
        <c:tickMarkSkip val="1"/>
        <c:noMultiLvlLbl val="0"/>
      </c:catAx>
      <c:valAx>
        <c:axId val="13506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1088</c:v>
                </c:pt>
                <c:pt idx="5">
                  <c:v>1173</c:v>
                </c:pt>
                <c:pt idx="8">
                  <c:v>1111</c:v>
                </c:pt>
                <c:pt idx="11">
                  <c:v>1104</c:v>
                </c:pt>
                <c:pt idx="14">
                  <c:v>1062</c:v>
                </c:pt>
              </c:numCache>
            </c:numRef>
          </c:val>
          <c:extLst>
            <c:ext xmlns:c16="http://schemas.microsoft.com/office/drawing/2014/chart" uri="{C3380CC4-5D6E-409C-BE32-E72D297353CC}">
              <c16:uniqueId val="{00000000-3F52-49E5-9CBF-D7524FCB3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52-49E5-9CBF-D7524FCB3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c:v>
                </c:pt>
                <c:pt idx="3">
                  <c:v>124</c:v>
                </c:pt>
                <c:pt idx="6">
                  <c:v>114</c:v>
                </c:pt>
                <c:pt idx="9">
                  <c:v>102</c:v>
                </c:pt>
                <c:pt idx="12">
                  <c:v>45</c:v>
                </c:pt>
              </c:numCache>
            </c:numRef>
          </c:val>
          <c:extLst>
            <c:ext xmlns:c16="http://schemas.microsoft.com/office/drawing/2014/chart" uri="{C3380CC4-5D6E-409C-BE32-E72D297353CC}">
              <c16:uniqueId val="{00000002-3F52-49E5-9CBF-D7524FCB3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131</c:v>
                </c:pt>
                <c:pt idx="3">
                  <c:v>164</c:v>
                </c:pt>
                <c:pt idx="6">
                  <c:v>167</c:v>
                </c:pt>
                <c:pt idx="9">
                  <c:v>163</c:v>
                </c:pt>
                <c:pt idx="12">
                  <c:v>195</c:v>
                </c:pt>
              </c:numCache>
            </c:numRef>
          </c:val>
          <c:extLst>
            <c:ext xmlns:c16="http://schemas.microsoft.com/office/drawing/2014/chart" uri="{C3380CC4-5D6E-409C-BE32-E72D297353CC}">
              <c16:uniqueId val="{00000003-3F52-49E5-9CBF-D7524FCB3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613</c:v>
                </c:pt>
                <c:pt idx="3">
                  <c:v>557</c:v>
                </c:pt>
                <c:pt idx="6">
                  <c:v>484</c:v>
                </c:pt>
                <c:pt idx="9">
                  <c:v>482</c:v>
                </c:pt>
                <c:pt idx="12">
                  <c:v>440</c:v>
                </c:pt>
              </c:numCache>
            </c:numRef>
          </c:val>
          <c:extLst>
            <c:ext xmlns:c16="http://schemas.microsoft.com/office/drawing/2014/chart" uri="{C3380CC4-5D6E-409C-BE32-E72D297353CC}">
              <c16:uniqueId val="{00000004-3F52-49E5-9CBF-D7524FCB3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2-49E5-9CBF-D7524FCB3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52-49E5-9CBF-D7524FCB3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816</c:v>
                </c:pt>
                <c:pt idx="3">
                  <c:v>822</c:v>
                </c:pt>
                <c:pt idx="6">
                  <c:v>864</c:v>
                </c:pt>
                <c:pt idx="9">
                  <c:v>912</c:v>
                </c:pt>
                <c:pt idx="12">
                  <c:v>933</c:v>
                </c:pt>
              </c:numCache>
            </c:numRef>
          </c:val>
          <c:extLst>
            <c:ext xmlns:c16="http://schemas.microsoft.com/office/drawing/2014/chart" uri="{C3380CC4-5D6E-409C-BE32-E72D297353CC}">
              <c16:uniqueId val="{00000007-3F52-49E5-9CBF-D7524FCB3C37}"/>
            </c:ext>
          </c:extLst>
        </c:ser>
        <c:dLbls>
          <c:showLegendKey val="0"/>
          <c:showVal val="0"/>
          <c:showCatName val="0"/>
          <c:showSerName val="0"/>
          <c:showPercent val="0"/>
          <c:showBubbleSize val="0"/>
        </c:dLbls>
        <c:gapWidth val="100"/>
        <c:overlap val="100"/>
        <c:axId val="120128640"/>
        <c:axId val="12013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616</c:v>
                </c:pt>
                <c:pt idx="2">
                  <c:v>#N/A</c:v>
                </c:pt>
                <c:pt idx="3">
                  <c:v>#N/A</c:v>
                </c:pt>
                <c:pt idx="4">
                  <c:v>494</c:v>
                </c:pt>
                <c:pt idx="5">
                  <c:v>#N/A</c:v>
                </c:pt>
                <c:pt idx="6">
                  <c:v>#N/A</c:v>
                </c:pt>
                <c:pt idx="7">
                  <c:v>518</c:v>
                </c:pt>
                <c:pt idx="8">
                  <c:v>#N/A</c:v>
                </c:pt>
                <c:pt idx="9">
                  <c:v>#N/A</c:v>
                </c:pt>
                <c:pt idx="10">
                  <c:v>555</c:v>
                </c:pt>
                <c:pt idx="11">
                  <c:v>#N/A</c:v>
                </c:pt>
                <c:pt idx="12">
                  <c:v>#N/A</c:v>
                </c:pt>
                <c:pt idx="13">
                  <c:v>551</c:v>
                </c:pt>
                <c:pt idx="14">
                  <c:v>#N/A</c:v>
                </c:pt>
              </c:numCache>
            </c:numRef>
          </c:val>
          <c:smooth val="0"/>
          <c:extLst>
            <c:ext xmlns:c16="http://schemas.microsoft.com/office/drawing/2014/chart" uri="{C3380CC4-5D6E-409C-BE32-E72D297353CC}">
              <c16:uniqueId val="{00000008-3F52-49E5-9CBF-D7524FCB3C37}"/>
            </c:ext>
          </c:extLst>
        </c:ser>
        <c:dLbls>
          <c:showLegendKey val="0"/>
          <c:showVal val="0"/>
          <c:showCatName val="0"/>
          <c:showSerName val="0"/>
          <c:showPercent val="0"/>
          <c:showBubbleSize val="0"/>
        </c:dLbls>
        <c:marker val="1"/>
        <c:smooth val="0"/>
        <c:axId val="120128640"/>
        <c:axId val="120130560"/>
      </c:lineChart>
      <c:catAx>
        <c:axId val="1201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30560"/>
        <c:crosses val="autoZero"/>
        <c:auto val="1"/>
        <c:lblAlgn val="ctr"/>
        <c:lblOffset val="100"/>
        <c:tickLblSkip val="1"/>
        <c:tickMarkSkip val="1"/>
        <c:noMultiLvlLbl val="0"/>
      </c:catAx>
      <c:valAx>
        <c:axId val="12013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2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13726</c:v>
                </c:pt>
                <c:pt idx="5">
                  <c:v>13294</c:v>
                </c:pt>
                <c:pt idx="8">
                  <c:v>12939</c:v>
                </c:pt>
                <c:pt idx="11">
                  <c:v>12695</c:v>
                </c:pt>
                <c:pt idx="14">
                  <c:v>12478</c:v>
                </c:pt>
              </c:numCache>
            </c:numRef>
          </c:val>
          <c:extLst>
            <c:ext xmlns:c16="http://schemas.microsoft.com/office/drawing/2014/chart" uri="{C3380CC4-5D6E-409C-BE32-E72D297353CC}">
              <c16:uniqueId val="{00000000-722E-49A7-BEA6-7026E61432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63</c:v>
                </c:pt>
                <c:pt idx="8">
                  <c:v>53</c:v>
                </c:pt>
                <c:pt idx="11">
                  <c:v>44</c:v>
                </c:pt>
                <c:pt idx="14">
                  <c:v>34</c:v>
                </c:pt>
              </c:numCache>
            </c:numRef>
          </c:val>
          <c:extLst>
            <c:ext xmlns:c16="http://schemas.microsoft.com/office/drawing/2014/chart" uri="{C3380CC4-5D6E-409C-BE32-E72D297353CC}">
              <c16:uniqueId val="{00000001-722E-49A7-BEA6-7026E61432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2233</c:v>
                </c:pt>
                <c:pt idx="5">
                  <c:v>2445</c:v>
                </c:pt>
                <c:pt idx="8">
                  <c:v>2421</c:v>
                </c:pt>
                <c:pt idx="11">
                  <c:v>2493</c:v>
                </c:pt>
                <c:pt idx="14">
                  <c:v>2407</c:v>
                </c:pt>
              </c:numCache>
            </c:numRef>
          </c:val>
          <c:extLst>
            <c:ext xmlns:c16="http://schemas.microsoft.com/office/drawing/2014/chart" uri="{C3380CC4-5D6E-409C-BE32-E72D297353CC}">
              <c16:uniqueId val="{00000002-722E-49A7-BEA6-7026E61432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2E-49A7-BEA6-7026E61432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2E-49A7-BEA6-7026E61432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20</c:v>
                </c:pt>
                <c:pt idx="6">
                  <c:v>20</c:v>
                </c:pt>
                <c:pt idx="9">
                  <c:v>20</c:v>
                </c:pt>
                <c:pt idx="12">
                  <c:v>0</c:v>
                </c:pt>
              </c:numCache>
            </c:numRef>
          </c:val>
          <c:extLst>
            <c:ext xmlns:c16="http://schemas.microsoft.com/office/drawing/2014/chart" uri="{C3380CC4-5D6E-409C-BE32-E72D297353CC}">
              <c16:uniqueId val="{00000005-722E-49A7-BEA6-7026E61432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1931</c:v>
                </c:pt>
                <c:pt idx="3">
                  <c:v>1871</c:v>
                </c:pt>
                <c:pt idx="6">
                  <c:v>1808</c:v>
                </c:pt>
                <c:pt idx="9">
                  <c:v>1761</c:v>
                </c:pt>
                <c:pt idx="12">
                  <c:v>1556</c:v>
                </c:pt>
              </c:numCache>
            </c:numRef>
          </c:val>
          <c:extLst>
            <c:ext xmlns:c16="http://schemas.microsoft.com/office/drawing/2014/chart" uri="{C3380CC4-5D6E-409C-BE32-E72D297353CC}">
              <c16:uniqueId val="{00000006-722E-49A7-BEA6-7026E61432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954</c:v>
                </c:pt>
                <c:pt idx="3">
                  <c:v>882</c:v>
                </c:pt>
                <c:pt idx="6">
                  <c:v>839</c:v>
                </c:pt>
                <c:pt idx="9">
                  <c:v>972</c:v>
                </c:pt>
                <c:pt idx="12">
                  <c:v>1012</c:v>
                </c:pt>
              </c:numCache>
            </c:numRef>
          </c:val>
          <c:extLst>
            <c:ext xmlns:c16="http://schemas.microsoft.com/office/drawing/2014/chart" uri="{C3380CC4-5D6E-409C-BE32-E72D297353CC}">
              <c16:uniqueId val="{00000007-722E-49A7-BEA6-7026E61432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9648</c:v>
                </c:pt>
                <c:pt idx="3">
                  <c:v>8516</c:v>
                </c:pt>
                <c:pt idx="6">
                  <c:v>7153</c:v>
                </c:pt>
                <c:pt idx="9">
                  <c:v>6339</c:v>
                </c:pt>
                <c:pt idx="12">
                  <c:v>6063</c:v>
                </c:pt>
              </c:numCache>
            </c:numRef>
          </c:val>
          <c:extLst>
            <c:ext xmlns:c16="http://schemas.microsoft.com/office/drawing/2014/chart" uri="{C3380CC4-5D6E-409C-BE32-E72D297353CC}">
              <c16:uniqueId val="{00000008-722E-49A7-BEA6-7026E61432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442</c:v>
                </c:pt>
                <c:pt idx="3">
                  <c:v>259</c:v>
                </c:pt>
                <c:pt idx="6">
                  <c:v>179</c:v>
                </c:pt>
                <c:pt idx="9">
                  <c:v>103</c:v>
                </c:pt>
                <c:pt idx="12">
                  <c:v>73</c:v>
                </c:pt>
              </c:numCache>
            </c:numRef>
          </c:val>
          <c:extLst>
            <c:ext xmlns:c16="http://schemas.microsoft.com/office/drawing/2014/chart" uri="{C3380CC4-5D6E-409C-BE32-E72D297353CC}">
              <c16:uniqueId val="{00000009-722E-49A7-BEA6-7026E61432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8345</c:v>
                </c:pt>
                <c:pt idx="3">
                  <c:v>9138</c:v>
                </c:pt>
                <c:pt idx="6">
                  <c:v>9144</c:v>
                </c:pt>
                <c:pt idx="9">
                  <c:v>8967</c:v>
                </c:pt>
                <c:pt idx="12">
                  <c:v>9404</c:v>
                </c:pt>
              </c:numCache>
            </c:numRef>
          </c:val>
          <c:extLst>
            <c:ext xmlns:c16="http://schemas.microsoft.com/office/drawing/2014/chart" uri="{C3380CC4-5D6E-409C-BE32-E72D297353CC}">
              <c16:uniqueId val="{0000000A-722E-49A7-BEA6-7026E61432C0}"/>
            </c:ext>
          </c:extLst>
        </c:ser>
        <c:dLbls>
          <c:showLegendKey val="0"/>
          <c:showVal val="0"/>
          <c:showCatName val="0"/>
          <c:showSerName val="0"/>
          <c:showPercent val="0"/>
          <c:showBubbleSize val="0"/>
        </c:dLbls>
        <c:gapWidth val="100"/>
        <c:overlap val="100"/>
        <c:axId val="134897664"/>
        <c:axId val="13489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5309</c:v>
                </c:pt>
                <c:pt idx="2">
                  <c:v>#N/A</c:v>
                </c:pt>
                <c:pt idx="3">
                  <c:v>#N/A</c:v>
                </c:pt>
                <c:pt idx="4">
                  <c:v>4883</c:v>
                </c:pt>
                <c:pt idx="5">
                  <c:v>#N/A</c:v>
                </c:pt>
                <c:pt idx="6">
                  <c:v>#N/A</c:v>
                </c:pt>
                <c:pt idx="7">
                  <c:v>3730</c:v>
                </c:pt>
                <c:pt idx="8">
                  <c:v>#N/A</c:v>
                </c:pt>
                <c:pt idx="9">
                  <c:v>#N/A</c:v>
                </c:pt>
                <c:pt idx="10">
                  <c:v>2931</c:v>
                </c:pt>
                <c:pt idx="11">
                  <c:v>#N/A</c:v>
                </c:pt>
                <c:pt idx="12">
                  <c:v>#N/A</c:v>
                </c:pt>
                <c:pt idx="13">
                  <c:v>3190</c:v>
                </c:pt>
                <c:pt idx="14">
                  <c:v>#N/A</c:v>
                </c:pt>
              </c:numCache>
            </c:numRef>
          </c:val>
          <c:smooth val="0"/>
          <c:extLst>
            <c:ext xmlns:c16="http://schemas.microsoft.com/office/drawing/2014/chart" uri="{C3380CC4-5D6E-409C-BE32-E72D297353CC}">
              <c16:uniqueId val="{0000000B-722E-49A7-BEA6-7026E61432C0}"/>
            </c:ext>
          </c:extLst>
        </c:ser>
        <c:dLbls>
          <c:showLegendKey val="0"/>
          <c:showVal val="0"/>
          <c:showCatName val="0"/>
          <c:showSerName val="0"/>
          <c:showPercent val="0"/>
          <c:showBubbleSize val="0"/>
        </c:dLbls>
        <c:marker val="1"/>
        <c:smooth val="0"/>
        <c:axId val="134897664"/>
        <c:axId val="134899584"/>
      </c:lineChart>
      <c:catAx>
        <c:axId val="1348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99584"/>
        <c:crosses val="autoZero"/>
        <c:auto val="1"/>
        <c:lblAlgn val="ctr"/>
        <c:lblOffset val="100"/>
        <c:tickLblSkip val="1"/>
        <c:tickMarkSkip val="1"/>
        <c:noMultiLvlLbl val="0"/>
      </c:catAx>
      <c:valAx>
        <c:axId val="1348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1521</c:v>
                </c:pt>
                <c:pt idx="1">
                  <c:v>1523</c:v>
                </c:pt>
                <c:pt idx="2">
                  <c:v>1465</c:v>
                </c:pt>
              </c:numCache>
            </c:numRef>
          </c:val>
          <c:extLst>
            <c:ext xmlns:c16="http://schemas.microsoft.com/office/drawing/2014/chart" uri="{C3380CC4-5D6E-409C-BE32-E72D297353CC}">
              <c16:uniqueId val="{00000000-C4F4-4CAD-9343-C1737F9234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C4F4-4CAD-9343-C1737F9234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506</c:v>
                </c:pt>
                <c:pt idx="1">
                  <c:v>574</c:v>
                </c:pt>
                <c:pt idx="2">
                  <c:v>570</c:v>
                </c:pt>
              </c:numCache>
            </c:numRef>
          </c:val>
          <c:extLst>
            <c:ext xmlns:c16="http://schemas.microsoft.com/office/drawing/2014/chart" uri="{C3380CC4-5D6E-409C-BE32-E72D297353CC}">
              <c16:uniqueId val="{00000002-C4F4-4CAD-9343-C1737F9234A4}"/>
            </c:ext>
          </c:extLst>
        </c:ser>
        <c:dLbls>
          <c:showLegendKey val="0"/>
          <c:showVal val="0"/>
          <c:showCatName val="0"/>
          <c:showSerName val="0"/>
          <c:showPercent val="0"/>
          <c:showBubbleSize val="0"/>
        </c:dLbls>
        <c:gapWidth val="120"/>
        <c:overlap val="100"/>
        <c:axId val="135674880"/>
        <c:axId val="135684864"/>
      </c:barChart>
      <c:catAx>
        <c:axId val="1356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684864"/>
        <c:crosses val="autoZero"/>
        <c:auto val="1"/>
        <c:lblAlgn val="ctr"/>
        <c:lblOffset val="100"/>
        <c:tickLblSkip val="1"/>
        <c:tickMarkSkip val="1"/>
        <c:noMultiLvlLbl val="0"/>
      </c:catAx>
      <c:valAx>
        <c:axId val="135684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6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{14F8EBEA-29B0-4D2B-A3D2-48A771F6379A}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4E-4018-9863-9D7706EF31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{7FC755AC-8F82-4755-ADA5-A8078604F243}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4E-4018-9863-9D7706EF31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{9B45E653-5AEB-4B37-9439-ABD8B53FEF8D}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4E-4018-9863-9D7706EF31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{DE424AC2-982B-408A-9946-8023AD7FF59A}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4E-4018-9863-9D7706EF31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{0ED931E1-CB37-4C0B-A8C9-EDA732FCEB91}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4E-4018-9863-9D7706EF31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{6A192AF3-7D95-4B40-8796-B0AB97504ABD}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4E-4018-9863-9D7706EF31B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{35E1D006-447C-4415-8022-768A635323FC}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4E-4018-9863-9D7706EF31B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{284E7AD3-E4B2-406B-8213-BD4F1537A8FE}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4E-4018-9863-9D7706EF31B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{F7A60317-3BF1-43DC-BF87-CBF362A2FE7E}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4E-4018-9863-9D7706EF31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57.8</c:v>
                </c:pt>
                <c:pt idx="32">
                  <c:v>58.6</c:v>
                </c:pt>
              </c:numCache>
            </c:numRef>
          </c:xVal>
          <c:yVal>
            <c:numRef>
              <c:f>公会計指標分析・財政指標組合せ分析表!$BP$51:$DC$51</c:f>
              <c:numCache>
                <c:formatCode>#,##0.0;"▲ "#,##0.0</c:formatCode>
                <c:ptCount val="40"/>
                <c:pt idx="16">
                  <c:v>69.400000000000006</c:v>
                </c:pt>
                <c:pt idx="24">
                  <c:v>55.2</c:v>
                </c:pt>
                <c:pt idx="32">
                  <c:v>60.1</c:v>
                </c:pt>
              </c:numCache>
            </c:numRef>
          </c:yVal>
          <c:smooth val="0"/>
          <c:extLst>
            <c:ext xmlns:c16="http://schemas.microsoft.com/office/drawing/2014/chart" uri="{C3380CC4-5D6E-409C-BE32-E72D297353CC}">
              <c16:uniqueId val="{00000009-FA4E-4018-9863-9D7706EF31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{B6E9A808-2324-41F6-85A0-8FBF0BEFDAEF}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4E-4018-9863-9D7706EF31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{F67CB219-265D-44C4-99BE-21A7F44EFDCB}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4E-4018-9863-9D7706EF31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{526459B2-956E-48A9-AA1F-2DA9353A1C07}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4E-4018-9863-9D7706EF31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{A68D3BB0-E7DA-4710-900B-EE91325248C2}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4E-4018-9863-9D7706EF31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{EF9E6462-AB71-407C-A42E-802D72529EBE}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4E-4018-9863-9D7706EF31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{D529C3E4-C57F-4746-9713-7B1E9B35DCB9}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4E-4018-9863-9D7706EF31B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{9EA7C1F6-4F54-4AFA-A0FB-20F1ADC1DFA7}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4E-4018-9863-9D7706EF31B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{3A8ABD51-17B4-41DA-94F0-98C8E0366E6B}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4E-4018-9863-9D7706EF31B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{E092D97D-525A-49CC-BEA1-00FB52FB77BE}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4E-4018-9863-9D7706EF31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FA4E-4018-9863-9D7706EF31B3}"/>
            </c:ext>
          </c:extLst>
        </c:ser>
        <c:dLbls>
          <c:showLegendKey val="0"/>
          <c:showVal val="1"/>
          <c:showCatName val="0"/>
          <c:showSerName val="0"/>
          <c:showPercent val="0"/>
          <c:showBubbleSize val="0"/>
        </c:dLbls>
        <c:axId val="135727360"/>
        <c:axId val="135758208"/>
      </c:scatterChart>
      <c:valAx>
        <c:axId val="135727360"/>
        <c:scaling>
          <c:orientation val="minMax"/>
          <c:max val="5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758208"/>
        <c:crosses val="autoZero"/>
        <c:crossBetween val="midCat"/>
      </c:valAx>
      <c:valAx>
        <c:axId val="135758208"/>
        <c:scaling>
          <c:orientation val="minMax"/>
          <c:max val="7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72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{A2BFDCDD-DDA3-4ECC-BE51-B331AC63966E}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0F0-4004-A855-8A9731DC54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{9947903D-F0F9-4EB7-B548-0BD9B24606AE}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F0-4004-A855-8A9731DC54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{D2CFB59F-B11C-4B51-A398-40F53099A6B6}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F0-4004-A855-8A9731DC54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{BEEFFD10-B74A-4FE5-BBA0-1AC2DCC51AB7}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F0-4004-A855-8A9731DC54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{7C54059D-C8CE-4A96-98B8-AB8FF6F66734}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F0-4004-A855-8A9731DC548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{471BE23C-32A5-4999-BFE0-6C80E2D0C829}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0F0-4004-A855-8A9731DC548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{DB1EEF4B-AD28-4A98-9F23-73C18868A7CF}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0F0-4004-A855-8A9731DC548F}"/>
                </c:ext>
              </c:extLst>
            </c:dLbl>
            <c:dLbl>
              <c:idx val="24"/>
              <c:layout>
                <c:manualLayout>
                  <c:x val="-3.5743269787445207E-2"/>
                  <c:y val="-6.03887781892957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{4122C172-31EE-4419-9200-B592DEA155AE}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0F0-4004-A855-8A9731DC548F}"/>
                </c:ext>
              </c:extLst>
            </c:dLbl>
            <c:dLbl>
              <c:idx val="32"/>
              <c:layout>
                <c:manualLayout>
                  <c:x val="-2.7652713450776127E-2"/>
                  <c:y val="-6.44445159862922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{BDB0150B-D708-4F15-AAD3-B06D350A97EA}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0F0-4004-A855-8A9731DC54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12.1</c:v>
                </c:pt>
                <c:pt idx="16">
                  <c:v>10.3</c:v>
                </c:pt>
                <c:pt idx="24">
                  <c:v>9.9</c:v>
                </c:pt>
                <c:pt idx="32">
                  <c:v>10.1</c:v>
                </c:pt>
              </c:numCache>
            </c:numRef>
          </c:xVal>
          <c:yVal>
            <c:numRef>
              <c:f>公会計指標分析・財政指標組合せ分析表!$BP$73:$DC$73</c:f>
              <c:numCache>
                <c:formatCode>#,##0.0;"▲ "#,##0.0</c:formatCode>
                <c:ptCount val="40"/>
                <c:pt idx="0">
                  <c:v>100.7</c:v>
                </c:pt>
                <c:pt idx="8">
                  <c:v>95.7</c:v>
                </c:pt>
                <c:pt idx="16">
                  <c:v>69.400000000000006</c:v>
                </c:pt>
                <c:pt idx="24">
                  <c:v>55.2</c:v>
                </c:pt>
                <c:pt idx="32">
                  <c:v>60.1</c:v>
                </c:pt>
              </c:numCache>
            </c:numRef>
          </c:yVal>
          <c:smooth val="0"/>
          <c:extLst>
            <c:ext xmlns:c16="http://schemas.microsoft.com/office/drawing/2014/chart" uri="{C3380CC4-5D6E-409C-BE32-E72D297353CC}">
              <c16:uniqueId val="{00000009-C0F0-4004-A855-8A9731DC54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{3741999D-9EE3-4312-B754-BE7828AF94E6}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0F0-4004-A855-8A9731DC54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{0F0129F0-E436-4059-B671-06564F6E6904}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F0-4004-A855-8A9731DC54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{623DC76E-288F-47D8-A9A1-2038EDE3D563}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F0-4004-A855-8A9731DC54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{07868E69-9798-4A04-8165-8DDC8FC1E826}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F0-4004-A855-8A9731DC54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{49303588-B09B-41C3-A9FB-2E47B3059518}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F0-4004-A855-8A9731DC548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{F3223C46-D698-42A8-811C-091F07EEE82E}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0F0-4004-A855-8A9731DC548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{EDCF26AF-5246-4A43-9CC2-43E51EA552E7}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0F0-4004-A855-8A9731DC548F}"/>
                </c:ext>
              </c:extLst>
            </c:dLbl>
            <c:dLbl>
              <c:idx val="24"/>
              <c:layout>
                <c:manualLayout>
                  <c:x val="-2.294413487074867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{1A852B2F-B5A2-4303-B8DD-3F49217DE03E}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0F0-4004-A855-8A9731DC548F}"/>
                </c:ext>
              </c:extLst>
            </c:dLbl>
            <c:dLbl>
              <c:idx val="32"/>
              <c:layout>
                <c:manualLayout>
                  <c:x val="-4.045184836747260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{3C8D8740-CB52-471E-BC3C-31C83237012C}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0F0-4004-A855-8A9731DC54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C0F0-4004-A855-8A9731DC548F}"/>
            </c:ext>
          </c:extLst>
        </c:ser>
        <c:dLbls>
          <c:showLegendKey val="0"/>
          <c:showVal val="1"/>
          <c:showCatName val="0"/>
          <c:showSerName val="0"/>
          <c:showPercent val="0"/>
          <c:showBubbleSize val="0"/>
        </c:dLbls>
        <c:axId val="136226688"/>
        <c:axId val="136130560"/>
      </c:scatterChart>
      <c:valAx>
        <c:axId val="136226688"/>
        <c:scaling>
          <c:orientation val="minMax"/>
          <c:max val="1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130560"/>
        <c:crosses val="autoZero"/>
        <c:crossBetween val="midCat"/>
      </c:valAx>
      <c:valAx>
        <c:axId val="136130560"/>
        <c:scaling>
          <c:orientation val="minMax"/>
          <c:max val="11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26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繰上償還や公的補償金免除繰上償還による低金利の民間資金への借換などの運用努力により実質公債費比率は減少傾向にあるが、今後控える大型の建設事業に係る元利償還金の増加が見込まれる。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近年、将来負担比率は減少して</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、大型の建設事業の影響で今後、地方債残高がピークとなる見込みであ</a:t>
          </a:r>
          <a:r>
            <a:rPr lang="ja-JP" altLang="en-US" sz="1100" b="0" i="0" baseline="0">
              <a:solidFill>
                <a:schemeClr val="dk1"/>
              </a:solidFill>
              <a:effectLst/>
              <a:latin typeface="+mn-lt"/>
              <a:ea typeface="+mn-ea"/>
              <a:cs typeface="+mn-cs"/>
            </a:rPr>
            <a:t>り、将来負担比率も上昇していくことが想定される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健全化</a:t>
          </a:r>
          <a:r>
            <a:rPr lang="ja-JP" altLang="en-US" sz="1100" b="0" i="0" baseline="0">
              <a:solidFill>
                <a:schemeClr val="dk1"/>
              </a:solidFill>
              <a:effectLst/>
              <a:latin typeface="+mn-lt"/>
              <a:ea typeface="+mn-ea"/>
              <a:cs typeface="+mn-cs"/>
            </a:rPr>
            <a:t>に努めたい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・地方交付税の減収等により財政調整基金に</a:t>
          </a:r>
          <a:r>
            <a:rPr lang="en-US" altLang="ja-JP" sz="1400" b="0" i="0" u="none" strike="noStrike" baseline="0" smtClean="0">
              <a:latin typeface="MS-Mincho"/>
            </a:rPr>
            <a:t>6,000</a:t>
          </a:r>
          <a:r>
            <a:rPr lang="ja-JP" altLang="en-US" sz="1400" b="0" i="0" u="none" strike="noStrike" baseline="0" smtClean="0">
              <a:latin typeface="MS-Mincho"/>
            </a:rPr>
            <a:t>万円取り崩したことにより、基金全体としては</a:t>
          </a:r>
          <a:r>
            <a:rPr lang="en-US" altLang="ja-JP" sz="1400" b="0" i="0" u="none" strike="noStrike" baseline="0" smtClean="0">
              <a:latin typeface="MS-Mincho"/>
            </a:rPr>
            <a:t>6,100</a:t>
          </a:r>
          <a:r>
            <a:rPr lang="ja-JP" altLang="en-US" sz="1400" b="0" i="0" u="none" strike="noStrike" baseline="0" smtClean="0">
              <a:latin typeface="MS-Mincho"/>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・図書館建設基金：図書館建設のため</a:t>
          </a:r>
          <a:endParaRPr lang="en-US" altLang="ja-JP" sz="1400" b="0" i="0" u="none" strike="noStrike" baseline="0" smtClean="0">
            <a:latin typeface="MS-Mincho"/>
          </a:endParaRPr>
        </a:p>
        <a:p>
          <a:pPr algn="l"/>
          <a:r>
            <a:rPr lang="ja-JP" altLang="en-US" sz="1400" b="0" i="0" u="none" strike="noStrike" baseline="0" smtClean="0">
              <a:latin typeface="MS-Mincho"/>
            </a:rPr>
            <a:t>・福祉基金　　　　  ：長寿社会に備えて在宅福祉の向上、健康づくり、ボランティア活動の活発化等を図りつつ、高齢者保健福祉施策を推進するため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・ふるさと応援基金：ふるさと納税減による積立金が減になったため。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・生涯学習まちづくり基金：今後Ｈ３４年までに予定される博物館等の耐震改修にかかる、一般財源分を積立予定。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prstClr val="black"/>
              </a:solidFill>
              <a:effectLst/>
              <a:uLnTx/>
              <a:uFillTx/>
              <a:latin typeface="MS-Mincho"/>
              <a:cs typeface="+mn-cs"/>
            </a:rPr>
            <a:t>・地方交付税の減収等により財政調整基金に</a:t>
          </a:r>
          <a:r>
            <a:rPr kumimoji="0" lang="en-US" altLang="ja-JP" sz="1400" b="0" i="0" u="none" strike="noStrike" kern="0" cap="none" spc="0" normalizeH="0" baseline="0" noProof="0" smtClean="0">
              <a:ln>
                <a:noFill/>
              </a:ln>
              <a:solidFill>
                <a:prstClr val="black"/>
              </a:solidFill>
              <a:effectLst/>
              <a:uLnTx/>
              <a:uFillTx/>
              <a:latin typeface="MS-Mincho"/>
              <a:cs typeface="+mn-cs"/>
            </a:rPr>
            <a:t>6,000</a:t>
          </a:r>
          <a:r>
            <a:rPr kumimoji="0" lang="ja-JP" altLang="en-US" sz="1400" b="0" i="0" u="none" strike="noStrike" kern="0" cap="none" spc="0" normalizeH="0" baseline="0" noProof="0" smtClean="0">
              <a:ln>
                <a:noFill/>
              </a:ln>
              <a:solidFill>
                <a:prstClr val="black"/>
              </a:solidFill>
              <a:effectLst/>
              <a:uLnTx/>
              <a:uFillTx/>
              <a:latin typeface="MS-Mincho"/>
              <a:cs typeface="+mn-cs"/>
            </a:rPr>
            <a:t>万円取り崩したことにより、基金全体としては</a:t>
          </a:r>
          <a:r>
            <a:rPr kumimoji="0" lang="en-US" altLang="ja-JP" sz="1400" b="0" i="0" u="none" strike="noStrike" kern="0" cap="none" spc="0" normalizeH="0" baseline="0" noProof="0" smtClean="0">
              <a:ln>
                <a:noFill/>
              </a:ln>
              <a:solidFill>
                <a:prstClr val="black"/>
              </a:solidFill>
              <a:effectLst/>
              <a:uLnTx/>
              <a:uFillTx/>
              <a:latin typeface="MS-Mincho"/>
              <a:cs typeface="+mn-cs"/>
            </a:rPr>
            <a:t>6,100</a:t>
          </a:r>
          <a:r>
            <a:rPr kumimoji="0" lang="ja-JP" altLang="en-US" sz="1400" b="0" i="0" u="none" strike="noStrike" kern="0" cap="none" spc="0" normalizeH="0" baseline="0" noProof="0" smtClean="0">
              <a:ln>
                <a:noFill/>
              </a:ln>
              <a:solidFill>
                <a:prstClr val="black"/>
              </a:solidFill>
              <a:effectLst/>
              <a:uLnTx/>
              <a:uFillTx/>
              <a:latin typeface="MS-Mincho"/>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MS-Mincho"/>
            </a:rPr>
            <a:t>・今後地方債償還のピークを迎えるため、それに備えて減債基金の額を維持する。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有形固定資産減価償却率は類似団体内の平均を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「箕輪町公共施設等総合管理計画」に定める、</a:t>
          </a:r>
          <a:r>
            <a:rPr lang="ja-JP" altLang="ja-JP" sz="1100" b="0" i="0" baseline="0">
              <a:solidFill>
                <a:schemeClr val="dk1"/>
              </a:solidFill>
              <a:effectLst/>
              <a:latin typeface="+mn-lt"/>
              <a:ea typeface="+mn-ea"/>
              <a:cs typeface="+mn-cs"/>
            </a:rPr>
            <a:t>公共施設の種類別施設の現況及び今後の方針、インフラ資産の現況及び方針に基づき、個別施設計画を策定し、更新・統廃合・長寿命化などを計画的に実施していく。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0" name="楕円 79"/>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149968</xdr:rowOff>
    </xdr:from>
    <xdr:ext cx="405111" cy="259045"/>
    <xdr:sp macro="" textlink="">
      <xdr:nvSpPr>
        <xdr:cNvPr id="81" name="有形固定資産減価償却率該当値テキスト"/>
        <xdr:cNvSpPr txBox="1"/>
      </xdr:nvSpPr>
      <xdr:spPr>
        <a:xfrm>
          <a:off x="4813300" y="572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2" name="楕円 81"/>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31115</xdr:rowOff>
    </xdr:to>
    <xdr:cxnSp macro="">
      <xdr:nvCxnSpPr>
        <xdr:cNvPr id="83" name="直線コネクタ 82"/>
        <xdr:cNvCxnSpPr/>
      </xdr:nvCxnSpPr>
      <xdr:spPr>
        <a:xfrm flipV="1">
          <a:off x="4051300" y="5921466"/>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4" name="楕円 83"/>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31115</xdr:rowOff>
    </xdr:to>
    <xdr:cxnSp macro="">
      <xdr:nvCxnSpPr>
        <xdr:cNvPr id="85" name="直線コネクタ 84"/>
        <xdr:cNvCxnSpPr/>
      </xdr:nvCxnSpPr>
      <xdr:spPr>
        <a:xfrm>
          <a:off x="3289300" y="593071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88"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89" name="n_2mainValue有形固定資産減価償却率"/>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将来負担額は減少傾向にあるものの、類似団体と比較して人件費が高い水準にあるため、債務償還可能年数も類似団体と比べると長くなっている。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人件費の削減、事務事業の見直しを進め、経常経費の削減を図る。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30" name="楕円 129"/>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31"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0" name="楕円 69"/>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1" name="【道路】&#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2" name="楕円 71"/>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51435</xdr:rowOff>
    </xdr:to>
    <xdr:cxnSp macro="">
      <xdr:nvCxnSpPr>
        <xdr:cNvPr id="73" name="直線コネクタ 72"/>
        <xdr:cNvCxnSpPr/>
      </xdr:nvCxnSpPr>
      <xdr:spPr>
        <a:xfrm flipV="1">
          <a:off x="3797300" y="65341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4" name="楕円 73"/>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89535</xdr:rowOff>
    </xdr:to>
    <xdr:cxnSp macro="">
      <xdr:nvCxnSpPr>
        <xdr:cNvPr id="75" name="直線コネクタ 74"/>
        <xdr:cNvCxnSpPr/>
      </xdr:nvCxnSpPr>
      <xdr:spPr>
        <a:xfrm flipV="1">
          <a:off x="2908300" y="65665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78" name="n_1mainValue【道路】&#10;有形固定資産減価償却率"/>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9"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128413</xdr:rowOff>
    </xdr:from>
    <xdr:to>
      <xdr:col>55</xdr:col>
      <xdr:colOff>50800</xdr:colOff>
      <xdr:row>40</xdr:row>
      <xdr:rowOff>58563</xdr:rowOff>
    </xdr:to>
    <xdr:sp macro="" textlink="">
      <xdr:nvSpPr>
        <xdr:cNvPr id="121" name="楕円 120"/>
        <xdr:cNvSpPr/>
      </xdr:nvSpPr>
      <xdr:spPr>
        <a:xfrm>
          <a:off x="10426700" y="68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106840</xdr:rowOff>
    </xdr:from>
    <xdr:ext cx="534377" cy="259045"/>
    <xdr:sp macro="" textlink="">
      <xdr:nvSpPr>
        <xdr:cNvPr id="122" name="【道路】&#10;一人当たり延長該当値テキスト"/>
        <xdr:cNvSpPr txBox="1"/>
      </xdr:nvSpPr>
      <xdr:spPr>
        <a:xfrm>
          <a:off x="10515600" y="67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129870</xdr:rowOff>
    </xdr:from>
    <xdr:to>
      <xdr:col>50</xdr:col>
      <xdr:colOff>165100</xdr:colOff>
      <xdr:row>40</xdr:row>
      <xdr:rowOff>60020</xdr:rowOff>
    </xdr:to>
    <xdr:sp macro="" textlink="">
      <xdr:nvSpPr>
        <xdr:cNvPr id="123" name="楕円 122"/>
        <xdr:cNvSpPr/>
      </xdr:nvSpPr>
      <xdr:spPr>
        <a:xfrm>
          <a:off x="9588500" y="68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7763</xdr:rowOff>
    </xdr:from>
    <xdr:to>
      <xdr:col>55</xdr:col>
      <xdr:colOff>0</xdr:colOff>
      <xdr:row>40</xdr:row>
      <xdr:rowOff>9220</xdr:rowOff>
    </xdr:to>
    <xdr:cxnSp macro="">
      <xdr:nvCxnSpPr>
        <xdr:cNvPr id="124" name="直線コネクタ 123"/>
        <xdr:cNvCxnSpPr/>
      </xdr:nvCxnSpPr>
      <xdr:spPr>
        <a:xfrm flipV="1">
          <a:off x="9639300" y="6865763"/>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20228</xdr:rowOff>
    </xdr:from>
    <xdr:to>
      <xdr:col>46</xdr:col>
      <xdr:colOff>38100</xdr:colOff>
      <xdr:row>39</xdr:row>
      <xdr:rowOff>121828</xdr:rowOff>
    </xdr:to>
    <xdr:sp macro="" textlink="">
      <xdr:nvSpPr>
        <xdr:cNvPr id="125" name="楕円 124"/>
        <xdr:cNvSpPr/>
      </xdr:nvSpPr>
      <xdr:spPr>
        <a:xfrm>
          <a:off x="8699500" y="67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71028</xdr:rowOff>
    </xdr:from>
    <xdr:to>
      <xdr:col>50</xdr:col>
      <xdr:colOff>114300</xdr:colOff>
      <xdr:row>40</xdr:row>
      <xdr:rowOff>9220</xdr:rowOff>
    </xdr:to>
    <xdr:cxnSp macro="">
      <xdr:nvCxnSpPr>
        <xdr:cNvPr id="126" name="直線コネクタ 125"/>
        <xdr:cNvCxnSpPr/>
      </xdr:nvCxnSpPr>
      <xdr:spPr>
        <a:xfrm>
          <a:off x="8750300" y="6757578"/>
          <a:ext cx="889000" cy="10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51147</xdr:rowOff>
    </xdr:from>
    <xdr:ext cx="534377" cy="259045"/>
    <xdr:sp macro="" textlink="">
      <xdr:nvSpPr>
        <xdr:cNvPr id="129" name="n_1mainValue【道路】&#10;一人当たり延長"/>
        <xdr:cNvSpPr txBox="1"/>
      </xdr:nvSpPr>
      <xdr:spPr>
        <a:xfrm>
          <a:off x="9359411" y="69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138355</xdr:rowOff>
    </xdr:from>
    <xdr:ext cx="534377" cy="259045"/>
    <xdr:sp macro="" textlink="">
      <xdr:nvSpPr>
        <xdr:cNvPr id="130" name="n_2mainValue【道路】&#10;一人当たり延長"/>
        <xdr:cNvSpPr txBox="1"/>
      </xdr:nvSpPr>
      <xdr:spPr>
        <a:xfrm>
          <a:off x="8483111" y="648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145796</xdr:rowOff>
    </xdr:from>
    <xdr:to>
      <xdr:col>24</xdr:col>
      <xdr:colOff>114300</xdr:colOff>
      <xdr:row>58</xdr:row>
      <xdr:rowOff>75946</xdr:rowOff>
    </xdr:to>
    <xdr:sp macro="" textlink="">
      <xdr:nvSpPr>
        <xdr:cNvPr id="167" name="楕円 166"/>
        <xdr:cNvSpPr/>
      </xdr:nvSpPr>
      <xdr:spPr>
        <a:xfrm>
          <a:off x="45847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168673</xdr:rowOff>
    </xdr:from>
    <xdr:ext cx="405111" cy="259045"/>
    <xdr:sp macro="" textlink="">
      <xdr:nvSpPr>
        <xdr:cNvPr id="168" name="【橋りょう・トンネル】&#10;有形固定資産減価償却率該当値テキスト"/>
        <xdr:cNvSpPr txBox="1"/>
      </xdr:nvSpPr>
      <xdr:spPr>
        <a:xfrm>
          <a:off x="4673600" y="976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113792</xdr:rowOff>
    </xdr:from>
    <xdr:to>
      <xdr:col>20</xdr:col>
      <xdr:colOff>38100</xdr:colOff>
      <xdr:row>58</xdr:row>
      <xdr:rowOff>43942</xdr:rowOff>
    </xdr:to>
    <xdr:sp macro="" textlink="">
      <xdr:nvSpPr>
        <xdr:cNvPr id="169" name="楕円 168"/>
        <xdr:cNvSpPr/>
      </xdr:nvSpPr>
      <xdr:spPr>
        <a:xfrm>
          <a:off x="3746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164592</xdr:rowOff>
    </xdr:from>
    <xdr:to>
      <xdr:col>24</xdr:col>
      <xdr:colOff>63500</xdr:colOff>
      <xdr:row>58</xdr:row>
      <xdr:rowOff>25146</xdr:rowOff>
    </xdr:to>
    <xdr:cxnSp macro="">
      <xdr:nvCxnSpPr>
        <xdr:cNvPr id="170" name="直線コネクタ 169"/>
        <xdr:cNvCxnSpPr/>
      </xdr:nvCxnSpPr>
      <xdr:spPr>
        <a:xfrm>
          <a:off x="3797300" y="99372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148082</xdr:rowOff>
    </xdr:from>
    <xdr:to>
      <xdr:col>15</xdr:col>
      <xdr:colOff>101600</xdr:colOff>
      <xdr:row>58</xdr:row>
      <xdr:rowOff>78232</xdr:rowOff>
    </xdr:to>
    <xdr:sp macro="" textlink="">
      <xdr:nvSpPr>
        <xdr:cNvPr id="171" name="楕円 170"/>
        <xdr:cNvSpPr/>
      </xdr:nvSpPr>
      <xdr:spPr>
        <a:xfrm>
          <a:off x="2857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164592</xdr:rowOff>
    </xdr:from>
    <xdr:to>
      <xdr:col>19</xdr:col>
      <xdr:colOff>177800</xdr:colOff>
      <xdr:row>58</xdr:row>
      <xdr:rowOff>27432</xdr:rowOff>
    </xdr:to>
    <xdr:cxnSp macro="">
      <xdr:nvCxnSpPr>
        <xdr:cNvPr id="172" name="直線コネクタ 171"/>
        <xdr:cNvCxnSpPr/>
      </xdr:nvCxnSpPr>
      <xdr:spPr>
        <a:xfrm flipV="1">
          <a:off x="2908300" y="99372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60469</xdr:rowOff>
    </xdr:from>
    <xdr:ext cx="405111" cy="259045"/>
    <xdr:sp macro="" textlink="">
      <xdr:nvSpPr>
        <xdr:cNvPr id="175" name="n_1mainValue【橋りょう・トンネル】&#10;有形固定資産減価償却率"/>
        <xdr:cNvSpPr txBox="1"/>
      </xdr:nvSpPr>
      <xdr:spPr>
        <a:xfrm>
          <a:off x="35820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94759</xdr:rowOff>
    </xdr:from>
    <xdr:ext cx="405111" cy="259045"/>
    <xdr:sp macro="" textlink="">
      <xdr:nvSpPr>
        <xdr:cNvPr id="176" name="n_2mainValue【橋りょう・トンネル】&#10;有形固定資産減価償却率"/>
        <xdr:cNvSpPr txBox="1"/>
      </xdr:nvSpPr>
      <xdr:spPr>
        <a:xfrm>
          <a:off x="2705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113154</xdr:rowOff>
    </xdr:from>
    <xdr:to>
      <xdr:col>55</xdr:col>
      <xdr:colOff>50800</xdr:colOff>
      <xdr:row>62</xdr:row>
      <xdr:rowOff>43304</xdr:rowOff>
    </xdr:to>
    <xdr:sp macro="" textlink="">
      <xdr:nvSpPr>
        <xdr:cNvPr id="212" name="楕円 211"/>
        <xdr:cNvSpPr/>
      </xdr:nvSpPr>
      <xdr:spPr>
        <a:xfrm>
          <a:off x="10426700" y="10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91581</xdr:rowOff>
    </xdr:from>
    <xdr:ext cx="599010" cy="259045"/>
    <xdr:sp macro="" textlink="">
      <xdr:nvSpPr>
        <xdr:cNvPr id="213" name="【橋りょう・トンネル】&#10;一人当たり有形固定資産（償却資産）額該当値テキスト"/>
        <xdr:cNvSpPr txBox="1"/>
      </xdr:nvSpPr>
      <xdr:spPr>
        <a:xfrm>
          <a:off x="10515600" y="105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128946</xdr:rowOff>
    </xdr:from>
    <xdr:to>
      <xdr:col>50</xdr:col>
      <xdr:colOff>165100</xdr:colOff>
      <xdr:row>62</xdr:row>
      <xdr:rowOff>59096</xdr:rowOff>
    </xdr:to>
    <xdr:sp macro="" textlink="">
      <xdr:nvSpPr>
        <xdr:cNvPr id="214" name="楕円 213"/>
        <xdr:cNvSpPr/>
      </xdr:nvSpPr>
      <xdr:spPr>
        <a:xfrm>
          <a:off x="9588500" y="105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163954</xdr:rowOff>
    </xdr:from>
    <xdr:to>
      <xdr:col>55</xdr:col>
      <xdr:colOff>0</xdr:colOff>
      <xdr:row>62</xdr:row>
      <xdr:rowOff>8296</xdr:rowOff>
    </xdr:to>
    <xdr:cxnSp macro="">
      <xdr:nvCxnSpPr>
        <xdr:cNvPr id="215" name="直線コネクタ 214"/>
        <xdr:cNvCxnSpPr/>
      </xdr:nvCxnSpPr>
      <xdr:spPr>
        <a:xfrm flipV="1">
          <a:off x="9639300" y="10622404"/>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129398</xdr:rowOff>
    </xdr:from>
    <xdr:to>
      <xdr:col>46</xdr:col>
      <xdr:colOff>38100</xdr:colOff>
      <xdr:row>62</xdr:row>
      <xdr:rowOff>59548</xdr:rowOff>
    </xdr:to>
    <xdr:sp macro="" textlink="">
      <xdr:nvSpPr>
        <xdr:cNvPr id="216" name="楕円 215"/>
        <xdr:cNvSpPr/>
      </xdr:nvSpPr>
      <xdr:spPr>
        <a:xfrm>
          <a:off x="8699500" y="105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8296</xdr:rowOff>
    </xdr:from>
    <xdr:to>
      <xdr:col>50</xdr:col>
      <xdr:colOff>114300</xdr:colOff>
      <xdr:row>62</xdr:row>
      <xdr:rowOff>8748</xdr:rowOff>
    </xdr:to>
    <xdr:cxnSp macro="">
      <xdr:nvCxnSpPr>
        <xdr:cNvPr id="217" name="直線コネクタ 216"/>
        <xdr:cNvCxnSpPr/>
      </xdr:nvCxnSpPr>
      <xdr:spPr>
        <a:xfrm flipV="1">
          <a:off x="8750300" y="10638196"/>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50223</xdr:rowOff>
    </xdr:from>
    <xdr:ext cx="599010" cy="259045"/>
    <xdr:sp macro="" textlink="">
      <xdr:nvSpPr>
        <xdr:cNvPr id="220" name="n_1mainValue【橋りょう・トンネル】&#10;一人当たり有形固定資産（償却資産）額"/>
        <xdr:cNvSpPr txBox="1"/>
      </xdr:nvSpPr>
      <xdr:spPr>
        <a:xfrm>
          <a:off x="9327095" y="106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50675</xdr:rowOff>
    </xdr:from>
    <xdr:ext cx="599010" cy="259045"/>
    <xdr:sp macro="" textlink="">
      <xdr:nvSpPr>
        <xdr:cNvPr id="221" name="n_2mainValue【橋りょう・トンネル】&#10;一人当たり有形固定資産（償却資産）額"/>
        <xdr:cNvSpPr txBox="1"/>
      </xdr:nvSpPr>
      <xdr:spPr>
        <a:xfrm>
          <a:off x="8450795" y="106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258" name="楕円 257"/>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72914</xdr:rowOff>
    </xdr:from>
    <xdr:ext cx="405111" cy="259045"/>
    <xdr:sp macro="" textlink="">
      <xdr:nvSpPr>
        <xdr:cNvPr id="259" name="【公営住宅】&#10;有形固定資産減価償却率該当値テキスト"/>
        <xdr:cNvSpPr txBox="1"/>
      </xdr:nvSpPr>
      <xdr:spPr>
        <a:xfrm>
          <a:off x="4673600" y="134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145035</xdr:rowOff>
    </xdr:from>
    <xdr:to>
      <xdr:col>20</xdr:col>
      <xdr:colOff>38100</xdr:colOff>
      <xdr:row>79</xdr:row>
      <xdr:rowOff>75185</xdr:rowOff>
    </xdr:to>
    <xdr:sp macro="" textlink="">
      <xdr:nvSpPr>
        <xdr:cNvPr id="260" name="楕円 259"/>
        <xdr:cNvSpPr/>
      </xdr:nvSpPr>
      <xdr:spPr>
        <a:xfrm>
          <a:off x="3746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24385</xdr:rowOff>
    </xdr:to>
    <xdr:cxnSp macro="">
      <xdr:nvCxnSpPr>
        <xdr:cNvPr id="261" name="直線コネクタ 260"/>
        <xdr:cNvCxnSpPr/>
      </xdr:nvCxnSpPr>
      <xdr:spPr>
        <a:xfrm flipV="1">
          <a:off x="3797300" y="13543787"/>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2" name="楕円 261"/>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24385</xdr:rowOff>
    </xdr:from>
    <xdr:to>
      <xdr:col>19</xdr:col>
      <xdr:colOff>177800</xdr:colOff>
      <xdr:row>79</xdr:row>
      <xdr:rowOff>49530</xdr:rowOff>
    </xdr:to>
    <xdr:cxnSp macro="">
      <xdr:nvCxnSpPr>
        <xdr:cNvPr id="263" name="直線コネクタ 262"/>
        <xdr:cNvCxnSpPr/>
      </xdr:nvCxnSpPr>
      <xdr:spPr>
        <a:xfrm flipV="1">
          <a:off x="2908300" y="135689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91712</xdr:rowOff>
    </xdr:from>
    <xdr:ext cx="405111" cy="259045"/>
    <xdr:sp macro="" textlink="">
      <xdr:nvSpPr>
        <xdr:cNvPr id="266" name="n_1mainValue【公営住宅】&#10;有形固定資産減価償却率"/>
        <xdr:cNvSpPr txBox="1"/>
      </xdr:nvSpPr>
      <xdr:spPr>
        <a:xfrm>
          <a:off x="35820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7" name="n_2mainValue【公営住宅】&#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66167</xdr:rowOff>
    </xdr:from>
    <xdr:to>
      <xdr:col>55</xdr:col>
      <xdr:colOff>50800</xdr:colOff>
      <xdr:row>84</xdr:row>
      <xdr:rowOff>167767</xdr:rowOff>
    </xdr:to>
    <xdr:sp macro="" textlink="">
      <xdr:nvSpPr>
        <xdr:cNvPr id="301" name="楕円 300"/>
        <xdr:cNvSpPr/>
      </xdr:nvSpPr>
      <xdr:spPr>
        <a:xfrm>
          <a:off x="104267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152544</xdr:rowOff>
    </xdr:from>
    <xdr:ext cx="469744" cy="259045"/>
    <xdr:sp macro="" textlink="">
      <xdr:nvSpPr>
        <xdr:cNvPr id="302" name="【公営住宅】&#10;一人当たり面積該当値テキスト"/>
        <xdr:cNvSpPr txBox="1"/>
      </xdr:nvSpPr>
      <xdr:spPr>
        <a:xfrm>
          <a:off x="10515600" y="143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66167</xdr:rowOff>
    </xdr:from>
    <xdr:to>
      <xdr:col>50</xdr:col>
      <xdr:colOff>165100</xdr:colOff>
      <xdr:row>84</xdr:row>
      <xdr:rowOff>167767</xdr:rowOff>
    </xdr:to>
    <xdr:sp macro="" textlink="">
      <xdr:nvSpPr>
        <xdr:cNvPr id="303" name="楕円 302"/>
        <xdr:cNvSpPr/>
      </xdr:nvSpPr>
      <xdr:spPr>
        <a:xfrm>
          <a:off x="9588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116967</xdr:rowOff>
    </xdr:from>
    <xdr:to>
      <xdr:col>55</xdr:col>
      <xdr:colOff>0</xdr:colOff>
      <xdr:row>84</xdr:row>
      <xdr:rowOff>116967</xdr:rowOff>
    </xdr:to>
    <xdr:cxnSp macro="">
      <xdr:nvCxnSpPr>
        <xdr:cNvPr id="304" name="直線コネクタ 303"/>
        <xdr:cNvCxnSpPr/>
      </xdr:nvCxnSpPr>
      <xdr:spPr>
        <a:xfrm>
          <a:off x="9639300" y="14518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61024</xdr:rowOff>
    </xdr:from>
    <xdr:to>
      <xdr:col>46</xdr:col>
      <xdr:colOff>38100</xdr:colOff>
      <xdr:row>84</xdr:row>
      <xdr:rowOff>162624</xdr:rowOff>
    </xdr:to>
    <xdr:sp macro="" textlink="">
      <xdr:nvSpPr>
        <xdr:cNvPr id="305" name="楕円 304"/>
        <xdr:cNvSpPr/>
      </xdr:nvSpPr>
      <xdr:spPr>
        <a:xfrm>
          <a:off x="8699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111824</xdr:rowOff>
    </xdr:from>
    <xdr:to>
      <xdr:col>50</xdr:col>
      <xdr:colOff>114300</xdr:colOff>
      <xdr:row>84</xdr:row>
      <xdr:rowOff>116967</xdr:rowOff>
    </xdr:to>
    <xdr:cxnSp macro="">
      <xdr:nvCxnSpPr>
        <xdr:cNvPr id="306" name="直線コネクタ 305"/>
        <xdr:cNvCxnSpPr/>
      </xdr:nvCxnSpPr>
      <xdr:spPr>
        <a:xfrm>
          <a:off x="8750300" y="14513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7"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8"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158894</xdr:rowOff>
    </xdr:from>
    <xdr:ext cx="469744" cy="259045"/>
    <xdr:sp macro="" textlink="">
      <xdr:nvSpPr>
        <xdr:cNvPr id="309" name="n_1mainValue【公営住宅】&#10;一人当たり面積"/>
        <xdr:cNvSpPr txBox="1"/>
      </xdr:nvSpPr>
      <xdr:spPr>
        <a:xfrm>
          <a:off x="93917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153751</xdr:rowOff>
    </xdr:from>
    <xdr:ext cx="469744" cy="259045"/>
    <xdr:sp macro="" textlink="">
      <xdr:nvSpPr>
        <xdr:cNvPr id="310" name="n_2mainValue【公営住宅】&#10;一人当たり面積"/>
        <xdr:cNvSpPr txBox="1"/>
      </xdr:nvSpPr>
      <xdr:spPr>
        <a:xfrm>
          <a:off x="85154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56"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65" name="楕円 364"/>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66" name="【認定こども園・幼稚園・保育所】&#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367" name="楕円 366"/>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40</xdr:row>
      <xdr:rowOff>5715</xdr:rowOff>
    </xdr:to>
    <xdr:cxnSp macro="">
      <xdr:nvCxnSpPr>
        <xdr:cNvPr id="368" name="直線コネクタ 367"/>
        <xdr:cNvCxnSpPr/>
      </xdr:nvCxnSpPr>
      <xdr:spPr>
        <a:xfrm>
          <a:off x="15481300" y="654367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9" name="楕円 368"/>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62865</xdr:rowOff>
    </xdr:to>
    <xdr:cxnSp macro="">
      <xdr:nvCxnSpPr>
        <xdr:cNvPr id="370" name="直線コネクタ 369"/>
        <xdr:cNvCxnSpPr/>
      </xdr:nvCxnSpPr>
      <xdr:spPr>
        <a:xfrm flipV="1">
          <a:off x="14592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72"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95902</xdr:rowOff>
    </xdr:from>
    <xdr:ext cx="405111" cy="259045"/>
    <xdr:sp macro="" textlink="">
      <xdr:nvSpPr>
        <xdr:cNvPr id="373" name="n_1mainValue【認定こども園・幼稚園・保育所】&#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4" name="n_2main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0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10" name="楕円 409"/>
        <xdr:cNvSpPr/>
      </xdr:nvSpPr>
      <xdr:spPr>
        <a:xfrm>
          <a:off x="22110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11" name="【認定こども園・幼稚園・保育所】&#10;一人当たり面積該当値テキスト"/>
        <xdr:cNvSpPr txBox="1"/>
      </xdr:nvSpPr>
      <xdr:spPr>
        <a:xfrm>
          <a:off x="22199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32258</xdr:rowOff>
    </xdr:from>
    <xdr:to>
      <xdr:col>112</xdr:col>
      <xdr:colOff>38100</xdr:colOff>
      <xdr:row>37</xdr:row>
      <xdr:rowOff>133858</xdr:rowOff>
    </xdr:to>
    <xdr:sp macro="" textlink="">
      <xdr:nvSpPr>
        <xdr:cNvPr id="412" name="楕円 411"/>
        <xdr:cNvSpPr/>
      </xdr:nvSpPr>
      <xdr:spPr>
        <a:xfrm>
          <a:off x="21272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160782</xdr:rowOff>
    </xdr:from>
    <xdr:to>
      <xdr:col>116</xdr:col>
      <xdr:colOff>63500</xdr:colOff>
      <xdr:row>37</xdr:row>
      <xdr:rowOff>83058</xdr:rowOff>
    </xdr:to>
    <xdr:cxnSp macro="">
      <xdr:nvCxnSpPr>
        <xdr:cNvPr id="413" name="直線コネクタ 412"/>
        <xdr:cNvCxnSpPr/>
      </xdr:nvCxnSpPr>
      <xdr:spPr>
        <a:xfrm flipV="1">
          <a:off x="21323300" y="6332982"/>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32258</xdr:rowOff>
    </xdr:from>
    <xdr:to>
      <xdr:col>107</xdr:col>
      <xdr:colOff>101600</xdr:colOff>
      <xdr:row>37</xdr:row>
      <xdr:rowOff>133858</xdr:rowOff>
    </xdr:to>
    <xdr:sp macro="" textlink="">
      <xdr:nvSpPr>
        <xdr:cNvPr id="414" name="楕円 413"/>
        <xdr:cNvSpPr/>
      </xdr:nvSpPr>
      <xdr:spPr>
        <a:xfrm>
          <a:off x="20383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83058</xdr:rowOff>
    </xdr:from>
    <xdr:to>
      <xdr:col>111</xdr:col>
      <xdr:colOff>177800</xdr:colOff>
      <xdr:row>37</xdr:row>
      <xdr:rowOff>83058</xdr:rowOff>
    </xdr:to>
    <xdr:cxnSp macro="">
      <xdr:nvCxnSpPr>
        <xdr:cNvPr id="415" name="直線コネクタ 414"/>
        <xdr:cNvCxnSpPr/>
      </xdr:nvCxnSpPr>
      <xdr:spPr>
        <a:xfrm>
          <a:off x="20434300" y="6426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16"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17"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150385</xdr:rowOff>
    </xdr:from>
    <xdr:ext cx="469744" cy="259045"/>
    <xdr:sp macro="" textlink="">
      <xdr:nvSpPr>
        <xdr:cNvPr id="418" name="n_1mainValue【認定こども園・幼稚園・保育所】&#10;一人当たり面積"/>
        <xdr:cNvSpPr txBox="1"/>
      </xdr:nvSpPr>
      <xdr:spPr>
        <a:xfrm>
          <a:off x="210757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150385</xdr:rowOff>
    </xdr:from>
    <xdr:ext cx="469744" cy="259045"/>
    <xdr:sp macro="" textlink="">
      <xdr:nvSpPr>
        <xdr:cNvPr id="419" name="n_2mainValue【認定こども園・幼稚園・保育所】&#10;一人当たり面積"/>
        <xdr:cNvSpPr txBox="1"/>
      </xdr:nvSpPr>
      <xdr:spPr>
        <a:xfrm>
          <a:off x="20199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1"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0" name="楕円 459"/>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461" name="【学校施設】&#10;有形固定資産減価償却率該当値テキスト"/>
        <xdr:cNvSpPr txBox="1"/>
      </xdr:nvSpPr>
      <xdr:spPr>
        <a:xfrm>
          <a:off x="16357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462" name="楕円 461"/>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42454</xdr:rowOff>
    </xdr:to>
    <xdr:cxnSp macro="">
      <xdr:nvCxnSpPr>
        <xdr:cNvPr id="463" name="直線コネクタ 462"/>
        <xdr:cNvCxnSpPr/>
      </xdr:nvCxnSpPr>
      <xdr:spPr>
        <a:xfrm flipV="1">
          <a:off x="15481300" y="1026740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464" name="楕円 463"/>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107769</xdr:rowOff>
    </xdr:to>
    <xdr:cxnSp macro="">
      <xdr:nvCxnSpPr>
        <xdr:cNvPr id="465" name="直線コネクタ 464"/>
        <xdr:cNvCxnSpPr/>
      </xdr:nvCxnSpPr>
      <xdr:spPr>
        <a:xfrm flipV="1">
          <a:off x="14592300" y="103294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7"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109781</xdr:rowOff>
    </xdr:from>
    <xdr:ext cx="405111" cy="259045"/>
    <xdr:sp macro="" textlink="">
      <xdr:nvSpPr>
        <xdr:cNvPr id="468" name="n_1mainValue【学校施設】&#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3646</xdr:rowOff>
    </xdr:from>
    <xdr:ext cx="405111" cy="259045"/>
    <xdr:sp macro="" textlink="">
      <xdr:nvSpPr>
        <xdr:cNvPr id="469" name="n_2mainValue【学校施設】&#10;有形固定資産減価償却率"/>
        <xdr:cNvSpPr txBox="1"/>
      </xdr:nvSpPr>
      <xdr:spPr>
        <a:xfrm>
          <a:off x="14389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9"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76454</xdr:rowOff>
    </xdr:from>
    <xdr:to>
      <xdr:col>116</xdr:col>
      <xdr:colOff>114300</xdr:colOff>
      <xdr:row>62</xdr:row>
      <xdr:rowOff>6604</xdr:rowOff>
    </xdr:to>
    <xdr:sp macro="" textlink="">
      <xdr:nvSpPr>
        <xdr:cNvPr id="508" name="楕円 507"/>
        <xdr:cNvSpPr/>
      </xdr:nvSpPr>
      <xdr:spPr>
        <a:xfrm>
          <a:off x="221107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54881</xdr:rowOff>
    </xdr:from>
    <xdr:ext cx="469744" cy="259045"/>
    <xdr:sp macro="" textlink="">
      <xdr:nvSpPr>
        <xdr:cNvPr id="509" name="【学校施設】&#10;一人当たり面積該当値テキスト"/>
        <xdr:cNvSpPr txBox="1"/>
      </xdr:nvSpPr>
      <xdr:spPr>
        <a:xfrm>
          <a:off x="22199600" y="105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81026</xdr:rowOff>
    </xdr:from>
    <xdr:to>
      <xdr:col>112</xdr:col>
      <xdr:colOff>38100</xdr:colOff>
      <xdr:row>62</xdr:row>
      <xdr:rowOff>11176</xdr:rowOff>
    </xdr:to>
    <xdr:sp macro="" textlink="">
      <xdr:nvSpPr>
        <xdr:cNvPr id="510" name="楕円 509"/>
        <xdr:cNvSpPr/>
      </xdr:nvSpPr>
      <xdr:spPr>
        <a:xfrm>
          <a:off x="21272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127254</xdr:rowOff>
    </xdr:from>
    <xdr:to>
      <xdr:col>116</xdr:col>
      <xdr:colOff>63500</xdr:colOff>
      <xdr:row>61</xdr:row>
      <xdr:rowOff>131826</xdr:rowOff>
    </xdr:to>
    <xdr:cxnSp macro="">
      <xdr:nvCxnSpPr>
        <xdr:cNvPr id="511" name="直線コネクタ 510"/>
        <xdr:cNvCxnSpPr/>
      </xdr:nvCxnSpPr>
      <xdr:spPr>
        <a:xfrm flipV="1">
          <a:off x="21323300" y="105857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512" name="楕円 511"/>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131826</xdr:rowOff>
    </xdr:from>
    <xdr:to>
      <xdr:col>111</xdr:col>
      <xdr:colOff>177800</xdr:colOff>
      <xdr:row>61</xdr:row>
      <xdr:rowOff>133350</xdr:rowOff>
    </xdr:to>
    <xdr:cxnSp macro="">
      <xdr:nvCxnSpPr>
        <xdr:cNvPr id="513" name="直線コネクタ 512"/>
        <xdr:cNvCxnSpPr/>
      </xdr:nvCxnSpPr>
      <xdr:spPr>
        <a:xfrm flipV="1">
          <a:off x="20434300" y="10590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1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2303</xdr:rowOff>
    </xdr:from>
    <xdr:ext cx="469744" cy="259045"/>
    <xdr:sp macro="" textlink="">
      <xdr:nvSpPr>
        <xdr:cNvPr id="516" name="n_1mainValue【学校施設】&#10;一人当たり面積"/>
        <xdr:cNvSpPr txBox="1"/>
      </xdr:nvSpPr>
      <xdr:spPr>
        <a:xfrm>
          <a:off x="21075727" y="106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517" name="n_2mainValue【学校施設】&#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有形固定資産減価償却率について、保育所は、</a:t>
          </a:r>
          <a:r>
            <a:rPr kumimoji="1" lang="ja-JP" altLang="en-US" sz="1100">
              <a:solidFill>
                <a:schemeClr val="dk1"/>
              </a:solidFill>
              <a:effectLst/>
              <a:latin typeface="+mn-lt"/>
              <a:ea typeface="+mn-ea"/>
              <a:cs typeface="+mn-cs"/>
            </a:rPr>
            <a:t>計画に基づきここ近年で２つの園を新規整備したこともあり、</a:t>
          </a:r>
          <a:r>
            <a:rPr kumimoji="1" lang="ja-JP" altLang="ja-JP" sz="1100">
              <a:solidFill>
                <a:schemeClr val="dk1"/>
              </a:solidFill>
              <a:effectLst/>
              <a:latin typeface="+mn-lt"/>
              <a:ea typeface="+mn-ea"/>
              <a:cs typeface="+mn-cs"/>
            </a:rPr>
            <a:t>類似団体内平均を下回っている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橋りょう、学校施設、公営住宅は、類似団体内平均を上回っており、「箕輪町公共施設等総合管理計画」と今後策定する個別施設計画に基づき、計画的に整備を行う。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5715</xdr:rowOff>
    </xdr:from>
    <xdr:to>
      <xdr:col>24</xdr:col>
      <xdr:colOff>62865</xdr:colOff>
      <xdr:row>41</xdr:row>
      <xdr:rowOff>19050</xdr:rowOff>
    </xdr:to>
    <xdr:cxnSp macro="">
      <xdr:nvCxnSpPr>
        <xdr:cNvPr id="56" name="直線コネクタ 55"/>
        <xdr:cNvCxnSpPr/>
      </xdr:nvCxnSpPr>
      <xdr:spPr>
        <a:xfrm flipV="1">
          <a:off x="4634865" y="6006465"/>
          <a:ext cx="0"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7"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8" name="直線コネクタ 57"/>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123842</xdr:rowOff>
    </xdr:from>
    <xdr:ext cx="405111" cy="259045"/>
    <xdr:sp macro="" textlink="">
      <xdr:nvSpPr>
        <xdr:cNvPr id="59" name="【図書館】&#10;有形固定資産減価償却率最大値テキスト"/>
        <xdr:cNvSpPr txBox="1"/>
      </xdr:nvSpPr>
      <xdr:spPr>
        <a:xfrm>
          <a:off x="4673600" y="578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5715</xdr:rowOff>
    </xdr:from>
    <xdr:to>
      <xdr:col>24</xdr:col>
      <xdr:colOff>152400</xdr:colOff>
      <xdr:row>35</xdr:row>
      <xdr:rowOff>5715</xdr:rowOff>
    </xdr:to>
    <xdr:cxnSp macro="">
      <xdr:nvCxnSpPr>
        <xdr:cNvPr id="60" name="直線コネクタ 59"/>
        <xdr:cNvCxnSpPr/>
      </xdr:nvCxnSpPr>
      <xdr:spPr>
        <a:xfrm>
          <a:off x="4546600" y="600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7637</xdr:rowOff>
    </xdr:from>
    <xdr:ext cx="405111" cy="259045"/>
    <xdr:sp macro="" textlink="">
      <xdr:nvSpPr>
        <xdr:cNvPr id="61" name="【図書館】&#10;有形固定資産減価償却率平均値テキスト"/>
        <xdr:cNvSpPr txBox="1"/>
      </xdr:nvSpPr>
      <xdr:spPr>
        <a:xfrm>
          <a:off x="4673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62" name="フローチャート: 判断 61"/>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122555</xdr:rowOff>
    </xdr:from>
    <xdr:to>
      <xdr:col>20</xdr:col>
      <xdr:colOff>38100</xdr:colOff>
      <xdr:row>39</xdr:row>
      <xdr:rowOff>52705</xdr:rowOff>
    </xdr:to>
    <xdr:sp macro="" textlink="">
      <xdr:nvSpPr>
        <xdr:cNvPr id="63" name="フローチャート: 判断 62"/>
        <xdr:cNvSpPr/>
      </xdr:nvSpPr>
      <xdr:spPr>
        <a:xfrm>
          <a:off x="3746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52070</xdr:rowOff>
    </xdr:from>
    <xdr:to>
      <xdr:col>15</xdr:col>
      <xdr:colOff>101600</xdr:colOff>
      <xdr:row>39</xdr:row>
      <xdr:rowOff>153670</xdr:rowOff>
    </xdr:to>
    <xdr:sp macro="" textlink="">
      <xdr:nvSpPr>
        <xdr:cNvPr id="64" name="フローチャート: 判断 63"/>
        <xdr:cNvSpPr/>
      </xdr:nvSpPr>
      <xdr:spPr>
        <a:xfrm>
          <a:off x="2857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0" name="楕円 69"/>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99712</xdr:rowOff>
    </xdr:from>
    <xdr:ext cx="405111" cy="259045"/>
    <xdr:sp macro="" textlink="">
      <xdr:nvSpPr>
        <xdr:cNvPr id="71" name="【図書館】&#10;有形固定資産減価償却率該当値テキスト"/>
        <xdr:cNvSpPr txBox="1"/>
      </xdr:nvSpPr>
      <xdr:spPr>
        <a:xfrm>
          <a:off x="4673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2" name="楕円 71"/>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152400</xdr:rowOff>
    </xdr:to>
    <xdr:cxnSp macro="">
      <xdr:nvCxnSpPr>
        <xdr:cNvPr id="73" name="直線コネクタ 72"/>
        <xdr:cNvCxnSpPr/>
      </xdr:nvCxnSpPr>
      <xdr:spPr>
        <a:xfrm flipV="1">
          <a:off x="3797300" y="64712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xdr:rowOff>
    </xdr:from>
    <xdr:to>
      <xdr:col>15</xdr:col>
      <xdr:colOff>101600</xdr:colOff>
      <xdr:row>33</xdr:row>
      <xdr:rowOff>109855</xdr:rowOff>
    </xdr:to>
    <xdr:sp macro="" textlink="">
      <xdr:nvSpPr>
        <xdr:cNvPr id="74" name="楕円 73"/>
        <xdr:cNvSpPr/>
      </xdr:nvSpPr>
      <xdr:spPr>
        <a:xfrm>
          <a:off x="2857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59055</xdr:rowOff>
    </xdr:from>
    <xdr:to>
      <xdr:col>19</xdr:col>
      <xdr:colOff>177800</xdr:colOff>
      <xdr:row>37</xdr:row>
      <xdr:rowOff>152400</xdr:rowOff>
    </xdr:to>
    <xdr:cxnSp macro="">
      <xdr:nvCxnSpPr>
        <xdr:cNvPr id="75" name="直線コネクタ 74"/>
        <xdr:cNvCxnSpPr/>
      </xdr:nvCxnSpPr>
      <xdr:spPr>
        <a:xfrm>
          <a:off x="2908300" y="5716905"/>
          <a:ext cx="889000" cy="7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43832</xdr:rowOff>
    </xdr:from>
    <xdr:ext cx="405111" cy="259045"/>
    <xdr:sp macro="" textlink="">
      <xdr:nvSpPr>
        <xdr:cNvPr id="76" name="n_1aveValue【図書館】&#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144797</xdr:rowOff>
    </xdr:from>
    <xdr:ext cx="405111" cy="259045"/>
    <xdr:sp macro="" textlink="">
      <xdr:nvSpPr>
        <xdr:cNvPr id="77" name="n_2aveValue【図書館】&#10;有形固定資産減価償却率"/>
        <xdr:cNvSpPr txBox="1"/>
      </xdr:nvSpPr>
      <xdr:spPr>
        <a:xfrm>
          <a:off x="2705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78" name="n_1mainValue【図書館】&#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126382</xdr:rowOff>
    </xdr:from>
    <xdr:ext cx="405111" cy="259045"/>
    <xdr:sp macro="" textlink="">
      <xdr:nvSpPr>
        <xdr:cNvPr id="79" name="n_2mainValue【図書館】&#10;有形固定資産減価償却率"/>
        <xdr:cNvSpPr txBox="1"/>
      </xdr:nvSpPr>
      <xdr:spPr>
        <a:xfrm>
          <a:off x="2705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5" name="直線コネクタ 104"/>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6"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7" name="直線コネクタ 106"/>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8"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9" name="直線コネクタ 108"/>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10"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11" name="フローチャート: 判断 110"/>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2" name="フローチャート: 判断 111"/>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145143</xdr:rowOff>
    </xdr:from>
    <xdr:to>
      <xdr:col>55</xdr:col>
      <xdr:colOff>50800</xdr:colOff>
      <xdr:row>41</xdr:row>
      <xdr:rowOff>75293</xdr:rowOff>
    </xdr:to>
    <xdr:sp macro="" textlink="">
      <xdr:nvSpPr>
        <xdr:cNvPr id="119" name="楕円 118"/>
        <xdr:cNvSpPr/>
      </xdr:nvSpPr>
      <xdr:spPr>
        <a:xfrm>
          <a:off x="104267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60070</xdr:rowOff>
    </xdr:from>
    <xdr:ext cx="469744" cy="259045"/>
    <xdr:sp macro="" textlink="">
      <xdr:nvSpPr>
        <xdr:cNvPr id="120" name="【図書館】&#10;一人当たり面積該当値テキスト"/>
        <xdr:cNvSpPr txBox="1"/>
      </xdr:nvSpPr>
      <xdr:spPr>
        <a:xfrm>
          <a:off x="10515600" y="69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21" name="楕円 120"/>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24493</xdr:rowOff>
    </xdr:from>
    <xdr:to>
      <xdr:col>55</xdr:col>
      <xdr:colOff>0</xdr:colOff>
      <xdr:row>41</xdr:row>
      <xdr:rowOff>24493</xdr:rowOff>
    </xdr:to>
    <xdr:cxnSp macro="">
      <xdr:nvCxnSpPr>
        <xdr:cNvPr id="122" name="直線コネクタ 121"/>
        <xdr:cNvCxnSpPr/>
      </xdr:nvCxnSpPr>
      <xdr:spPr>
        <a:xfrm>
          <a:off x="96393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23" name="楕円 122"/>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24493</xdr:rowOff>
    </xdr:from>
    <xdr:to>
      <xdr:col>50</xdr:col>
      <xdr:colOff>114300</xdr:colOff>
      <xdr:row>41</xdr:row>
      <xdr:rowOff>24493</xdr:rowOff>
    </xdr:to>
    <xdr:cxnSp macro="">
      <xdr:nvCxnSpPr>
        <xdr:cNvPr id="124" name="直線コネクタ 123"/>
        <xdr:cNvCxnSpPr/>
      </xdr:nvCxnSpPr>
      <xdr:spPr>
        <a:xfrm>
          <a:off x="8750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5"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66420</xdr:rowOff>
    </xdr:from>
    <xdr:ext cx="469744" cy="259045"/>
    <xdr:sp macro="" textlink="">
      <xdr:nvSpPr>
        <xdr:cNvPr id="127"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28" name="n_2mainValue【図書館】&#10;一人当たり面積"/>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3" name="直線コネクタ 152"/>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4"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5" name="直線コネクタ 154"/>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6"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7" name="直線コネクタ 156"/>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8"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9" name="フローチャート: 判断 158"/>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60" name="フローチャート: 判断 159"/>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61" name="フローチャート: 判断 16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88265</xdr:rowOff>
    </xdr:from>
    <xdr:to>
      <xdr:col>24</xdr:col>
      <xdr:colOff>114300</xdr:colOff>
      <xdr:row>57</xdr:row>
      <xdr:rowOff>18415</xdr:rowOff>
    </xdr:to>
    <xdr:sp macro="" textlink="">
      <xdr:nvSpPr>
        <xdr:cNvPr id="167" name="楕円 166"/>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3192</xdr:rowOff>
    </xdr:from>
    <xdr:ext cx="405111" cy="259045"/>
    <xdr:sp macro="" textlink="">
      <xdr:nvSpPr>
        <xdr:cNvPr id="168" name="【体育館・プール】&#10;有形固定資産減価償却率該当値テキスト"/>
        <xdr:cNvSpPr txBox="1"/>
      </xdr:nvSpPr>
      <xdr:spPr>
        <a:xfrm>
          <a:off x="4673600" y="960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118745</xdr:rowOff>
    </xdr:from>
    <xdr:to>
      <xdr:col>20</xdr:col>
      <xdr:colOff>38100</xdr:colOff>
      <xdr:row>57</xdr:row>
      <xdr:rowOff>48895</xdr:rowOff>
    </xdr:to>
    <xdr:sp macro="" textlink="">
      <xdr:nvSpPr>
        <xdr:cNvPr id="169" name="楕円 168"/>
        <xdr:cNvSpPr/>
      </xdr:nvSpPr>
      <xdr:spPr>
        <a:xfrm>
          <a:off x="3746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139065</xdr:rowOff>
    </xdr:from>
    <xdr:to>
      <xdr:col>24</xdr:col>
      <xdr:colOff>63500</xdr:colOff>
      <xdr:row>56</xdr:row>
      <xdr:rowOff>169545</xdr:rowOff>
    </xdr:to>
    <xdr:cxnSp macro="">
      <xdr:nvCxnSpPr>
        <xdr:cNvPr id="170" name="直線コネクタ 169"/>
        <xdr:cNvCxnSpPr/>
      </xdr:nvCxnSpPr>
      <xdr:spPr>
        <a:xfrm flipV="1">
          <a:off x="3797300" y="97402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147320</xdr:rowOff>
    </xdr:from>
    <xdr:to>
      <xdr:col>15</xdr:col>
      <xdr:colOff>101600</xdr:colOff>
      <xdr:row>57</xdr:row>
      <xdr:rowOff>77470</xdr:rowOff>
    </xdr:to>
    <xdr:sp macro="" textlink="">
      <xdr:nvSpPr>
        <xdr:cNvPr id="171" name="楕円 170"/>
        <xdr:cNvSpPr/>
      </xdr:nvSpPr>
      <xdr:spPr>
        <a:xfrm>
          <a:off x="2857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169545</xdr:rowOff>
    </xdr:from>
    <xdr:to>
      <xdr:col>19</xdr:col>
      <xdr:colOff>177800</xdr:colOff>
      <xdr:row>57</xdr:row>
      <xdr:rowOff>26670</xdr:rowOff>
    </xdr:to>
    <xdr:cxnSp macro="">
      <xdr:nvCxnSpPr>
        <xdr:cNvPr id="172" name="直線コネクタ 171"/>
        <xdr:cNvCxnSpPr/>
      </xdr:nvCxnSpPr>
      <xdr:spPr>
        <a:xfrm flipV="1">
          <a:off x="2908300" y="9770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3"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4"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65422</xdr:rowOff>
    </xdr:from>
    <xdr:ext cx="405111" cy="259045"/>
    <xdr:sp macro="" textlink="">
      <xdr:nvSpPr>
        <xdr:cNvPr id="175" name="n_1mainValue【体育館・プール】&#10;有形固定資産減価償却率"/>
        <xdr:cNvSpPr txBox="1"/>
      </xdr:nvSpPr>
      <xdr:spPr>
        <a:xfrm>
          <a:off x="35820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93997</xdr:rowOff>
    </xdr:from>
    <xdr:ext cx="405111" cy="259045"/>
    <xdr:sp macro="" textlink="">
      <xdr:nvSpPr>
        <xdr:cNvPr id="176" name="n_2mainValue【体育館・プール】&#10;有形固定資産減価償却率"/>
        <xdr:cNvSpPr txBox="1"/>
      </xdr:nvSpPr>
      <xdr:spPr>
        <a:xfrm>
          <a:off x="2705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7" name="直線コネクタ 18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8" name="テキスト ボックス 18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1" name="直線コネクタ 19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2" name="テキスト ボックス 19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6" name="直線コネクタ 19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8" name="直線コネクタ 19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200" name="直線コネクタ 19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201"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2" name="フローチャート: 判断 20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3" name="フローチャート: 判断 20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4" name="フローチャート: 判断 203"/>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21209</xdr:rowOff>
    </xdr:from>
    <xdr:to>
      <xdr:col>55</xdr:col>
      <xdr:colOff>50800</xdr:colOff>
      <xdr:row>62</xdr:row>
      <xdr:rowOff>122809</xdr:rowOff>
    </xdr:to>
    <xdr:sp macro="" textlink="">
      <xdr:nvSpPr>
        <xdr:cNvPr id="210" name="楕円 209"/>
        <xdr:cNvSpPr/>
      </xdr:nvSpPr>
      <xdr:spPr>
        <a:xfrm>
          <a:off x="104267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171086</xdr:rowOff>
    </xdr:from>
    <xdr:ext cx="469744" cy="259045"/>
    <xdr:sp macro="" textlink="">
      <xdr:nvSpPr>
        <xdr:cNvPr id="211" name="【体育館・プール】&#10;一人当たり面積該当値テキスト"/>
        <xdr:cNvSpPr txBox="1"/>
      </xdr:nvSpPr>
      <xdr:spPr>
        <a:xfrm>
          <a:off x="10515600" y="10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21781</xdr:rowOff>
    </xdr:from>
    <xdr:to>
      <xdr:col>50</xdr:col>
      <xdr:colOff>165100</xdr:colOff>
      <xdr:row>62</xdr:row>
      <xdr:rowOff>123381</xdr:rowOff>
    </xdr:to>
    <xdr:sp macro="" textlink="">
      <xdr:nvSpPr>
        <xdr:cNvPr id="212" name="楕円 211"/>
        <xdr:cNvSpPr/>
      </xdr:nvSpPr>
      <xdr:spPr>
        <a:xfrm>
          <a:off x="95885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72009</xdr:rowOff>
    </xdr:from>
    <xdr:to>
      <xdr:col>55</xdr:col>
      <xdr:colOff>0</xdr:colOff>
      <xdr:row>62</xdr:row>
      <xdr:rowOff>72581</xdr:rowOff>
    </xdr:to>
    <xdr:cxnSp macro="">
      <xdr:nvCxnSpPr>
        <xdr:cNvPr id="213" name="直線コネクタ 212"/>
        <xdr:cNvCxnSpPr/>
      </xdr:nvCxnSpPr>
      <xdr:spPr>
        <a:xfrm flipV="1">
          <a:off x="9639300" y="107019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18352</xdr:rowOff>
    </xdr:from>
    <xdr:to>
      <xdr:col>46</xdr:col>
      <xdr:colOff>38100</xdr:colOff>
      <xdr:row>62</xdr:row>
      <xdr:rowOff>119952</xdr:rowOff>
    </xdr:to>
    <xdr:sp macro="" textlink="">
      <xdr:nvSpPr>
        <xdr:cNvPr id="214" name="楕円 213"/>
        <xdr:cNvSpPr/>
      </xdr:nvSpPr>
      <xdr:spPr>
        <a:xfrm>
          <a:off x="8699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69152</xdr:rowOff>
    </xdr:from>
    <xdr:to>
      <xdr:col>50</xdr:col>
      <xdr:colOff>114300</xdr:colOff>
      <xdr:row>62</xdr:row>
      <xdr:rowOff>72581</xdr:rowOff>
    </xdr:to>
    <xdr:cxnSp macro="">
      <xdr:nvCxnSpPr>
        <xdr:cNvPr id="215" name="直線コネクタ 214"/>
        <xdr:cNvCxnSpPr/>
      </xdr:nvCxnSpPr>
      <xdr:spPr>
        <a:xfrm>
          <a:off x="8750300" y="106990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116794</xdr:rowOff>
    </xdr:from>
    <xdr:ext cx="469744" cy="259045"/>
    <xdr:sp macro="" textlink="">
      <xdr:nvSpPr>
        <xdr:cNvPr id="216" name="n_1aveValue【体育館・プール】&#10;一人当たり面積"/>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7"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139908</xdr:rowOff>
    </xdr:from>
    <xdr:ext cx="469744" cy="259045"/>
    <xdr:sp macro="" textlink="">
      <xdr:nvSpPr>
        <xdr:cNvPr id="218" name="n_1mainValue【体育館・プール】&#10;一人当たり面積"/>
        <xdr:cNvSpPr txBox="1"/>
      </xdr:nvSpPr>
      <xdr:spPr>
        <a:xfrm>
          <a:off x="9391727" y="104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136479</xdr:rowOff>
    </xdr:from>
    <xdr:ext cx="469744" cy="259045"/>
    <xdr:sp macro="" textlink="">
      <xdr:nvSpPr>
        <xdr:cNvPr id="219" name="n_2mainValue【体育館・プール】&#10;一人当たり面積"/>
        <xdr:cNvSpPr txBox="1"/>
      </xdr:nvSpPr>
      <xdr:spPr>
        <a:xfrm>
          <a:off x="8515427" y="104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8" name="テキスト ボックス 23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2" name="直線コネクタ 241"/>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3"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4" name="直線コネクタ 243"/>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5"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6" name="直線コネクタ 245"/>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7"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8" name="フローチャート: 判断 247"/>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9" name="フローチャート: 判断 248"/>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50" name="フローチャート: 判断 249"/>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165608</xdr:rowOff>
    </xdr:from>
    <xdr:to>
      <xdr:col>24</xdr:col>
      <xdr:colOff>114300</xdr:colOff>
      <xdr:row>80</xdr:row>
      <xdr:rowOff>95758</xdr:rowOff>
    </xdr:to>
    <xdr:sp macro="" textlink="">
      <xdr:nvSpPr>
        <xdr:cNvPr id="256" name="楕円 255"/>
        <xdr:cNvSpPr/>
      </xdr:nvSpPr>
      <xdr:spPr>
        <a:xfrm>
          <a:off x="4584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17035</xdr:rowOff>
    </xdr:from>
    <xdr:ext cx="405111" cy="259045"/>
    <xdr:sp macro="" textlink="">
      <xdr:nvSpPr>
        <xdr:cNvPr id="257" name="【福祉施設】&#10;有形固定資産減価償却率該当値テキスト"/>
        <xdr:cNvSpPr txBox="1"/>
      </xdr:nvSpPr>
      <xdr:spPr>
        <a:xfrm>
          <a:off x="4673600" y="1356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23876</xdr:rowOff>
    </xdr:from>
    <xdr:to>
      <xdr:col>20</xdr:col>
      <xdr:colOff>38100</xdr:colOff>
      <xdr:row>80</xdr:row>
      <xdr:rowOff>125476</xdr:rowOff>
    </xdr:to>
    <xdr:sp macro="" textlink="">
      <xdr:nvSpPr>
        <xdr:cNvPr id="258" name="楕円 257"/>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80</xdr:row>
      <xdr:rowOff>74676</xdr:rowOff>
    </xdr:to>
    <xdr:cxnSp macro="">
      <xdr:nvCxnSpPr>
        <xdr:cNvPr id="259" name="直線コネクタ 258"/>
        <xdr:cNvCxnSpPr/>
      </xdr:nvCxnSpPr>
      <xdr:spPr>
        <a:xfrm flipV="1">
          <a:off x="3797300" y="137609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60" name="楕円 259"/>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106680</xdr:rowOff>
    </xdr:to>
    <xdr:cxnSp macro="">
      <xdr:nvCxnSpPr>
        <xdr:cNvPr id="261" name="直線コネクタ 260"/>
        <xdr:cNvCxnSpPr/>
      </xdr:nvCxnSpPr>
      <xdr:spPr>
        <a:xfrm flipV="1">
          <a:off x="2908300" y="13790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2"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3"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142003</xdr:rowOff>
    </xdr:from>
    <xdr:ext cx="405111" cy="259045"/>
    <xdr:sp macro="" textlink="">
      <xdr:nvSpPr>
        <xdr:cNvPr id="264" name="n_1main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65" name="n_2main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9" name="直線コネクタ 288"/>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90"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91" name="直線コネクタ 290"/>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2"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3" name="直線コネクタ 292"/>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4"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5" name="フローチャート: 判断 294"/>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6" name="フローチャート: 判断 295"/>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7" name="フローチャート: 判断 296"/>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3" name="楕円 302"/>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04"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05" name="楕円 304"/>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99061</xdr:rowOff>
    </xdr:to>
    <xdr:cxnSp macro="">
      <xdr:nvCxnSpPr>
        <xdr:cNvPr id="306" name="直線コネクタ 305"/>
        <xdr:cNvCxnSpPr/>
      </xdr:nvCxnSpPr>
      <xdr:spPr>
        <a:xfrm flipV="1">
          <a:off x="9639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07" name="楕円 306"/>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99061</xdr:rowOff>
    </xdr:from>
    <xdr:to>
      <xdr:col>50</xdr:col>
      <xdr:colOff>114300</xdr:colOff>
      <xdr:row>84</xdr:row>
      <xdr:rowOff>99061</xdr:rowOff>
    </xdr:to>
    <xdr:cxnSp macro="">
      <xdr:nvCxnSpPr>
        <xdr:cNvPr id="308" name="直線コネクタ 307"/>
        <xdr:cNvCxnSpPr/>
      </xdr:nvCxnSpPr>
      <xdr:spPr>
        <a:xfrm>
          <a:off x="8750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9"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0"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11" name="n_1mainValue【福祉施設】&#10;一人当たり面積"/>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12" name="n_2mainValue【福祉施設】&#10;一人当たり面積"/>
        <xdr:cNvSpPr txBox="1"/>
      </xdr:nvSpPr>
      <xdr:spPr>
        <a:xfrm>
          <a:off x="8515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7" name="直線コネクタ 336"/>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8"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9" name="直線コネクタ 338"/>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40"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41" name="直線コネクタ 340"/>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42"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3" name="フローチャート: 判断 342"/>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4" name="フローチャート: 判断 343"/>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5" name="フローチャート: 判断 344"/>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168275</xdr:rowOff>
    </xdr:from>
    <xdr:to>
      <xdr:col>24</xdr:col>
      <xdr:colOff>114300</xdr:colOff>
      <xdr:row>108</xdr:row>
      <xdr:rowOff>98425</xdr:rowOff>
    </xdr:to>
    <xdr:sp macro="" textlink="">
      <xdr:nvSpPr>
        <xdr:cNvPr id="351" name="楕円 350"/>
        <xdr:cNvSpPr/>
      </xdr:nvSpPr>
      <xdr:spPr>
        <a:xfrm>
          <a:off x="45847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83202</xdr:rowOff>
    </xdr:from>
    <xdr:ext cx="405111" cy="259045"/>
    <xdr:sp macro="" textlink="">
      <xdr:nvSpPr>
        <xdr:cNvPr id="352" name="【市民会館】&#10;有形固定資産減価償却率該当値テキスト"/>
        <xdr:cNvSpPr txBox="1"/>
      </xdr:nvSpPr>
      <xdr:spPr>
        <a:xfrm>
          <a:off x="4673600" y="1842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34925</xdr:rowOff>
    </xdr:from>
    <xdr:to>
      <xdr:col>20</xdr:col>
      <xdr:colOff>38100</xdr:colOff>
      <xdr:row>108</xdr:row>
      <xdr:rowOff>136525</xdr:rowOff>
    </xdr:to>
    <xdr:sp macro="" textlink="">
      <xdr:nvSpPr>
        <xdr:cNvPr id="353" name="楕円 352"/>
        <xdr:cNvSpPr/>
      </xdr:nvSpPr>
      <xdr:spPr>
        <a:xfrm>
          <a:off x="3746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47625</xdr:rowOff>
    </xdr:from>
    <xdr:to>
      <xdr:col>24</xdr:col>
      <xdr:colOff>63500</xdr:colOff>
      <xdr:row>108</xdr:row>
      <xdr:rowOff>85725</xdr:rowOff>
    </xdr:to>
    <xdr:cxnSp macro="">
      <xdr:nvCxnSpPr>
        <xdr:cNvPr id="354" name="直線コネクタ 353"/>
        <xdr:cNvCxnSpPr/>
      </xdr:nvCxnSpPr>
      <xdr:spPr>
        <a:xfrm flipV="1">
          <a:off x="3797300" y="18564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73025</xdr:rowOff>
    </xdr:from>
    <xdr:to>
      <xdr:col>15</xdr:col>
      <xdr:colOff>101600</xdr:colOff>
      <xdr:row>109</xdr:row>
      <xdr:rowOff>3175</xdr:rowOff>
    </xdr:to>
    <xdr:sp macro="" textlink="">
      <xdr:nvSpPr>
        <xdr:cNvPr id="355" name="楕円 354"/>
        <xdr:cNvSpPr/>
      </xdr:nvSpPr>
      <xdr:spPr>
        <a:xfrm>
          <a:off x="2857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85725</xdr:rowOff>
    </xdr:from>
    <xdr:to>
      <xdr:col>19</xdr:col>
      <xdr:colOff>177800</xdr:colOff>
      <xdr:row>108</xdr:row>
      <xdr:rowOff>123825</xdr:rowOff>
    </xdr:to>
    <xdr:cxnSp macro="">
      <xdr:nvCxnSpPr>
        <xdr:cNvPr id="356" name="直線コネクタ 355"/>
        <xdr:cNvCxnSpPr/>
      </xdr:nvCxnSpPr>
      <xdr:spPr>
        <a:xfrm flipV="1">
          <a:off x="2908300" y="18602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164482</xdr:rowOff>
    </xdr:from>
    <xdr:ext cx="405111" cy="259045"/>
    <xdr:sp macro="" textlink="">
      <xdr:nvSpPr>
        <xdr:cNvPr id="357"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58"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127652</xdr:rowOff>
    </xdr:from>
    <xdr:ext cx="405111" cy="259045"/>
    <xdr:sp macro="" textlink="">
      <xdr:nvSpPr>
        <xdr:cNvPr id="359" name="n_1mainValue【市民会館】&#10;有形固定資産減価償却率"/>
        <xdr:cNvSpPr txBox="1"/>
      </xdr:nvSpPr>
      <xdr:spPr>
        <a:xfrm>
          <a:off x="3582044"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165752</xdr:rowOff>
    </xdr:from>
    <xdr:ext cx="405111" cy="259045"/>
    <xdr:sp macro="" textlink="">
      <xdr:nvSpPr>
        <xdr:cNvPr id="360" name="n_2mainValue【市民会館】&#10;有形固定資産減価償却率"/>
        <xdr:cNvSpPr txBox="1"/>
      </xdr:nvSpPr>
      <xdr:spPr>
        <a:xfrm>
          <a:off x="2705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2" name="テキスト ボックス 37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4" name="テキスト ボックス 37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6" name="テキスト ボックス 37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8" name="テキスト ボックス 37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2" name="直線コネクタ 381"/>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3"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4" name="直線コネクタ 383"/>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5"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6" name="直線コネクタ 385"/>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7"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8" name="フローチャート: 判断 387"/>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9" name="フローチャート: 判断 388"/>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90" name="フローチャート: 判断 389"/>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146558</xdr:rowOff>
    </xdr:from>
    <xdr:to>
      <xdr:col>55</xdr:col>
      <xdr:colOff>50800</xdr:colOff>
      <xdr:row>106</xdr:row>
      <xdr:rowOff>76708</xdr:rowOff>
    </xdr:to>
    <xdr:sp macro="" textlink="">
      <xdr:nvSpPr>
        <xdr:cNvPr id="396" name="楕円 395"/>
        <xdr:cNvSpPr/>
      </xdr:nvSpPr>
      <xdr:spPr>
        <a:xfrm>
          <a:off x="10426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124985</xdr:rowOff>
    </xdr:from>
    <xdr:ext cx="469744" cy="259045"/>
    <xdr:sp macro="" textlink="">
      <xdr:nvSpPr>
        <xdr:cNvPr id="397" name="【市民会館】&#10;一人当たり面積該当値テキスト"/>
        <xdr:cNvSpPr txBox="1"/>
      </xdr:nvSpPr>
      <xdr:spPr>
        <a:xfrm>
          <a:off x="10515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398" name="楕円 397"/>
        <xdr:cNvSpPr/>
      </xdr:nvSpPr>
      <xdr:spPr>
        <a:xfrm>
          <a:off x="9588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25908</xdr:rowOff>
    </xdr:from>
    <xdr:to>
      <xdr:col>55</xdr:col>
      <xdr:colOff>0</xdr:colOff>
      <xdr:row>106</xdr:row>
      <xdr:rowOff>25908</xdr:rowOff>
    </xdr:to>
    <xdr:cxnSp macro="">
      <xdr:nvCxnSpPr>
        <xdr:cNvPr id="399" name="直線コネクタ 398"/>
        <xdr:cNvCxnSpPr/>
      </xdr:nvCxnSpPr>
      <xdr:spPr>
        <a:xfrm>
          <a:off x="9639300" y="1819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148844</xdr:rowOff>
    </xdr:from>
    <xdr:to>
      <xdr:col>46</xdr:col>
      <xdr:colOff>38100</xdr:colOff>
      <xdr:row>106</xdr:row>
      <xdr:rowOff>78994</xdr:rowOff>
    </xdr:to>
    <xdr:sp macro="" textlink="">
      <xdr:nvSpPr>
        <xdr:cNvPr id="400" name="楕円 399"/>
        <xdr:cNvSpPr/>
      </xdr:nvSpPr>
      <xdr:spPr>
        <a:xfrm>
          <a:off x="8699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28194</xdr:rowOff>
    </xdr:to>
    <xdr:cxnSp macro="">
      <xdr:nvCxnSpPr>
        <xdr:cNvPr id="401" name="直線コネクタ 400"/>
        <xdr:cNvCxnSpPr/>
      </xdr:nvCxnSpPr>
      <xdr:spPr>
        <a:xfrm flipV="1">
          <a:off x="8750300" y="18199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2"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03"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67835</xdr:rowOff>
    </xdr:from>
    <xdr:ext cx="469744" cy="259045"/>
    <xdr:sp macro="" textlink="">
      <xdr:nvSpPr>
        <xdr:cNvPr id="404" name="n_1mainValue【市民会館】&#10;一人当たり面積"/>
        <xdr:cNvSpPr txBox="1"/>
      </xdr:nvSpPr>
      <xdr:spPr>
        <a:xfrm>
          <a:off x="9391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95521</xdr:rowOff>
    </xdr:from>
    <xdr:ext cx="469744" cy="259045"/>
    <xdr:sp macro="" textlink="">
      <xdr:nvSpPr>
        <xdr:cNvPr id="405" name="n_2mainValue【市民会館】&#10;一人当たり面積"/>
        <xdr:cNvSpPr txBox="1"/>
      </xdr:nvSpPr>
      <xdr:spPr>
        <a:xfrm>
          <a:off x="8515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7" name="直線コネクタ 41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8" name="テキスト ボックス 41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1" name="直線コネクタ 42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2" name="テキスト ボックス 42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4" name="テキスト ボックス 4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6" name="直線コネクタ 425"/>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7"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8" name="直線コネクタ 42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9"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30" name="直線コネクタ 42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31"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2" name="フローチャート: 判断 431"/>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3" name="フローチャート: 判断 432"/>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4" name="フローチャート: 判断 433"/>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102553</xdr:rowOff>
    </xdr:from>
    <xdr:to>
      <xdr:col>85</xdr:col>
      <xdr:colOff>177800</xdr:colOff>
      <xdr:row>35</xdr:row>
      <xdr:rowOff>32703</xdr:rowOff>
    </xdr:to>
    <xdr:sp macro="" textlink="">
      <xdr:nvSpPr>
        <xdr:cNvPr id="440" name="楕円 439"/>
        <xdr:cNvSpPr/>
      </xdr:nvSpPr>
      <xdr:spPr>
        <a:xfrm>
          <a:off x="16268700" y="59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125430</xdr:rowOff>
    </xdr:from>
    <xdr:ext cx="405111" cy="259045"/>
    <xdr:sp macro="" textlink="">
      <xdr:nvSpPr>
        <xdr:cNvPr id="441" name="【一般廃棄物処理施設】&#10;有形固定資産減価償却率該当値テキスト"/>
        <xdr:cNvSpPr txBox="1"/>
      </xdr:nvSpPr>
      <xdr:spPr>
        <a:xfrm>
          <a:off x="16357600" y="578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28258</xdr:rowOff>
    </xdr:from>
    <xdr:to>
      <xdr:col>81</xdr:col>
      <xdr:colOff>101600</xdr:colOff>
      <xdr:row>34</xdr:row>
      <xdr:rowOff>129858</xdr:rowOff>
    </xdr:to>
    <xdr:sp macro="" textlink="">
      <xdr:nvSpPr>
        <xdr:cNvPr id="442" name="楕円 441"/>
        <xdr:cNvSpPr/>
      </xdr:nvSpPr>
      <xdr:spPr>
        <a:xfrm>
          <a:off x="15430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79058</xdr:rowOff>
    </xdr:from>
    <xdr:to>
      <xdr:col>85</xdr:col>
      <xdr:colOff>127000</xdr:colOff>
      <xdr:row>34</xdr:row>
      <xdr:rowOff>153353</xdr:rowOff>
    </xdr:to>
    <xdr:cxnSp macro="">
      <xdr:nvCxnSpPr>
        <xdr:cNvPr id="443" name="直線コネクタ 442"/>
        <xdr:cNvCxnSpPr/>
      </xdr:nvCxnSpPr>
      <xdr:spPr>
        <a:xfrm>
          <a:off x="15481300" y="5908358"/>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4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45"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146385</xdr:rowOff>
    </xdr:from>
    <xdr:ext cx="405111" cy="259045"/>
    <xdr:sp macro="" textlink="">
      <xdr:nvSpPr>
        <xdr:cNvPr id="446" name="n_1mainValue【一般廃棄物処理施設】&#10;有形固定資産減価償却率"/>
        <xdr:cNvSpPr txBox="1"/>
      </xdr:nvSpPr>
      <xdr:spPr>
        <a:xfrm>
          <a:off x="152660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0" name="直線コネクタ 469"/>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1"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2" name="直線コネクタ 471"/>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3"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4" name="直線コネクタ 473"/>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75"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6" name="フローチャート: 判断 475"/>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7" name="フローチャート: 判断 476"/>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8" name="フローチャート: 判断 477"/>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80752</xdr:rowOff>
    </xdr:from>
    <xdr:to>
      <xdr:col>116</xdr:col>
      <xdr:colOff>114300</xdr:colOff>
      <xdr:row>42</xdr:row>
      <xdr:rowOff>10902</xdr:rowOff>
    </xdr:to>
    <xdr:sp macro="" textlink="">
      <xdr:nvSpPr>
        <xdr:cNvPr id="484" name="楕円 483"/>
        <xdr:cNvSpPr/>
      </xdr:nvSpPr>
      <xdr:spPr>
        <a:xfrm>
          <a:off x="22110700" y="71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167129</xdr:rowOff>
    </xdr:from>
    <xdr:ext cx="534377" cy="259045"/>
    <xdr:sp macro="" textlink="">
      <xdr:nvSpPr>
        <xdr:cNvPr id="485" name="【一般廃棄物処理施設】&#10;一人当たり有形固定資産（償却資産）額該当値テキスト"/>
        <xdr:cNvSpPr txBox="1"/>
      </xdr:nvSpPr>
      <xdr:spPr>
        <a:xfrm>
          <a:off x="22199600" y="70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101036</xdr:rowOff>
    </xdr:from>
    <xdr:to>
      <xdr:col>112</xdr:col>
      <xdr:colOff>38100</xdr:colOff>
      <xdr:row>42</xdr:row>
      <xdr:rowOff>31186</xdr:rowOff>
    </xdr:to>
    <xdr:sp macro="" textlink="">
      <xdr:nvSpPr>
        <xdr:cNvPr id="486" name="楕円 485"/>
        <xdr:cNvSpPr/>
      </xdr:nvSpPr>
      <xdr:spPr>
        <a:xfrm>
          <a:off x="21272500" y="71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131552</xdr:rowOff>
    </xdr:from>
    <xdr:to>
      <xdr:col>116</xdr:col>
      <xdr:colOff>63500</xdr:colOff>
      <xdr:row>41</xdr:row>
      <xdr:rowOff>151836</xdr:rowOff>
    </xdr:to>
    <xdr:cxnSp macro="">
      <xdr:nvCxnSpPr>
        <xdr:cNvPr id="487" name="直線コネクタ 486"/>
        <xdr:cNvCxnSpPr/>
      </xdr:nvCxnSpPr>
      <xdr:spPr>
        <a:xfrm flipV="1">
          <a:off x="21323300" y="7161002"/>
          <a:ext cx="8382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488"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89"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22313</xdr:rowOff>
    </xdr:from>
    <xdr:ext cx="534377" cy="259045"/>
    <xdr:sp macro="" textlink="">
      <xdr:nvSpPr>
        <xdr:cNvPr id="490" name="n_1mainValue【一般廃棄物処理施設】&#10;一人当たり有形固定資産（償却資産）額"/>
        <xdr:cNvSpPr txBox="1"/>
      </xdr:nvSpPr>
      <xdr:spPr>
        <a:xfrm>
          <a:off x="21043411" y="72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1" name="テキスト ボックス 5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3" name="テキスト ボックス 50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3" name="テキスト ボックス 51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17" name="直線コネクタ 516"/>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18"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19" name="直線コネクタ 518"/>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0"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1" name="直線コネクタ 52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2"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3" name="フローチャート: 判断 52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4" name="フローチャート: 判断 523"/>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5" name="フローチャート: 判断 52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1" name="楕円 530"/>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32" name="【保健センター・保健所】&#10;有形固定資産減価償却率該当値テキスト"/>
        <xdr:cNvSpPr txBox="1"/>
      </xdr:nvSpPr>
      <xdr:spPr>
        <a:xfrm>
          <a:off x="16357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33" name="楕円 532"/>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158387</xdr:rowOff>
    </xdr:from>
    <xdr:to>
      <xdr:col>85</xdr:col>
      <xdr:colOff>127000</xdr:colOff>
      <xdr:row>60</xdr:row>
      <xdr:rowOff>52251</xdr:rowOff>
    </xdr:to>
    <xdr:cxnSp macro="">
      <xdr:nvCxnSpPr>
        <xdr:cNvPr id="534" name="直線コネクタ 533"/>
        <xdr:cNvCxnSpPr/>
      </xdr:nvCxnSpPr>
      <xdr:spPr>
        <a:xfrm flipV="1">
          <a:off x="15481300" y="102739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35" name="楕円 534"/>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120831</xdr:rowOff>
    </xdr:to>
    <xdr:cxnSp macro="">
      <xdr:nvCxnSpPr>
        <xdr:cNvPr id="536" name="直線コネクタ 535"/>
        <xdr:cNvCxnSpPr/>
      </xdr:nvCxnSpPr>
      <xdr:spPr>
        <a:xfrm flipV="1">
          <a:off x="14592300" y="103392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37"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38"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539" name="n_1main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40" name="n_2mainValue【保健センター・保健所】&#10;有形固定資産減価償却率"/>
        <xdr:cNvSpPr txBox="1"/>
      </xdr:nvSpPr>
      <xdr:spPr>
        <a:xfrm>
          <a:off x="14389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4" name="直線コネクタ 563"/>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5"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66" name="直線コネクタ 565"/>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6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68" name="直線コネクタ 56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69"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0" name="フローチャート: 判断 56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1" name="フローチャート: 判断 570"/>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2" name="フローチャート: 判断 571"/>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78" name="楕円 577"/>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79"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80" name="楕円 579"/>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81" name="直線コネクタ 580"/>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82" name="楕円 581"/>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83" name="直線コネクタ 582"/>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4"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5"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86"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87"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8" name="テキスト ボックス 5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9" name="直線コネクタ 5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0" name="テキスト ボックス 5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1" name="直線コネクタ 6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2" name="テキスト ボックス 6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5" name="直線コネクタ 6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6" name="テキスト ボックス 6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7" name="直線コネクタ 6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8" name="テキスト ボックス 6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0" name="テキスト ボックス 6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2" name="直線コネクタ 611"/>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3"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4" name="直線コネクタ 613"/>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5"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6" name="直線コネクタ 6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617"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18" name="フローチャート: 判断 617"/>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19" name="フローチャート: 判断 618"/>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0" name="フローチャート: 判断 619"/>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73025</xdr:rowOff>
    </xdr:from>
    <xdr:to>
      <xdr:col>85</xdr:col>
      <xdr:colOff>177800</xdr:colOff>
      <xdr:row>87</xdr:row>
      <xdr:rowOff>3175</xdr:rowOff>
    </xdr:to>
    <xdr:sp macro="" textlink="">
      <xdr:nvSpPr>
        <xdr:cNvPr id="626" name="楕円 625"/>
        <xdr:cNvSpPr/>
      </xdr:nvSpPr>
      <xdr:spPr>
        <a:xfrm>
          <a:off x="16268700" y="148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159402</xdr:rowOff>
    </xdr:from>
    <xdr:ext cx="405111" cy="259045"/>
    <xdr:sp macro="" textlink="">
      <xdr:nvSpPr>
        <xdr:cNvPr id="627" name="【消防施設】&#10;有形固定資産減価償却率該当値テキスト"/>
        <xdr:cNvSpPr txBox="1"/>
      </xdr:nvSpPr>
      <xdr:spPr>
        <a:xfrm>
          <a:off x="16357600" y="1473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109220</xdr:rowOff>
    </xdr:from>
    <xdr:to>
      <xdr:col>81</xdr:col>
      <xdr:colOff>101600</xdr:colOff>
      <xdr:row>87</xdr:row>
      <xdr:rowOff>39370</xdr:rowOff>
    </xdr:to>
    <xdr:sp macro="" textlink="">
      <xdr:nvSpPr>
        <xdr:cNvPr id="628" name="楕円 627"/>
        <xdr:cNvSpPr/>
      </xdr:nvSpPr>
      <xdr:spPr>
        <a:xfrm>
          <a:off x="15430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123825</xdr:rowOff>
    </xdr:from>
    <xdr:to>
      <xdr:col>85</xdr:col>
      <xdr:colOff>127000</xdr:colOff>
      <xdr:row>86</xdr:row>
      <xdr:rowOff>160020</xdr:rowOff>
    </xdr:to>
    <xdr:cxnSp macro="">
      <xdr:nvCxnSpPr>
        <xdr:cNvPr id="629" name="直線コネクタ 628"/>
        <xdr:cNvCxnSpPr/>
      </xdr:nvCxnSpPr>
      <xdr:spPr>
        <a:xfrm flipV="1">
          <a:off x="15481300" y="14868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630" name="楕円 629"/>
        <xdr:cNvSpPr/>
      </xdr:nvSpPr>
      <xdr:spPr>
        <a:xfrm>
          <a:off x="1454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106680</xdr:rowOff>
    </xdr:from>
    <xdr:to>
      <xdr:col>81</xdr:col>
      <xdr:colOff>50800</xdr:colOff>
      <xdr:row>86</xdr:row>
      <xdr:rowOff>160020</xdr:rowOff>
    </xdr:to>
    <xdr:cxnSp macro="">
      <xdr:nvCxnSpPr>
        <xdr:cNvPr id="631" name="直線コネクタ 630"/>
        <xdr:cNvCxnSpPr/>
      </xdr:nvCxnSpPr>
      <xdr:spPr>
        <a:xfrm>
          <a:off x="14592300" y="14851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632"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33"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30497</xdr:rowOff>
    </xdr:from>
    <xdr:ext cx="405111" cy="259045"/>
    <xdr:sp macro="" textlink="">
      <xdr:nvSpPr>
        <xdr:cNvPr id="634" name="n_1mainValue【消防施設】&#10;有形固定資産減価償却率"/>
        <xdr:cNvSpPr txBox="1"/>
      </xdr:nvSpPr>
      <xdr:spPr>
        <a:xfrm>
          <a:off x="15266044"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635" name="n_2mainValue【消防施設】&#10;有形固定資産減価償却率"/>
        <xdr:cNvSpPr txBox="1"/>
      </xdr:nvSpPr>
      <xdr:spPr>
        <a:xfrm>
          <a:off x="14389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59" name="直線コネクタ 658"/>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0"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1" name="直線コネクタ 660"/>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2"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3" name="直線コネクタ 66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664"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5" name="フローチャート: 判断 664"/>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66" name="フローチャート: 判断 665"/>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67" name="フローチャート: 判断 666"/>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100330</xdr:rowOff>
    </xdr:from>
    <xdr:to>
      <xdr:col>116</xdr:col>
      <xdr:colOff>114300</xdr:colOff>
      <xdr:row>86</xdr:row>
      <xdr:rowOff>30480</xdr:rowOff>
    </xdr:to>
    <xdr:sp macro="" textlink="">
      <xdr:nvSpPr>
        <xdr:cNvPr id="673" name="楕円 672"/>
        <xdr:cNvSpPr/>
      </xdr:nvSpPr>
      <xdr:spPr>
        <a:xfrm>
          <a:off x="221107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674"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100330</xdr:rowOff>
    </xdr:from>
    <xdr:to>
      <xdr:col>112</xdr:col>
      <xdr:colOff>38100</xdr:colOff>
      <xdr:row>86</xdr:row>
      <xdr:rowOff>30480</xdr:rowOff>
    </xdr:to>
    <xdr:sp macro="" textlink="">
      <xdr:nvSpPr>
        <xdr:cNvPr id="675" name="楕円 674"/>
        <xdr:cNvSpPr/>
      </xdr:nvSpPr>
      <xdr:spPr>
        <a:xfrm>
          <a:off x="21272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151130</xdr:rowOff>
    </xdr:from>
    <xdr:to>
      <xdr:col>116</xdr:col>
      <xdr:colOff>63500</xdr:colOff>
      <xdr:row>85</xdr:row>
      <xdr:rowOff>151130</xdr:rowOff>
    </xdr:to>
    <xdr:cxnSp macro="">
      <xdr:nvCxnSpPr>
        <xdr:cNvPr id="676" name="直線コネクタ 675"/>
        <xdr:cNvCxnSpPr/>
      </xdr:nvCxnSpPr>
      <xdr:spPr>
        <a:xfrm>
          <a:off x="21323300" y="1472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677" name="楕円 676"/>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151130</xdr:rowOff>
    </xdr:from>
    <xdr:to>
      <xdr:col>111</xdr:col>
      <xdr:colOff>177800</xdr:colOff>
      <xdr:row>86</xdr:row>
      <xdr:rowOff>3811</xdr:rowOff>
    </xdr:to>
    <xdr:cxnSp macro="">
      <xdr:nvCxnSpPr>
        <xdr:cNvPr id="678" name="直線コネクタ 677"/>
        <xdr:cNvCxnSpPr/>
      </xdr:nvCxnSpPr>
      <xdr:spPr>
        <a:xfrm flipV="1">
          <a:off x="20434300" y="14724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79"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80"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47007</xdr:rowOff>
    </xdr:from>
    <xdr:ext cx="469744" cy="259045"/>
    <xdr:sp macro="" textlink="">
      <xdr:nvSpPr>
        <xdr:cNvPr id="681" name="n_1mainValue【消防施設】&#10;一人当たり面積"/>
        <xdr:cNvSpPr txBox="1"/>
      </xdr:nvSpPr>
      <xdr:spPr>
        <a:xfrm>
          <a:off x="210757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71138</xdr:rowOff>
    </xdr:from>
    <xdr:ext cx="469744" cy="259045"/>
    <xdr:sp macro="" textlink="">
      <xdr:nvSpPr>
        <xdr:cNvPr id="682" name="n_2mainValue【消防施設】&#10;一人当たり面積"/>
        <xdr:cNvSpPr txBox="1"/>
      </xdr:nvSpPr>
      <xdr:spPr>
        <a:xfrm>
          <a:off x="20199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08" name="直線コネクタ 707"/>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9"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10" name="直線コネクタ 709"/>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2" name="直線コネクタ 71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713"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4" name="フローチャート: 判断 713"/>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5" name="フローチャート: 判断 71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16" name="フローチャート: 判断 715"/>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157662</xdr:rowOff>
    </xdr:from>
    <xdr:to>
      <xdr:col>85</xdr:col>
      <xdr:colOff>177800</xdr:colOff>
      <xdr:row>102</xdr:row>
      <xdr:rowOff>87812</xdr:rowOff>
    </xdr:to>
    <xdr:sp macro="" textlink="">
      <xdr:nvSpPr>
        <xdr:cNvPr id="722" name="楕円 721"/>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9089</xdr:rowOff>
    </xdr:from>
    <xdr:ext cx="405111" cy="259045"/>
    <xdr:sp macro="" textlink="">
      <xdr:nvSpPr>
        <xdr:cNvPr id="723" name="【庁舎】&#10;有形固定資産減価償却率該当値テキスト"/>
        <xdr:cNvSpPr txBox="1"/>
      </xdr:nvSpPr>
      <xdr:spPr>
        <a:xfrm>
          <a:off x="163576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724" name="楕円 723"/>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64770</xdr:rowOff>
    </xdr:to>
    <xdr:cxnSp macro="">
      <xdr:nvCxnSpPr>
        <xdr:cNvPr id="725" name="直線コネクタ 724"/>
        <xdr:cNvCxnSpPr/>
      </xdr:nvCxnSpPr>
      <xdr:spPr>
        <a:xfrm flipV="1">
          <a:off x="15481300" y="175249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726" name="楕円 725"/>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94162</xdr:rowOff>
    </xdr:to>
    <xdr:cxnSp macro="">
      <xdr:nvCxnSpPr>
        <xdr:cNvPr id="727" name="直線コネクタ 726"/>
        <xdr:cNvCxnSpPr/>
      </xdr:nvCxnSpPr>
      <xdr:spPr>
        <a:xfrm flipV="1">
          <a:off x="14592300" y="175526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728"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29"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730" name="n_1mainValue【庁舎】&#10;有形固定資産減価償却率"/>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731" name="n_2mainValue【庁舎】&#10;有形固定資産減価償却率"/>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5" name="直線コネクタ 754"/>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56"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57" name="直線コネクタ 756"/>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58"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59" name="直線コネクタ 758"/>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60"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61" name="フローチャート: 判断 760"/>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2" name="フローチャート: 判断 761"/>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3" name="フローチャート: 判断 762"/>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69" name="楕円 768"/>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770"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71" name="楕円 770"/>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87630</xdr:rowOff>
    </xdr:to>
    <xdr:cxnSp macro="">
      <xdr:nvCxnSpPr>
        <xdr:cNvPr id="772" name="直線コネクタ 771"/>
        <xdr:cNvCxnSpPr/>
      </xdr:nvCxnSpPr>
      <xdr:spPr>
        <a:xfrm>
          <a:off x="21323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50164</xdr:rowOff>
    </xdr:from>
    <xdr:to>
      <xdr:col>107</xdr:col>
      <xdr:colOff>101600</xdr:colOff>
      <xdr:row>106</xdr:row>
      <xdr:rowOff>151764</xdr:rowOff>
    </xdr:to>
    <xdr:sp macro="" textlink="">
      <xdr:nvSpPr>
        <xdr:cNvPr id="773" name="楕円 772"/>
        <xdr:cNvSpPr/>
      </xdr:nvSpPr>
      <xdr:spPr>
        <a:xfrm>
          <a:off x="2038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100964</xdr:rowOff>
    </xdr:to>
    <xdr:cxnSp macro="">
      <xdr:nvCxnSpPr>
        <xdr:cNvPr id="774" name="直線コネクタ 773"/>
        <xdr:cNvCxnSpPr/>
      </xdr:nvCxnSpPr>
      <xdr:spPr>
        <a:xfrm flipV="1">
          <a:off x="20434300" y="182613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5"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76"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777"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142891</xdr:rowOff>
    </xdr:from>
    <xdr:ext cx="469744" cy="259045"/>
    <xdr:sp macro="" textlink="">
      <xdr:nvSpPr>
        <xdr:cNvPr id="778" name="n_2mainValue【庁舎】&#10;一人当たり面積"/>
        <xdr:cNvSpPr txBox="1"/>
      </xdr:nvSpPr>
      <xdr:spPr>
        <a:xfrm>
          <a:off x="201994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有形固定資産減価償却率について、消防施設、市民会館は、類似団体内平均を下回っている。</a:t>
          </a:r>
          <a:endParaRPr lang="ja-JP" altLang="ja-JP" sz="1400">
            <a:effectLst/>
          </a:endParaRPr>
        </a:p>
        <a:p>
          <a:r>
            <a:rPr kumimoji="1" lang="ja-JP" altLang="ja-JP" sz="1100">
              <a:solidFill>
                <a:schemeClr val="dk1"/>
              </a:solidFill>
              <a:effectLst/>
              <a:latin typeface="+mn-lt"/>
              <a:ea typeface="+mn-ea"/>
              <a:cs typeface="+mn-cs"/>
            </a:rPr>
            <a:t>図書館、体育館・プール、保健センター、福祉施設、庁舎は、類似団体内平均を上回っており、「箕輪町公共施設等総合管理計画」と今後策定する個別施設計画に基づき、計画的に整備を行う。</a:t>
          </a:r>
          <a:endParaRPr lang="ja-JP" altLang="ja-JP" sz="1400">
            <a:effectLst/>
          </a:endParaRPr>
        </a:p>
        <a:p>
          <a:r>
            <a:rPr kumimoji="1" lang="ja-JP" altLang="ja-JP" sz="1100">
              <a:solidFill>
                <a:schemeClr val="dk1"/>
              </a:solidFill>
              <a:effectLst/>
              <a:latin typeface="+mn-lt"/>
              <a:ea typeface="+mn-ea"/>
              <a:cs typeface="+mn-cs"/>
            </a:rPr>
            <a:t>体育館・プールについては、Ｈ３０年度に町民プールを除却予定であるため、減価償却率は改善予定である。　</a:t>
          </a:r>
          <a:endParaRPr lang="ja-JP" altLang="ja-JP" sz="1400">
            <a:effectLst/>
          </a:endParaRPr>
        </a:p>
        <a:p>
          <a:r>
            <a:rPr lang="ja-JP" altLang="ja-JP" sz="1100">
              <a:solidFill>
                <a:schemeClr val="dk1"/>
              </a:solidFill>
              <a:effectLst/>
              <a:latin typeface="+mn-lt"/>
              <a:ea typeface="+mn-ea"/>
              <a:cs typeface="+mn-cs"/>
            </a:rPr>
            <a:t>福祉施設については、</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町社会福祉総合センターの耐震改修等を予定しており、減価償却率は改善予定である。</a:t>
          </a:r>
          <a:endParaRPr lang="ja-JP" altLang="ja-JP" sz="1400">
            <a:effectLst/>
          </a:endParaRPr>
        </a:p>
        <a:p>
          <a:r>
            <a:rPr lang="ja-JP" altLang="ja-JP" sz="1100">
              <a:solidFill>
                <a:schemeClr val="dk1"/>
              </a:solidFill>
              <a:effectLst/>
              <a:latin typeface="+mn-lt"/>
              <a:ea typeface="+mn-ea"/>
              <a:cs typeface="+mn-cs"/>
            </a:rPr>
            <a:t>庁舎については、Ｈ３０年度に庁舎空調改修工事を</a:t>
          </a:r>
          <a:r>
            <a:rPr lang="ja-JP" altLang="en-US" sz="1100">
              <a:solidFill>
                <a:schemeClr val="dk1"/>
              </a:solidFill>
              <a:effectLst/>
              <a:latin typeface="+mn-lt"/>
              <a:ea typeface="+mn-ea"/>
              <a:cs typeface="+mn-cs"/>
            </a:rPr>
            <a:t>行ったため</a:t>
          </a:r>
          <a:r>
            <a:rPr lang="ja-JP" altLang="ja-JP" sz="1100">
              <a:solidFill>
                <a:schemeClr val="dk1"/>
              </a:solidFill>
              <a:effectLst/>
              <a:latin typeface="+mn-lt"/>
              <a:ea typeface="+mn-ea"/>
              <a:cs typeface="+mn-cs"/>
            </a:rPr>
            <a:t>、減価償却率は改善予定である。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a:t>
          </a:r>
          <a:r>
            <a:rPr kumimoji="1" lang="ja-JP" altLang="en-US" sz="1100">
              <a:solidFill>
                <a:schemeClr val="tx1"/>
              </a:solidFill>
              <a:effectLst/>
              <a:latin typeface="+mn-lt"/>
              <a:ea typeface="+mn-ea"/>
              <a:cs typeface="+mn-cs"/>
            </a:rPr>
            <a:t>より</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ポイント上昇したが</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ポイント下回っている状況である。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定員管理・給与の適正化、事務事業見直しの実施による歳出削減を行うとともに、第５次振興計画に沿った施策の重点化を進め、行政基盤・財政基盤の強化に努める。</a:t>
          </a:r>
          <a:r>
            <a:rPr kumimoji="1" lang="en-US" altLang="ja-JP" sz="1100">
              <a:solidFill>
                <a:schemeClr val="tx1"/>
              </a:solidFill>
              <a:effectLst/>
              <a:latin typeface="+mn-lt"/>
              <a:ea typeface="+mn-ea"/>
              <a:cs typeface="+mn-cs"/>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ポイント増加しており、類似団体平均を</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ポイント上回っている状況である。</a:t>
          </a:r>
          <a:endParaRPr lang="ja-JP" altLang="ja-JP" sz="1400">
            <a:solidFill>
              <a:schemeClr val="tx1"/>
            </a:solidFill>
            <a:effectLst/>
          </a:endParaRPr>
        </a:p>
        <a:p>
          <a:r>
            <a:rPr kumimoji="1" lang="ja-JP" altLang="en-US" sz="1100">
              <a:solidFill>
                <a:schemeClr val="tx1"/>
              </a:solidFill>
              <a:effectLst/>
              <a:latin typeface="+mn-lt"/>
              <a:ea typeface="+mn-ea"/>
              <a:cs typeface="+mn-cs"/>
            </a:rPr>
            <a:t>人件費、扶助費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繰出金</a:t>
          </a:r>
          <a:r>
            <a:rPr kumimoji="1" lang="ja-JP" altLang="ja-JP" sz="1100">
              <a:solidFill>
                <a:schemeClr val="tx1"/>
              </a:solidFill>
              <a:effectLst/>
              <a:latin typeface="+mn-lt"/>
              <a:ea typeface="+mn-ea"/>
              <a:cs typeface="+mn-cs"/>
            </a:rPr>
            <a:t>、公債費充当一般財源の増加が主な要因となっている。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引き続き人件費の削減、事務事業の見直しを進め、経常経費の削減を図る。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81069</xdr:rowOff>
    </xdr:to>
    <xdr:cxnSp macro="">
      <xdr:nvCxnSpPr>
        <xdr:cNvPr id="132" name="直線コネクタ 131"/>
        <xdr:cNvCxnSpPr/>
      </xdr:nvCxnSpPr>
      <xdr:spPr>
        <a:xfrm>
          <a:off x="4114800" y="112052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65</xdr:row>
      <xdr:rowOff>60960</xdr:rowOff>
    </xdr:to>
    <xdr:cxnSp macro="">
      <xdr:nvCxnSpPr>
        <xdr:cNvPr id="135" name="直線コネクタ 134"/>
        <xdr:cNvCxnSpPr/>
      </xdr:nvCxnSpPr>
      <xdr:spPr>
        <a:xfrm>
          <a:off x="3225800" y="11040321"/>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67521</xdr:rowOff>
    </xdr:to>
    <xdr:cxnSp macro="">
      <xdr:nvCxnSpPr>
        <xdr:cNvPr id="138" name="直線コネクタ 137"/>
        <xdr:cNvCxnSpPr/>
      </xdr:nvCxnSpPr>
      <xdr:spPr>
        <a:xfrm>
          <a:off x="2336800" y="110001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99695</xdr:rowOff>
    </xdr:to>
    <xdr:cxnSp macro="">
      <xdr:nvCxnSpPr>
        <xdr:cNvPr id="141" name="直線コネクタ 140"/>
        <xdr:cNvCxnSpPr/>
      </xdr:nvCxnSpPr>
      <xdr:spPr>
        <a:xfrm flipV="1">
          <a:off x="1447800" y="11000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1" name="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3" name="楕円 152"/>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4" name="テキスト ボックス 153"/>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5" name="楕円 154"/>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103098</xdr:rowOff>
    </xdr:from>
    <xdr:ext cx="762000" cy="259045"/>
    <xdr:sp macro="" textlink="">
      <xdr:nvSpPr>
        <xdr:cNvPr id="156" name="テキスト ボックス 155"/>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7" name="楕円 156"/>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8" name="テキスト ボックス 157"/>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9" name="楕円 158"/>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60" name="テキスト ボックス 159"/>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昨年度に比べ人口</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人当たり</a:t>
          </a:r>
          <a:r>
            <a:rPr kumimoji="1" lang="en-US" altLang="ja-JP" sz="1100">
              <a:solidFill>
                <a:srgbClr val="FF0000"/>
              </a:solidFill>
              <a:effectLst/>
              <a:latin typeface="+mn-lt"/>
              <a:ea typeface="+mn-ea"/>
              <a:cs typeface="+mn-cs"/>
            </a:rPr>
            <a:t>152</a:t>
          </a:r>
          <a:r>
            <a:rPr kumimoji="1" lang="ja-JP" altLang="ja-JP" sz="1100">
              <a:solidFill>
                <a:srgbClr val="FF0000"/>
              </a:solidFill>
              <a:effectLst/>
              <a:latin typeface="+mn-lt"/>
              <a:ea typeface="+mn-ea"/>
              <a:cs typeface="+mn-cs"/>
            </a:rPr>
            <a:t>円増加しているが、類似団体平均を下回っている状況である。</a:t>
          </a:r>
          <a:endParaRPr lang="ja-JP" altLang="ja-JP" sz="1400">
            <a:solidFill>
              <a:srgbClr val="FF0000"/>
            </a:solidFill>
            <a:effectLst/>
          </a:endParaRPr>
        </a:p>
        <a:p>
          <a:r>
            <a:rPr kumimoji="1" lang="ja-JP" altLang="ja-JP" sz="1100">
              <a:solidFill>
                <a:srgbClr val="FF0000"/>
              </a:solidFill>
              <a:effectLst/>
              <a:latin typeface="+mn-lt"/>
              <a:ea typeface="+mn-ea"/>
              <a:cs typeface="+mn-cs"/>
            </a:rPr>
            <a:t>増加の要因としては</a:t>
          </a:r>
          <a:r>
            <a:rPr kumimoji="1" lang="ja-JP" altLang="en-US" sz="1100">
              <a:solidFill>
                <a:srgbClr val="FF0000"/>
              </a:solidFill>
              <a:effectLst/>
              <a:latin typeface="+mn-lt"/>
              <a:ea typeface="+mn-ea"/>
              <a:cs typeface="+mn-cs"/>
            </a:rPr>
            <a:t>、非常勤職員の</a:t>
          </a:r>
          <a:r>
            <a:rPr kumimoji="1" lang="ja-JP" altLang="ja-JP" sz="1100">
              <a:solidFill>
                <a:srgbClr val="FF0000"/>
              </a:solidFill>
              <a:effectLst/>
              <a:latin typeface="+mn-lt"/>
              <a:ea typeface="+mn-ea"/>
              <a:cs typeface="+mn-cs"/>
            </a:rPr>
            <a:t>増加があげられる。</a:t>
          </a:r>
          <a:endParaRPr lang="ja-JP" altLang="ja-JP" sz="1400">
            <a:solidFill>
              <a:srgbClr val="FF0000"/>
            </a:solidFill>
            <a:effectLst/>
          </a:endParaRPr>
        </a:p>
        <a:p>
          <a:r>
            <a:rPr kumimoji="1" lang="ja-JP" altLang="ja-JP" sz="1100">
              <a:solidFill>
                <a:srgbClr val="FF0000"/>
              </a:solidFill>
              <a:effectLst/>
              <a:latin typeface="+mn-lt"/>
              <a:ea typeface="+mn-ea"/>
              <a:cs typeface="+mn-cs"/>
            </a:rPr>
            <a:t>引き続き、事務事業量に見合った職員の配置、経費の削減に努める。</a:t>
          </a:r>
          <a:endParaRPr lang="ja-JP" altLang="ja-JP" sz="1400">
            <a:solidFill>
              <a:srgbClr val="FF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85079</xdr:rowOff>
    </xdr:from>
    <xdr:to>
      <xdr:col>23</xdr:col>
      <xdr:colOff>133350</xdr:colOff>
      <xdr:row>82</xdr:row>
      <xdr:rowOff>85995</xdr:rowOff>
    </xdr:to>
    <xdr:cxnSp macro="">
      <xdr:nvCxnSpPr>
        <xdr:cNvPr id="191" name="直線コネクタ 190"/>
        <xdr:cNvCxnSpPr/>
      </xdr:nvCxnSpPr>
      <xdr:spPr>
        <a:xfrm>
          <a:off x="4114800" y="14143979"/>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67047</xdr:rowOff>
    </xdr:from>
    <xdr:to>
      <xdr:col>19</xdr:col>
      <xdr:colOff>133350</xdr:colOff>
      <xdr:row>82</xdr:row>
      <xdr:rowOff>85079</xdr:rowOff>
    </xdr:to>
    <xdr:cxnSp macro="">
      <xdr:nvCxnSpPr>
        <xdr:cNvPr id="194" name="直線コネクタ 193"/>
        <xdr:cNvCxnSpPr/>
      </xdr:nvCxnSpPr>
      <xdr:spPr>
        <a:xfrm>
          <a:off x="3225800" y="14125947"/>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39261</xdr:rowOff>
    </xdr:from>
    <xdr:to>
      <xdr:col>15</xdr:col>
      <xdr:colOff>82550</xdr:colOff>
      <xdr:row>82</xdr:row>
      <xdr:rowOff>67047</xdr:rowOff>
    </xdr:to>
    <xdr:cxnSp macro="">
      <xdr:nvCxnSpPr>
        <xdr:cNvPr id="197" name="直線コネクタ 196"/>
        <xdr:cNvCxnSpPr/>
      </xdr:nvCxnSpPr>
      <xdr:spPr>
        <a:xfrm>
          <a:off x="2336800" y="14098161"/>
          <a:ext cx="8890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127276</xdr:rowOff>
    </xdr:from>
    <xdr:to>
      <xdr:col>11</xdr:col>
      <xdr:colOff>31750</xdr:colOff>
      <xdr:row>82</xdr:row>
      <xdr:rowOff>39261</xdr:rowOff>
    </xdr:to>
    <xdr:cxnSp macro="">
      <xdr:nvCxnSpPr>
        <xdr:cNvPr id="200" name="直線コネクタ 199"/>
        <xdr:cNvCxnSpPr/>
      </xdr:nvCxnSpPr>
      <xdr:spPr>
        <a:xfrm>
          <a:off x="1447800" y="14014726"/>
          <a:ext cx="889000" cy="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35195</xdr:rowOff>
    </xdr:from>
    <xdr:to>
      <xdr:col>23</xdr:col>
      <xdr:colOff>184150</xdr:colOff>
      <xdr:row>82</xdr:row>
      <xdr:rowOff>136795</xdr:rowOff>
    </xdr:to>
    <xdr:sp macro="" textlink="">
      <xdr:nvSpPr>
        <xdr:cNvPr id="210" name="楕円 209"/>
        <xdr:cNvSpPr/>
      </xdr:nvSpPr>
      <xdr:spPr>
        <a:xfrm>
          <a:off x="4902200" y="14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51722</xdr:rowOff>
    </xdr:from>
    <xdr:ext cx="762000" cy="259045"/>
    <xdr:sp macro="" textlink="">
      <xdr:nvSpPr>
        <xdr:cNvPr id="211" name="人件費・物件費等の状況該当値テキスト"/>
        <xdr:cNvSpPr txBox="1"/>
      </xdr:nvSpPr>
      <xdr:spPr>
        <a:xfrm>
          <a:off x="5041900" y="139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34279</xdr:rowOff>
    </xdr:from>
    <xdr:to>
      <xdr:col>19</xdr:col>
      <xdr:colOff>184150</xdr:colOff>
      <xdr:row>82</xdr:row>
      <xdr:rowOff>135879</xdr:rowOff>
    </xdr:to>
    <xdr:sp macro="" textlink="">
      <xdr:nvSpPr>
        <xdr:cNvPr id="212" name="楕円 211"/>
        <xdr:cNvSpPr/>
      </xdr:nvSpPr>
      <xdr:spPr>
        <a:xfrm>
          <a:off x="4064000" y="140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146056</xdr:rowOff>
    </xdr:from>
    <xdr:ext cx="736600" cy="259045"/>
    <xdr:sp macro="" textlink="">
      <xdr:nvSpPr>
        <xdr:cNvPr id="213" name="テキスト ボックス 212"/>
        <xdr:cNvSpPr txBox="1"/>
      </xdr:nvSpPr>
      <xdr:spPr>
        <a:xfrm>
          <a:off x="3733800" y="1386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16247</xdr:rowOff>
    </xdr:from>
    <xdr:to>
      <xdr:col>15</xdr:col>
      <xdr:colOff>133350</xdr:colOff>
      <xdr:row>82</xdr:row>
      <xdr:rowOff>117847</xdr:rowOff>
    </xdr:to>
    <xdr:sp macro="" textlink="">
      <xdr:nvSpPr>
        <xdr:cNvPr id="214" name="楕円 213"/>
        <xdr:cNvSpPr/>
      </xdr:nvSpPr>
      <xdr:spPr>
        <a:xfrm>
          <a:off x="3175000" y="140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128024</xdr:rowOff>
    </xdr:from>
    <xdr:ext cx="762000" cy="259045"/>
    <xdr:sp macro="" textlink="">
      <xdr:nvSpPr>
        <xdr:cNvPr id="215" name="テキスト ボックス 214"/>
        <xdr:cNvSpPr txBox="1"/>
      </xdr:nvSpPr>
      <xdr:spPr>
        <a:xfrm>
          <a:off x="2844800" y="1384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159911</xdr:rowOff>
    </xdr:from>
    <xdr:to>
      <xdr:col>11</xdr:col>
      <xdr:colOff>82550</xdr:colOff>
      <xdr:row>82</xdr:row>
      <xdr:rowOff>90061</xdr:rowOff>
    </xdr:to>
    <xdr:sp macro="" textlink="">
      <xdr:nvSpPr>
        <xdr:cNvPr id="216" name="楕円 215"/>
        <xdr:cNvSpPr/>
      </xdr:nvSpPr>
      <xdr:spPr>
        <a:xfrm>
          <a:off x="2286000" y="140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74838</xdr:rowOff>
    </xdr:from>
    <xdr:ext cx="762000" cy="259045"/>
    <xdr:sp macro="" textlink="">
      <xdr:nvSpPr>
        <xdr:cNvPr id="217" name="テキスト ボックス 216"/>
        <xdr:cNvSpPr txBox="1"/>
      </xdr:nvSpPr>
      <xdr:spPr>
        <a:xfrm>
          <a:off x="1955800" y="1413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76476</xdr:rowOff>
    </xdr:from>
    <xdr:to>
      <xdr:col>7</xdr:col>
      <xdr:colOff>31750</xdr:colOff>
      <xdr:row>82</xdr:row>
      <xdr:rowOff>6626</xdr:rowOff>
    </xdr:to>
    <xdr:sp macro="" textlink="">
      <xdr:nvSpPr>
        <xdr:cNvPr id="218" name="楕円 217"/>
        <xdr:cNvSpPr/>
      </xdr:nvSpPr>
      <xdr:spPr>
        <a:xfrm>
          <a:off x="1397000" y="139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16803</xdr:rowOff>
    </xdr:from>
    <xdr:ext cx="762000" cy="259045"/>
    <xdr:sp macro="" textlink="">
      <xdr:nvSpPr>
        <xdr:cNvPr id="219" name="テキスト ボックス 218"/>
        <xdr:cNvSpPr txBox="1"/>
      </xdr:nvSpPr>
      <xdr:spPr>
        <a:xfrm>
          <a:off x="1066800" y="13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solidFill>
              <a:srgbClr val="FF0000"/>
            </a:solidFill>
            <a:effectLst/>
          </a:endParaRPr>
        </a:p>
        <a:p>
          <a:r>
            <a:rPr kumimoji="1" lang="ja-JP" altLang="ja-JP" sz="1100">
              <a:solidFill>
                <a:srgbClr val="FF0000"/>
              </a:solidFill>
              <a:effectLst/>
              <a:latin typeface="+mn-lt"/>
              <a:ea typeface="+mn-ea"/>
              <a:cs typeface="+mn-cs"/>
            </a:rPr>
            <a:t>今後も、給与の適正化に努める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31750</xdr:rowOff>
    </xdr:to>
    <xdr:cxnSp macro="">
      <xdr:nvCxnSpPr>
        <xdr:cNvPr id="256" name="直線コネクタ 255"/>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162984</xdr:rowOff>
    </xdr:to>
    <xdr:cxnSp macro="">
      <xdr:nvCxnSpPr>
        <xdr:cNvPr id="259" name="直線コネクタ 258"/>
        <xdr:cNvCxnSpPr/>
      </xdr:nvCxnSpPr>
      <xdr:spPr>
        <a:xfrm>
          <a:off x="14401800" y="144977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95955</xdr:rowOff>
    </xdr:to>
    <xdr:cxnSp macro="">
      <xdr:nvCxnSpPr>
        <xdr:cNvPr id="262" name="直線コネクタ 261"/>
        <xdr:cNvCxnSpPr/>
      </xdr:nvCxnSpPr>
      <xdr:spPr>
        <a:xfrm>
          <a:off x="13512800" y="1449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3"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7" name="テキスト ボックス 27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近年は類似団体の平均に位置している。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今後も、事務事業量に見合った職員数を確保できるよう適正な定員管理に努める。</a:t>
          </a:r>
          <a:r>
            <a:rPr kumimoji="1" lang="en-US" altLang="ja-JP" sz="1100">
              <a:solidFill>
                <a:schemeClr val="tx1"/>
              </a:solidFill>
              <a:effectLst/>
              <a:latin typeface="+mn-lt"/>
              <a:ea typeface="+mn-ea"/>
              <a:cs typeface="+mn-cs"/>
            </a:rPr>
            <a:t>	</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109038</xdr:rowOff>
    </xdr:to>
    <xdr:cxnSp macro="">
      <xdr:nvCxnSpPr>
        <xdr:cNvPr id="318" name="直線コネクタ 317"/>
        <xdr:cNvCxnSpPr/>
      </xdr:nvCxnSpPr>
      <xdr:spPr>
        <a:xfrm>
          <a:off x="16179800" y="1056404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105591</xdr:rowOff>
    </xdr:to>
    <xdr:cxnSp macro="">
      <xdr:nvCxnSpPr>
        <xdr:cNvPr id="321" name="直線コネクタ 320"/>
        <xdr:cNvCxnSpPr/>
      </xdr:nvCxnSpPr>
      <xdr:spPr>
        <a:xfrm>
          <a:off x="15290800" y="1052784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69397</xdr:rowOff>
    </xdr:to>
    <xdr:cxnSp macro="">
      <xdr:nvCxnSpPr>
        <xdr:cNvPr id="324" name="直線コネクタ 323"/>
        <xdr:cNvCxnSpPr/>
      </xdr:nvCxnSpPr>
      <xdr:spPr>
        <a:xfrm>
          <a:off x="14401800" y="105088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53884</xdr:rowOff>
    </xdr:to>
    <xdr:cxnSp macro="">
      <xdr:nvCxnSpPr>
        <xdr:cNvPr id="327" name="直線コネクタ 326"/>
        <xdr:cNvCxnSpPr/>
      </xdr:nvCxnSpPr>
      <xdr:spPr>
        <a:xfrm flipV="1">
          <a:off x="13512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37" name="楕円 336"/>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38"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39" name="楕円 338"/>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141168</xdr:rowOff>
    </xdr:from>
    <xdr:ext cx="736600" cy="259045"/>
    <xdr:sp macro="" textlink="">
      <xdr:nvSpPr>
        <xdr:cNvPr id="340" name="テキスト ボックス 339"/>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1" name="楕円 340"/>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42" name="テキスト ボックス 341"/>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3" name="楕円 342"/>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4" name="テキスト ボックス 343"/>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5" name="楕円 344"/>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46" name="テキスト ボックス 345"/>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、類似団体平均を</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ポイント上回っている状況である。</a:t>
          </a:r>
          <a:endParaRPr lang="ja-JP" altLang="ja-JP" sz="1400">
            <a:solidFill>
              <a:schemeClr val="tx1"/>
            </a:solidFill>
            <a:effectLst/>
          </a:endParaRPr>
        </a:p>
        <a:p>
          <a:r>
            <a:rPr kumimoji="1" lang="ja-JP" altLang="en-US" sz="1100">
              <a:solidFill>
                <a:schemeClr val="tx1"/>
              </a:solidFill>
              <a:effectLst/>
              <a:latin typeface="+mn-lt"/>
              <a:ea typeface="+mn-ea"/>
              <a:cs typeface="+mn-cs"/>
            </a:rPr>
            <a:t>今後</a:t>
          </a:r>
          <a:r>
            <a:rPr kumimoji="1" lang="ja-JP" altLang="ja-JP" sz="1100">
              <a:solidFill>
                <a:schemeClr val="tx1"/>
              </a:solidFill>
              <a:effectLst/>
              <a:latin typeface="+mn-lt"/>
              <a:ea typeface="+mn-ea"/>
              <a:cs typeface="+mn-cs"/>
            </a:rPr>
            <a:t>大型の建設事業の</a:t>
          </a:r>
          <a:r>
            <a:rPr kumimoji="1" lang="ja-JP" altLang="en-US" sz="1100">
              <a:solidFill>
                <a:schemeClr val="tx1"/>
              </a:solidFill>
              <a:effectLst/>
              <a:latin typeface="+mn-lt"/>
              <a:ea typeface="+mn-ea"/>
              <a:cs typeface="+mn-cs"/>
            </a:rPr>
            <a:t>償還が開始する</a:t>
          </a:r>
          <a:r>
            <a:rPr kumimoji="1" lang="ja-JP" altLang="ja-JP" sz="1100">
              <a:solidFill>
                <a:schemeClr val="tx1"/>
              </a:solidFill>
              <a:effectLst/>
              <a:latin typeface="+mn-lt"/>
              <a:ea typeface="+mn-ea"/>
              <a:cs typeface="+mn-cs"/>
            </a:rPr>
            <a:t>影響で、数値が増加することが見込まれる。</a:t>
          </a:r>
          <a:endParaRPr lang="ja-JP" altLang="ja-JP" sz="1400">
            <a:solidFill>
              <a:schemeClr val="tx1"/>
            </a:solidFill>
            <a:effectLst/>
          </a:endParaRPr>
        </a:p>
        <a:p>
          <a:r>
            <a:rPr kumimoji="1" lang="ja-JP" altLang="ja-JP" sz="1100">
              <a:solidFill>
                <a:schemeClr val="tx1"/>
              </a:solidFill>
              <a:effectLst/>
              <a:latin typeface="+mn-lt"/>
              <a:ea typeface="+mn-ea"/>
              <a:cs typeface="+mn-cs"/>
            </a:rPr>
            <a:t>地方債について交付税措置のないものは、借りない等の方針を定めた財政健全化計画を策定する。</a:t>
          </a:r>
          <a:endParaRPr lang="ja-JP" altLang="ja-JP">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41</xdr:row>
      <xdr:rowOff>134801</xdr:rowOff>
    </xdr:to>
    <xdr:cxnSp macro="">
      <xdr:nvCxnSpPr>
        <xdr:cNvPr id="381" name="直線コネクタ 380"/>
        <xdr:cNvCxnSpPr/>
      </xdr:nvCxnSpPr>
      <xdr:spPr>
        <a:xfrm>
          <a:off x="16179800" y="71504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148590</xdr:rowOff>
    </xdr:to>
    <xdr:cxnSp macro="">
      <xdr:nvCxnSpPr>
        <xdr:cNvPr id="384" name="直線コネクタ 383"/>
        <xdr:cNvCxnSpPr/>
      </xdr:nvCxnSpPr>
      <xdr:spPr>
        <a:xfrm flipV="1">
          <a:off x="15290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101237</xdr:rowOff>
    </xdr:to>
    <xdr:cxnSp macro="">
      <xdr:nvCxnSpPr>
        <xdr:cNvPr id="387" name="直線コネクタ 386"/>
        <xdr:cNvCxnSpPr/>
      </xdr:nvCxnSpPr>
      <xdr:spPr>
        <a:xfrm flipV="1">
          <a:off x="14401800" y="71780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81462</xdr:rowOff>
    </xdr:to>
    <xdr:cxnSp macro="">
      <xdr:nvCxnSpPr>
        <xdr:cNvPr id="390" name="直線コネクタ 389"/>
        <xdr:cNvCxnSpPr/>
      </xdr:nvCxnSpPr>
      <xdr:spPr>
        <a:xfrm flipV="1">
          <a:off x="13512800" y="7302137"/>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84001</xdr:rowOff>
    </xdr:from>
    <xdr:to>
      <xdr:col>81</xdr:col>
      <xdr:colOff>95250</xdr:colOff>
      <xdr:row>42</xdr:row>
      <xdr:rowOff>14151</xdr:rowOff>
    </xdr:to>
    <xdr:sp macro="" textlink="">
      <xdr:nvSpPr>
        <xdr:cNvPr id="400" name="楕円 399"/>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56078</xdr:rowOff>
    </xdr:from>
    <xdr:ext cx="762000" cy="259045"/>
    <xdr:sp macro="" textlink="">
      <xdr:nvSpPr>
        <xdr:cNvPr id="401"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70213</xdr:rowOff>
    </xdr:from>
    <xdr:to>
      <xdr:col>77</xdr:col>
      <xdr:colOff>95250</xdr:colOff>
      <xdr:row>42</xdr:row>
      <xdr:rowOff>363</xdr:rowOff>
    </xdr:to>
    <xdr:sp macro="" textlink="">
      <xdr:nvSpPr>
        <xdr:cNvPr id="402" name="楕円 401"/>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156590</xdr:rowOff>
    </xdr:from>
    <xdr:ext cx="736600" cy="259045"/>
    <xdr:sp macro="" textlink="">
      <xdr:nvSpPr>
        <xdr:cNvPr id="403" name="テキスト ボックス 402"/>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30662</xdr:rowOff>
    </xdr:from>
    <xdr:to>
      <xdr:col>64</xdr:col>
      <xdr:colOff>152400</xdr:colOff>
      <xdr:row>43</xdr:row>
      <xdr:rowOff>132262</xdr:rowOff>
    </xdr:to>
    <xdr:sp macro="" textlink="">
      <xdr:nvSpPr>
        <xdr:cNvPr id="408" name="楕円 407"/>
        <xdr:cNvSpPr/>
      </xdr:nvSpPr>
      <xdr:spPr>
        <a:xfrm>
          <a:off x="13462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117039</xdr:rowOff>
    </xdr:from>
    <xdr:ext cx="762000" cy="259045"/>
    <xdr:sp macro="" textlink="">
      <xdr:nvSpPr>
        <xdr:cNvPr id="409" name="テキスト ボックス 408"/>
        <xdr:cNvSpPr txBox="1"/>
      </xdr:nvSpPr>
      <xdr:spPr>
        <a:xfrm>
          <a:off x="13131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地方債の残高等の将来負担額については減少しているが、それ以上に充当可能財源等の基準財政需要額の減少が大きいことがあげられる。ｌ</a:t>
          </a:r>
          <a:endParaRPr lang="ja-JP" altLang="ja-JP" sz="1400">
            <a:solidFill>
              <a:schemeClr val="tx1"/>
            </a:solidFill>
            <a:effectLst/>
          </a:endParaRPr>
        </a:p>
        <a:p>
          <a:r>
            <a:rPr kumimoji="1" lang="ja-JP" altLang="ja-JP" sz="1100">
              <a:solidFill>
                <a:schemeClr val="tx1"/>
              </a:solidFill>
              <a:effectLst/>
              <a:latin typeface="+mn-lt"/>
              <a:ea typeface="+mn-ea"/>
              <a:cs typeface="+mn-cs"/>
            </a:rPr>
            <a:t>依然、類似団体平均を大きく上回っており、新規事業の実施にあたっては十分な検討を行い、財政の健全化に努める。</a:t>
          </a:r>
          <a:r>
            <a:rPr kumimoji="1" lang="ja-JP" altLang="en-US" sz="1100">
              <a:solidFill>
                <a:schemeClr val="tx1"/>
              </a:solidFill>
              <a:effectLst/>
              <a:latin typeface="+mn-lt"/>
              <a:ea typeface="+mn-ea"/>
              <a:cs typeface="+mn-cs"/>
            </a:rPr>
            <a:t>また、地方債についても交付税措置のないものは、借りない等の方針を定めた財政健全化計画を策定する。</a:t>
          </a:r>
          <a:endParaRPr kumimoji="1" lang="en-US" altLang="ja-JP" sz="1100">
            <a:solidFill>
              <a:schemeClr val="tx1"/>
            </a:solidFill>
            <a:effectLst/>
            <a:latin typeface="+mn-lt"/>
            <a:ea typeface="+mn-ea"/>
            <a:cs typeface="+mn-cs"/>
          </a:endParaRPr>
        </a:p>
        <a:p>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32838</xdr:rowOff>
    </xdr:from>
    <xdr:to>
      <xdr:col>81</xdr:col>
      <xdr:colOff>44450</xdr:colOff>
      <xdr:row>17</xdr:row>
      <xdr:rowOff>89142</xdr:rowOff>
    </xdr:to>
    <xdr:cxnSp macro="">
      <xdr:nvCxnSpPr>
        <xdr:cNvPr id="445" name="直線コネクタ 444"/>
        <xdr:cNvCxnSpPr/>
      </xdr:nvCxnSpPr>
      <xdr:spPr>
        <a:xfrm>
          <a:off x="16179800" y="294748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18</xdr:row>
      <xdr:rowOff>24553</xdr:rowOff>
    </xdr:to>
    <xdr:cxnSp macro="">
      <xdr:nvCxnSpPr>
        <xdr:cNvPr id="448" name="直線コネクタ 447"/>
        <xdr:cNvCxnSpPr/>
      </xdr:nvCxnSpPr>
      <xdr:spPr>
        <a:xfrm flipV="1">
          <a:off x="15290800" y="2947488"/>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24553</xdr:rowOff>
    </xdr:from>
    <xdr:to>
      <xdr:col>72</xdr:col>
      <xdr:colOff>203200</xdr:colOff>
      <xdr:row>19</xdr:row>
      <xdr:rowOff>155303</xdr:rowOff>
    </xdr:to>
    <xdr:cxnSp macro="">
      <xdr:nvCxnSpPr>
        <xdr:cNvPr id="451" name="直線コネクタ 450"/>
        <xdr:cNvCxnSpPr/>
      </xdr:nvCxnSpPr>
      <xdr:spPr>
        <a:xfrm flipV="1">
          <a:off x="14401800" y="3110653"/>
          <a:ext cx="889000" cy="3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155303</xdr:rowOff>
    </xdr:from>
    <xdr:to>
      <xdr:col>68</xdr:col>
      <xdr:colOff>152400</xdr:colOff>
      <xdr:row>20</xdr:row>
      <xdr:rowOff>41305</xdr:rowOff>
    </xdr:to>
    <xdr:cxnSp macro="">
      <xdr:nvCxnSpPr>
        <xdr:cNvPr id="454" name="直線コネクタ 453"/>
        <xdr:cNvCxnSpPr/>
      </xdr:nvCxnSpPr>
      <xdr:spPr>
        <a:xfrm flipV="1">
          <a:off x="13512800" y="341285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38342</xdr:rowOff>
    </xdr:from>
    <xdr:to>
      <xdr:col>81</xdr:col>
      <xdr:colOff>95250</xdr:colOff>
      <xdr:row>17</xdr:row>
      <xdr:rowOff>139942</xdr:rowOff>
    </xdr:to>
    <xdr:sp macro="" textlink="">
      <xdr:nvSpPr>
        <xdr:cNvPr id="464" name="楕円 463"/>
        <xdr:cNvSpPr/>
      </xdr:nvSpPr>
      <xdr:spPr>
        <a:xfrm>
          <a:off x="169672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10419</xdr:rowOff>
    </xdr:from>
    <xdr:ext cx="762000" cy="259045"/>
    <xdr:sp macro="" textlink="">
      <xdr:nvSpPr>
        <xdr:cNvPr id="465" name="将来負担の状況該当値テキスト"/>
        <xdr:cNvSpPr txBox="1"/>
      </xdr:nvSpPr>
      <xdr:spPr>
        <a:xfrm>
          <a:off x="17106900" y="292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153488</xdr:rowOff>
    </xdr:from>
    <xdr:to>
      <xdr:col>77</xdr:col>
      <xdr:colOff>95250</xdr:colOff>
      <xdr:row>17</xdr:row>
      <xdr:rowOff>83638</xdr:rowOff>
    </xdr:to>
    <xdr:sp macro="" textlink="">
      <xdr:nvSpPr>
        <xdr:cNvPr id="466" name="楕円 465"/>
        <xdr:cNvSpPr/>
      </xdr:nvSpPr>
      <xdr:spPr>
        <a:xfrm>
          <a:off x="16129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68415</xdr:rowOff>
    </xdr:from>
    <xdr:ext cx="736600" cy="259045"/>
    <xdr:sp macro="" textlink="">
      <xdr:nvSpPr>
        <xdr:cNvPr id="467" name="テキスト ボックス 466"/>
        <xdr:cNvSpPr txBox="1"/>
      </xdr:nvSpPr>
      <xdr:spPr>
        <a:xfrm>
          <a:off x="15798800" y="298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145203</xdr:rowOff>
    </xdr:from>
    <xdr:to>
      <xdr:col>73</xdr:col>
      <xdr:colOff>44450</xdr:colOff>
      <xdr:row>18</xdr:row>
      <xdr:rowOff>75353</xdr:rowOff>
    </xdr:to>
    <xdr:sp macro="" textlink="">
      <xdr:nvSpPr>
        <xdr:cNvPr id="468" name="楕円 467"/>
        <xdr:cNvSpPr/>
      </xdr:nvSpPr>
      <xdr:spPr>
        <a:xfrm>
          <a:off x="15240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60130</xdr:rowOff>
    </xdr:from>
    <xdr:ext cx="762000" cy="259045"/>
    <xdr:sp macro="" textlink="">
      <xdr:nvSpPr>
        <xdr:cNvPr id="469" name="テキスト ボックス 468"/>
        <xdr:cNvSpPr txBox="1"/>
      </xdr:nvSpPr>
      <xdr:spPr>
        <a:xfrm>
          <a:off x="14909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104503</xdr:rowOff>
    </xdr:from>
    <xdr:to>
      <xdr:col>68</xdr:col>
      <xdr:colOff>203200</xdr:colOff>
      <xdr:row>20</xdr:row>
      <xdr:rowOff>34653</xdr:rowOff>
    </xdr:to>
    <xdr:sp macro="" textlink="">
      <xdr:nvSpPr>
        <xdr:cNvPr id="470" name="楕円 469"/>
        <xdr:cNvSpPr/>
      </xdr:nvSpPr>
      <xdr:spPr>
        <a:xfrm>
          <a:off x="14351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19430</xdr:rowOff>
    </xdr:from>
    <xdr:ext cx="762000" cy="259045"/>
    <xdr:sp macro="" textlink="">
      <xdr:nvSpPr>
        <xdr:cNvPr id="471" name="テキスト ボックス 470"/>
        <xdr:cNvSpPr txBox="1"/>
      </xdr:nvSpPr>
      <xdr:spPr>
        <a:xfrm>
          <a:off x="14020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161955</xdr:rowOff>
    </xdr:from>
    <xdr:to>
      <xdr:col>64</xdr:col>
      <xdr:colOff>152400</xdr:colOff>
      <xdr:row>20</xdr:row>
      <xdr:rowOff>92105</xdr:rowOff>
    </xdr:to>
    <xdr:sp macro="" textlink="">
      <xdr:nvSpPr>
        <xdr:cNvPr id="472" name="楕円 471"/>
        <xdr:cNvSpPr/>
      </xdr:nvSpPr>
      <xdr:spPr>
        <a:xfrm>
          <a:off x="134620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76882</xdr:rowOff>
    </xdr:from>
    <xdr:ext cx="762000" cy="259045"/>
    <xdr:sp macro="" textlink="">
      <xdr:nvSpPr>
        <xdr:cNvPr id="473" name="テキスト ボックス 472"/>
        <xdr:cNvSpPr txBox="1"/>
      </xdr:nvSpPr>
      <xdr:spPr>
        <a:xfrm>
          <a:off x="13131800" y="35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から数値が上昇し、各平均を上回っている状況である。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156718</xdr:rowOff>
    </xdr:to>
    <xdr:cxnSp macro="">
      <xdr:nvCxnSpPr>
        <xdr:cNvPr id="64" name="直線コネクタ 63"/>
        <xdr:cNvCxnSpPr/>
      </xdr:nvCxnSpPr>
      <xdr:spPr>
        <a:xfrm>
          <a:off x="3987800" y="6450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xdr:cNvCxnSpPr/>
      </xdr:nvCxnSpPr>
      <xdr:spPr>
        <a:xfrm>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101854</xdr:rowOff>
    </xdr:to>
    <xdr:cxnSp macro="">
      <xdr:nvCxnSpPr>
        <xdr:cNvPr id="70" name="直線コネクタ 69"/>
        <xdr:cNvCxnSpPr/>
      </xdr:nvCxnSpPr>
      <xdr:spPr>
        <a:xfrm>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37</xdr:row>
      <xdr:rowOff>74422</xdr:rowOff>
    </xdr:to>
    <xdr:cxnSp macro="">
      <xdr:nvCxnSpPr>
        <xdr:cNvPr id="73" name="直線コネクタ 72"/>
        <xdr:cNvCxnSpPr/>
      </xdr:nvCxnSpPr>
      <xdr:spPr>
        <a:xfrm>
          <a:off x="1320800" y="616204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物件費の対象となる臨時職員賃金の減少が大きな要因である。</a:t>
          </a:r>
          <a:endParaRPr lang="ja-JP" altLang="ja-JP" sz="1400">
            <a:effectLst/>
          </a:endParaRPr>
        </a:p>
        <a:p>
          <a:r>
            <a:rPr kumimoji="1" lang="ja-JP" altLang="ja-JP" sz="1100">
              <a:solidFill>
                <a:schemeClr val="dk1"/>
              </a:solidFill>
              <a:effectLst/>
              <a:latin typeface="+mn-lt"/>
              <a:ea typeface="+mn-ea"/>
              <a:cs typeface="+mn-cs"/>
            </a:rPr>
            <a:t>各種事業に係る物件費の増加を要因として昨年度に比べ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51562</xdr:rowOff>
    </xdr:to>
    <xdr:cxnSp macro="">
      <xdr:nvCxnSpPr>
        <xdr:cNvPr id="118" name="直線コネクタ 117"/>
        <xdr:cNvCxnSpPr/>
      </xdr:nvCxnSpPr>
      <xdr:spPr>
        <a:xfrm flipV="1">
          <a:off x="16510000" y="235356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23639</xdr:rowOff>
    </xdr:from>
    <xdr:ext cx="762000" cy="259045"/>
    <xdr:sp macro="" textlink="">
      <xdr:nvSpPr>
        <xdr:cNvPr id="119" name="物件費最小値テキスト"/>
        <xdr:cNvSpPr txBox="1"/>
      </xdr:nvSpPr>
      <xdr:spPr>
        <a:xfrm>
          <a:off x="16598900" y="362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51562</xdr:rowOff>
    </xdr:from>
    <xdr:to>
      <xdr:col>82</xdr:col>
      <xdr:colOff>196850</xdr:colOff>
      <xdr:row>21</xdr:row>
      <xdr:rowOff>51562</xdr:rowOff>
    </xdr:to>
    <xdr:cxnSp macro="">
      <xdr:nvCxnSpPr>
        <xdr:cNvPr id="120" name="直線コネクタ 119"/>
        <xdr:cNvCxnSpPr/>
      </xdr:nvCxnSpPr>
      <xdr:spPr>
        <a:xfrm>
          <a:off x="16421100" y="365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1"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2" name="直線コネクタ 121"/>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13</xdr:row>
      <xdr:rowOff>143002</xdr:rowOff>
    </xdr:to>
    <xdr:cxnSp macro="">
      <xdr:nvCxnSpPr>
        <xdr:cNvPr id="123" name="直線コネクタ 122"/>
        <xdr:cNvCxnSpPr/>
      </xdr:nvCxnSpPr>
      <xdr:spPr>
        <a:xfrm>
          <a:off x="15671800" y="236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4" name="物件費平均値テキスト"/>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5" name="フローチャート: 判断 124"/>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42418</xdr:rowOff>
    </xdr:from>
    <xdr:to>
      <xdr:col>78</xdr:col>
      <xdr:colOff>69850</xdr:colOff>
      <xdr:row>13</xdr:row>
      <xdr:rowOff>133858</xdr:rowOff>
    </xdr:to>
    <xdr:cxnSp macro="">
      <xdr:nvCxnSpPr>
        <xdr:cNvPr id="126" name="直線コネクタ 125"/>
        <xdr:cNvCxnSpPr/>
      </xdr:nvCxnSpPr>
      <xdr:spPr>
        <a:xfrm>
          <a:off x="14782800" y="22712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7" name="フローチャート: 判断 126"/>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28" name="テキスト ボックス 127"/>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5842</xdr:rowOff>
    </xdr:from>
    <xdr:to>
      <xdr:col>73</xdr:col>
      <xdr:colOff>180975</xdr:colOff>
      <xdr:row>13</xdr:row>
      <xdr:rowOff>42418</xdr:rowOff>
    </xdr:to>
    <xdr:cxnSp macro="">
      <xdr:nvCxnSpPr>
        <xdr:cNvPr id="129" name="直線コネクタ 128"/>
        <xdr:cNvCxnSpPr/>
      </xdr:nvCxnSpPr>
      <xdr:spPr>
        <a:xfrm>
          <a:off x="13893800" y="2234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142494</xdr:rowOff>
    </xdr:from>
    <xdr:to>
      <xdr:col>74</xdr:col>
      <xdr:colOff>31750</xdr:colOff>
      <xdr:row>16</xdr:row>
      <xdr:rowOff>72644</xdr:rowOff>
    </xdr:to>
    <xdr:sp macro="" textlink="">
      <xdr:nvSpPr>
        <xdr:cNvPr id="130" name="フローチャート: 判断 129"/>
        <xdr:cNvSpPr/>
      </xdr:nvSpPr>
      <xdr:spPr>
        <a:xfrm>
          <a:off x="14732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31" name="テキスト ボックス 130"/>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14</xdr:row>
      <xdr:rowOff>44704</xdr:rowOff>
    </xdr:to>
    <xdr:cxnSp macro="">
      <xdr:nvCxnSpPr>
        <xdr:cNvPr id="132" name="直線コネクタ 131"/>
        <xdr:cNvCxnSpPr/>
      </xdr:nvCxnSpPr>
      <xdr:spPr>
        <a:xfrm flipV="1">
          <a:off x="13004800" y="22346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3" name="フローチャート: 判断 132"/>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4" name="テキスト ボックス 133"/>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35" name="フローチャート: 判断 134"/>
        <xdr:cNvSpPr/>
      </xdr:nvSpPr>
      <xdr:spPr>
        <a:xfrm>
          <a:off x="12954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36" name="テキスト ボックス 135"/>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2" name="楕円 141"/>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779</xdr:rowOff>
    </xdr:from>
    <xdr:ext cx="762000" cy="259045"/>
    <xdr:sp macro="" textlink="">
      <xdr:nvSpPr>
        <xdr:cNvPr id="143" name="物件費該当値テキスト"/>
        <xdr:cNvSpPr txBox="1"/>
      </xdr:nvSpPr>
      <xdr:spPr>
        <a:xfrm>
          <a:off x="16598900" y="22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163068</xdr:rowOff>
    </xdr:from>
    <xdr:to>
      <xdr:col>74</xdr:col>
      <xdr:colOff>31750</xdr:colOff>
      <xdr:row>13</xdr:row>
      <xdr:rowOff>93218</xdr:rowOff>
    </xdr:to>
    <xdr:sp macro="" textlink="">
      <xdr:nvSpPr>
        <xdr:cNvPr id="146" name="楕円 145"/>
        <xdr:cNvSpPr/>
      </xdr:nvSpPr>
      <xdr:spPr>
        <a:xfrm>
          <a:off x="14732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103395</xdr:rowOff>
    </xdr:from>
    <xdr:ext cx="762000" cy="259045"/>
    <xdr:sp macro="" textlink="">
      <xdr:nvSpPr>
        <xdr:cNvPr id="147" name="テキスト ボックス 146"/>
        <xdr:cNvSpPr txBox="1"/>
      </xdr:nvSpPr>
      <xdr:spPr>
        <a:xfrm>
          <a:off x="14401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126492</xdr:rowOff>
    </xdr:from>
    <xdr:to>
      <xdr:col>69</xdr:col>
      <xdr:colOff>142875</xdr:colOff>
      <xdr:row>13</xdr:row>
      <xdr:rowOff>56642</xdr:rowOff>
    </xdr:to>
    <xdr:sp macro="" textlink="">
      <xdr:nvSpPr>
        <xdr:cNvPr id="148" name="楕円 147"/>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66819</xdr:rowOff>
    </xdr:from>
    <xdr:ext cx="762000" cy="259045"/>
    <xdr:sp macro="" textlink="">
      <xdr:nvSpPr>
        <xdr:cNvPr id="149" name="テキスト ボックス 148"/>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0" name="楕円 149"/>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105681</xdr:rowOff>
    </xdr:from>
    <xdr:ext cx="762000" cy="259045"/>
    <xdr:sp macro="" textlink="">
      <xdr:nvSpPr>
        <xdr:cNvPr id="151" name="テキスト ボックス 150"/>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から数値が減少している。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1" name="直線コネクタ 180"/>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4"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5" name="直線コネクタ 184"/>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6" name="直線コネクタ 185"/>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87"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88" name="フローチャート: 判断 187"/>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9" name="直線コネクタ 188"/>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78015</xdr:rowOff>
    </xdr:to>
    <xdr:cxnSp macro="">
      <xdr:nvCxnSpPr>
        <xdr:cNvPr id="192" name="直線コネクタ 191"/>
        <xdr:cNvCxnSpPr/>
      </xdr:nvCxnSpPr>
      <xdr:spPr>
        <a:xfrm flipV="1">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3" name="フローチャート: 判断 192"/>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4" name="テキスト ボックス 19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57</xdr:row>
      <xdr:rowOff>20865</xdr:rowOff>
    </xdr:to>
    <xdr:cxnSp macro="">
      <xdr:nvCxnSpPr>
        <xdr:cNvPr id="195" name="直線コネクタ 194"/>
        <xdr:cNvCxnSpPr/>
      </xdr:nvCxnSpPr>
      <xdr:spPr>
        <a:xfrm flipV="1">
          <a:off x="1320800" y="93363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6" name="フローチャート: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5" name="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1" name="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3" name="楕円 212"/>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4" name="テキスト ボックス 213"/>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しているのは、特別会計への繰出金の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2" name="直線コネクタ 241"/>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3"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4" name="直線コネクタ 243"/>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149860</xdr:rowOff>
    </xdr:to>
    <xdr:cxnSp macro="">
      <xdr:nvCxnSpPr>
        <xdr:cNvPr id="247" name="直線コネクタ 246"/>
        <xdr:cNvCxnSpPr/>
      </xdr:nvCxnSpPr>
      <xdr:spPr>
        <a:xfrm>
          <a:off x="15671800" y="9347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48"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119380</xdr:rowOff>
    </xdr:to>
    <xdr:cxnSp macro="">
      <xdr:nvCxnSpPr>
        <xdr:cNvPr id="250" name="直線コネクタ 249"/>
        <xdr:cNvCxnSpPr/>
      </xdr:nvCxnSpPr>
      <xdr:spPr>
        <a:xfrm flipV="1">
          <a:off x="14782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2" name="テキスト ボックス 25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119380</xdr:rowOff>
    </xdr:to>
    <xdr:cxnSp macro="">
      <xdr:nvCxnSpPr>
        <xdr:cNvPr id="253" name="直線コネクタ 252"/>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4" name="フローチャート: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5" name="テキスト ボックス 25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134620</xdr:rowOff>
    </xdr:to>
    <xdr:cxnSp macro="">
      <xdr:nvCxnSpPr>
        <xdr:cNvPr id="256" name="直線コネクタ 255"/>
        <xdr:cNvCxnSpPr/>
      </xdr:nvCxnSpPr>
      <xdr:spPr>
        <a:xfrm flipV="1">
          <a:off x="13004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6" name="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8" name="楕円 26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9" name="テキスト ボックス 26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2" name="楕円 27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3" name="テキスト ボックス 27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4" name="楕円 273"/>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5" name="テキスト ボックス 274"/>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補助の内容を精査し、数値の改善に努める。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39</xdr:row>
      <xdr:rowOff>152146</xdr:rowOff>
    </xdr:to>
    <xdr:cxnSp macro="">
      <xdr:nvCxnSpPr>
        <xdr:cNvPr id="300" name="直線コネクタ 299"/>
        <xdr:cNvCxnSpPr/>
      </xdr:nvCxnSpPr>
      <xdr:spPr>
        <a:xfrm flipV="1">
          <a:off x="16510000" y="5970016"/>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301"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302" name="直線コネクタ 301"/>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3"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4" name="直線コネクタ 303"/>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40132</xdr:rowOff>
    </xdr:to>
    <xdr:cxnSp macro="">
      <xdr:nvCxnSpPr>
        <xdr:cNvPr id="305" name="直線コネクタ 304"/>
        <xdr:cNvCxnSpPr/>
      </xdr:nvCxnSpPr>
      <xdr:spPr>
        <a:xfrm flipV="1">
          <a:off x="15671800" y="68021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6"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7" name="フローチャート: 判断 306"/>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40</xdr:row>
      <xdr:rowOff>40132</xdr:rowOff>
    </xdr:to>
    <xdr:cxnSp macro="">
      <xdr:nvCxnSpPr>
        <xdr:cNvPr id="308" name="直線コネクタ 307"/>
        <xdr:cNvCxnSpPr/>
      </xdr:nvCxnSpPr>
      <xdr:spPr>
        <a:xfrm>
          <a:off x="14782800" y="67884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09" name="フローチャート: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0" name="テキスト ボックス 309"/>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39</xdr:row>
      <xdr:rowOff>143002</xdr:rowOff>
    </xdr:to>
    <xdr:cxnSp macro="">
      <xdr:nvCxnSpPr>
        <xdr:cNvPr id="311" name="直線コネクタ 310"/>
        <xdr:cNvCxnSpPr/>
      </xdr:nvCxnSpPr>
      <xdr:spPr>
        <a:xfrm flipV="1">
          <a:off x="13893800" y="6788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2" name="フローチャート: 判断 311"/>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3" name="テキスト ボックス 31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17272</xdr:rowOff>
    </xdr:to>
    <xdr:cxnSp macro="">
      <xdr:nvCxnSpPr>
        <xdr:cNvPr id="314" name="直線コネクタ 313"/>
        <xdr:cNvCxnSpPr/>
      </xdr:nvCxnSpPr>
      <xdr:spPr>
        <a:xfrm flipV="1">
          <a:off x="13004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5" name="フローチャート: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6" name="テキスト ボックス 315"/>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17" name="フローチャート: 判断 316"/>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117111</xdr:rowOff>
    </xdr:from>
    <xdr:ext cx="762000" cy="259045"/>
    <xdr:sp macro="" textlink="">
      <xdr:nvSpPr>
        <xdr:cNvPr id="318" name="テキスト ボックス 317"/>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4" name="楕円 323"/>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25"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26" name="楕円 325"/>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7" name="テキスト ボックス 326"/>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28" name="楕円 327"/>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29" name="テキスト ボックス 328"/>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30" name="楕円 329"/>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31" name="テキスト ボックス 330"/>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32" name="楕円 331"/>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33" name="テキスト ボックス 332"/>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今後も大型の建設事業が、続く予定であるため、この傾向が続くと考えられる。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地方債について交付税措置のないものは、借りない等の方針を定めた財政健全化計画を策定する。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1" name="直線コネクタ 360"/>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2"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3" name="直線コネクタ 362"/>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6" name="直線コネクタ 365"/>
        <xdr:cNvCxnSpPr/>
      </xdr:nvCxnSpPr>
      <xdr:spPr>
        <a:xfrm>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7"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8" name="フローチャート: 判断 367"/>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1270</xdr:rowOff>
    </xdr:to>
    <xdr:cxnSp macro="">
      <xdr:nvCxnSpPr>
        <xdr:cNvPr id="369" name="直線コネクタ 368"/>
        <xdr:cNvCxnSpPr/>
      </xdr:nvCxnSpPr>
      <xdr:spPr>
        <a:xfrm>
          <a:off x="3098800" y="13126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96520</xdr:rowOff>
    </xdr:to>
    <xdr:cxnSp macro="">
      <xdr:nvCxnSpPr>
        <xdr:cNvPr id="372" name="直線コネクタ 371"/>
        <xdr:cNvCxnSpPr/>
      </xdr:nvCxnSpPr>
      <xdr:spPr>
        <a:xfrm>
          <a:off x="2209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3" name="フローチャート: 判断 37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4" name="テキスト ボックス 37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81280</xdr:rowOff>
    </xdr:to>
    <xdr:cxnSp macro="">
      <xdr:nvCxnSpPr>
        <xdr:cNvPr id="375" name="直線コネクタ 374"/>
        <xdr:cNvCxnSpPr/>
      </xdr:nvCxnSpPr>
      <xdr:spPr>
        <a:xfrm flipV="1">
          <a:off x="1320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76" name="フローチャート: 判断 375"/>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77" name="テキスト ボックス 376"/>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78" name="フローチャート: 判断 377"/>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79" name="テキスト ボックス 378"/>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5" name="楕円 38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6"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9" name="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1" name="楕円 39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2" name="テキスト ボックス 39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3" name="楕円 392"/>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4" name="テキスト ボックス 393"/>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物件費及び補助費等の増加に伴い、昨年度に比べ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2" name="直線コネクタ 421"/>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3"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4" name="直線コネクタ 423"/>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5"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6" name="直線コネクタ 425"/>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78</xdr:row>
      <xdr:rowOff>138430</xdr:rowOff>
    </xdr:to>
    <xdr:cxnSp macro="">
      <xdr:nvCxnSpPr>
        <xdr:cNvPr id="427" name="直線コネクタ 426"/>
        <xdr:cNvCxnSpPr/>
      </xdr:nvCxnSpPr>
      <xdr:spPr>
        <a:xfrm>
          <a:off x="15671800" y="13503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28"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29" name="フローチャート: 判断 428"/>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130811</xdr:rowOff>
    </xdr:to>
    <xdr:cxnSp macro="">
      <xdr:nvCxnSpPr>
        <xdr:cNvPr id="430" name="直線コネクタ 429"/>
        <xdr:cNvCxnSpPr/>
      </xdr:nvCxnSpPr>
      <xdr:spPr>
        <a:xfrm>
          <a:off x="14782800" y="133858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1" name="フローチャート: 判断 430"/>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32" name="テキスト ボックス 431"/>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78</xdr:row>
      <xdr:rowOff>12700</xdr:rowOff>
    </xdr:to>
    <xdr:cxnSp macro="">
      <xdr:nvCxnSpPr>
        <xdr:cNvPr id="433" name="直線コネクタ 432"/>
        <xdr:cNvCxnSpPr/>
      </xdr:nvCxnSpPr>
      <xdr:spPr>
        <a:xfrm>
          <a:off x="13893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4" name="フローチャート: 判断 433"/>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35" name="テキスト ボックス 434"/>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50800</xdr:rowOff>
    </xdr:to>
    <xdr:cxnSp macro="">
      <xdr:nvCxnSpPr>
        <xdr:cNvPr id="436" name="直線コネクタ 435"/>
        <xdr:cNvCxnSpPr/>
      </xdr:nvCxnSpPr>
      <xdr:spPr>
        <a:xfrm flipV="1">
          <a:off x="13004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37" name="フローチャート: 判断 436"/>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38" name="テキスト ボックス 437"/>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39" name="フローチャート: 判断 438"/>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0" name="テキスト ボックス 439"/>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6" name="楕円 445"/>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7"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48" name="楕円 447"/>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166388</xdr:rowOff>
    </xdr:from>
    <xdr:ext cx="736600" cy="259045"/>
    <xdr:sp macro="" textlink="">
      <xdr:nvSpPr>
        <xdr:cNvPr id="449" name="テキスト ボックス 448"/>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2" name="楕円 451"/>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3" name="テキスト ボックス 452"/>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9706</xdr:rowOff>
    </xdr:from>
    <xdr:to>
      <xdr:col>29</xdr:col>
      <xdr:colOff>127000</xdr:colOff>
      <xdr:row>16</xdr:row>
      <xdr:rowOff>18704</xdr:rowOff>
    </xdr:to>
    <xdr:cxnSp macro="">
      <xdr:nvCxnSpPr>
        <xdr:cNvPr id="52" name="直線コネクタ 51"/>
        <xdr:cNvCxnSpPr/>
      </xdr:nvCxnSpPr>
      <xdr:spPr bwMode="auto">
        <a:xfrm flipV="1">
          <a:off x="5003800" y="2800531"/>
          <a:ext cx="6477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148352</xdr:rowOff>
    </xdr:from>
    <xdr:to>
      <xdr:col>26</xdr:col>
      <xdr:colOff>50800</xdr:colOff>
      <xdr:row>16</xdr:row>
      <xdr:rowOff>18704</xdr:rowOff>
    </xdr:to>
    <xdr:cxnSp macro="">
      <xdr:nvCxnSpPr>
        <xdr:cNvPr id="55" name="直線コネクタ 54"/>
        <xdr:cNvCxnSpPr/>
      </xdr:nvCxnSpPr>
      <xdr:spPr bwMode="auto">
        <a:xfrm>
          <a:off x="4305300" y="2767727"/>
          <a:ext cx="6985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145413</xdr:rowOff>
    </xdr:from>
    <xdr:to>
      <xdr:col>22</xdr:col>
      <xdr:colOff>114300</xdr:colOff>
      <xdr:row>15</xdr:row>
      <xdr:rowOff>148352</xdr:rowOff>
    </xdr:to>
    <xdr:cxnSp macro="">
      <xdr:nvCxnSpPr>
        <xdr:cNvPr id="58" name="直線コネクタ 57"/>
        <xdr:cNvCxnSpPr/>
      </xdr:nvCxnSpPr>
      <xdr:spPr bwMode="auto">
        <a:xfrm>
          <a:off x="3606800" y="2764788"/>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145413</xdr:rowOff>
    </xdr:from>
    <xdr:to>
      <xdr:col>18</xdr:col>
      <xdr:colOff>177800</xdr:colOff>
      <xdr:row>17</xdr:row>
      <xdr:rowOff>23929</xdr:rowOff>
    </xdr:to>
    <xdr:cxnSp macro="">
      <xdr:nvCxnSpPr>
        <xdr:cNvPr id="61" name="直線コネクタ 60"/>
        <xdr:cNvCxnSpPr/>
      </xdr:nvCxnSpPr>
      <xdr:spPr bwMode="auto">
        <a:xfrm flipV="1">
          <a:off x="2908300" y="2764788"/>
          <a:ext cx="698500" cy="22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130356</xdr:rowOff>
    </xdr:from>
    <xdr:to>
      <xdr:col>29</xdr:col>
      <xdr:colOff>177800</xdr:colOff>
      <xdr:row>16</xdr:row>
      <xdr:rowOff>60506</xdr:rowOff>
    </xdr:to>
    <xdr:sp macro="" textlink="">
      <xdr:nvSpPr>
        <xdr:cNvPr id="71" name="楕円 70"/>
        <xdr:cNvSpPr/>
      </xdr:nvSpPr>
      <xdr:spPr bwMode="auto">
        <a:xfrm>
          <a:off x="56007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146883</xdr:rowOff>
    </xdr:from>
    <xdr:ext cx="762000" cy="259045"/>
    <xdr:sp macro="" textlink="">
      <xdr:nvSpPr>
        <xdr:cNvPr id="72" name="人口1人当たり決算額の推移該当値テキスト130"/>
        <xdr:cNvSpPr txBox="1"/>
      </xdr:nvSpPr>
      <xdr:spPr>
        <a:xfrm>
          <a:off x="5740400" y="2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139354</xdr:rowOff>
    </xdr:from>
    <xdr:to>
      <xdr:col>26</xdr:col>
      <xdr:colOff>101600</xdr:colOff>
      <xdr:row>16</xdr:row>
      <xdr:rowOff>69504</xdr:rowOff>
    </xdr:to>
    <xdr:sp macro="" textlink="">
      <xdr:nvSpPr>
        <xdr:cNvPr id="73" name="楕円 72"/>
        <xdr:cNvSpPr/>
      </xdr:nvSpPr>
      <xdr:spPr bwMode="auto">
        <a:xfrm>
          <a:off x="49530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79681</xdr:rowOff>
    </xdr:from>
    <xdr:ext cx="736600" cy="259045"/>
    <xdr:sp macro="" textlink="">
      <xdr:nvSpPr>
        <xdr:cNvPr id="74" name="テキスト ボックス 73"/>
        <xdr:cNvSpPr txBox="1"/>
      </xdr:nvSpPr>
      <xdr:spPr>
        <a:xfrm>
          <a:off x="4622800" y="252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97552</xdr:rowOff>
    </xdr:from>
    <xdr:to>
      <xdr:col>22</xdr:col>
      <xdr:colOff>165100</xdr:colOff>
      <xdr:row>16</xdr:row>
      <xdr:rowOff>27702</xdr:rowOff>
    </xdr:to>
    <xdr:sp macro="" textlink="">
      <xdr:nvSpPr>
        <xdr:cNvPr id="75" name="楕円 74"/>
        <xdr:cNvSpPr/>
      </xdr:nvSpPr>
      <xdr:spPr bwMode="auto">
        <a:xfrm>
          <a:off x="4254500" y="27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37879</xdr:rowOff>
    </xdr:from>
    <xdr:ext cx="762000" cy="259045"/>
    <xdr:sp macro="" textlink="">
      <xdr:nvSpPr>
        <xdr:cNvPr id="76" name="テキスト ボックス 75"/>
        <xdr:cNvSpPr txBox="1"/>
      </xdr:nvSpPr>
      <xdr:spPr>
        <a:xfrm>
          <a:off x="3924300" y="24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94613</xdr:rowOff>
    </xdr:from>
    <xdr:to>
      <xdr:col>19</xdr:col>
      <xdr:colOff>38100</xdr:colOff>
      <xdr:row>16</xdr:row>
      <xdr:rowOff>24763</xdr:rowOff>
    </xdr:to>
    <xdr:sp macro="" textlink="">
      <xdr:nvSpPr>
        <xdr:cNvPr id="77" name="楕円 76"/>
        <xdr:cNvSpPr/>
      </xdr:nvSpPr>
      <xdr:spPr bwMode="auto">
        <a:xfrm>
          <a:off x="3556000" y="271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34940</xdr:rowOff>
    </xdr:from>
    <xdr:ext cx="762000" cy="259045"/>
    <xdr:sp macro="" textlink="">
      <xdr:nvSpPr>
        <xdr:cNvPr id="78" name="テキスト ボックス 77"/>
        <xdr:cNvSpPr txBox="1"/>
      </xdr:nvSpPr>
      <xdr:spPr>
        <a:xfrm>
          <a:off x="3225800" y="24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144579</xdr:rowOff>
    </xdr:from>
    <xdr:to>
      <xdr:col>15</xdr:col>
      <xdr:colOff>101600</xdr:colOff>
      <xdr:row>17</xdr:row>
      <xdr:rowOff>74729</xdr:rowOff>
    </xdr:to>
    <xdr:sp macro="" textlink="">
      <xdr:nvSpPr>
        <xdr:cNvPr id="79" name="楕円 78"/>
        <xdr:cNvSpPr/>
      </xdr:nvSpPr>
      <xdr:spPr bwMode="auto">
        <a:xfrm>
          <a:off x="2857500" y="293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84906</xdr:rowOff>
    </xdr:from>
    <xdr:ext cx="762000" cy="259045"/>
    <xdr:sp macro="" textlink="">
      <xdr:nvSpPr>
        <xdr:cNvPr id="80" name="テキスト ボックス 79"/>
        <xdr:cNvSpPr txBox="1"/>
      </xdr:nvSpPr>
      <xdr:spPr>
        <a:xfrm>
          <a:off x="2527300" y="27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22530</xdr:rowOff>
    </xdr:from>
    <xdr:to>
      <xdr:col>29</xdr:col>
      <xdr:colOff>127000</xdr:colOff>
      <xdr:row>36</xdr:row>
      <xdr:rowOff>23833</xdr:rowOff>
    </xdr:to>
    <xdr:cxnSp macro="">
      <xdr:nvCxnSpPr>
        <xdr:cNvPr id="112" name="直線コネクタ 111"/>
        <xdr:cNvCxnSpPr/>
      </xdr:nvCxnSpPr>
      <xdr:spPr bwMode="auto">
        <a:xfrm>
          <a:off x="5003800" y="6975780"/>
          <a:ext cx="647700" cy="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22530</xdr:rowOff>
    </xdr:from>
    <xdr:to>
      <xdr:col>26</xdr:col>
      <xdr:colOff>50800</xdr:colOff>
      <xdr:row>36</xdr:row>
      <xdr:rowOff>55517</xdr:rowOff>
    </xdr:to>
    <xdr:cxnSp macro="">
      <xdr:nvCxnSpPr>
        <xdr:cNvPr id="115" name="直線コネクタ 114"/>
        <xdr:cNvCxnSpPr/>
      </xdr:nvCxnSpPr>
      <xdr:spPr bwMode="auto">
        <a:xfrm flipV="1">
          <a:off x="4305300" y="6975780"/>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55517</xdr:rowOff>
    </xdr:from>
    <xdr:to>
      <xdr:col>22</xdr:col>
      <xdr:colOff>114300</xdr:colOff>
      <xdr:row>36</xdr:row>
      <xdr:rowOff>79703</xdr:rowOff>
    </xdr:to>
    <xdr:cxnSp macro="">
      <xdr:nvCxnSpPr>
        <xdr:cNvPr id="118" name="直線コネクタ 117"/>
        <xdr:cNvCxnSpPr/>
      </xdr:nvCxnSpPr>
      <xdr:spPr bwMode="auto">
        <a:xfrm flipV="1">
          <a:off x="3606800" y="7008767"/>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311914</xdr:rowOff>
    </xdr:from>
    <xdr:to>
      <xdr:col>18</xdr:col>
      <xdr:colOff>177800</xdr:colOff>
      <xdr:row>36</xdr:row>
      <xdr:rowOff>79703</xdr:rowOff>
    </xdr:to>
    <xdr:cxnSp macro="">
      <xdr:nvCxnSpPr>
        <xdr:cNvPr id="121" name="直線コネクタ 120"/>
        <xdr:cNvCxnSpPr/>
      </xdr:nvCxnSpPr>
      <xdr:spPr bwMode="auto">
        <a:xfrm>
          <a:off x="2908300" y="6922264"/>
          <a:ext cx="698500" cy="11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315933</xdr:rowOff>
    </xdr:from>
    <xdr:to>
      <xdr:col>29</xdr:col>
      <xdr:colOff>177800</xdr:colOff>
      <xdr:row>36</xdr:row>
      <xdr:rowOff>74633</xdr:rowOff>
    </xdr:to>
    <xdr:sp macro="" textlink="">
      <xdr:nvSpPr>
        <xdr:cNvPr id="131" name="楕円 130"/>
        <xdr:cNvSpPr/>
      </xdr:nvSpPr>
      <xdr:spPr bwMode="auto">
        <a:xfrm>
          <a:off x="56007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161010</xdr:rowOff>
    </xdr:from>
    <xdr:ext cx="762000" cy="259045"/>
    <xdr:sp macro="" textlink="">
      <xdr:nvSpPr>
        <xdr:cNvPr id="132" name="人口1人当たり決算額の推移該当値テキスト445"/>
        <xdr:cNvSpPr txBox="1"/>
      </xdr:nvSpPr>
      <xdr:spPr>
        <a:xfrm>
          <a:off x="5740400" y="677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314630</xdr:rowOff>
    </xdr:from>
    <xdr:to>
      <xdr:col>26</xdr:col>
      <xdr:colOff>101600</xdr:colOff>
      <xdr:row>36</xdr:row>
      <xdr:rowOff>73330</xdr:rowOff>
    </xdr:to>
    <xdr:sp macro="" textlink="">
      <xdr:nvSpPr>
        <xdr:cNvPr id="133" name="楕円 132"/>
        <xdr:cNvSpPr/>
      </xdr:nvSpPr>
      <xdr:spPr bwMode="auto">
        <a:xfrm>
          <a:off x="4953000" y="692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83507</xdr:rowOff>
    </xdr:from>
    <xdr:ext cx="736600" cy="259045"/>
    <xdr:sp macro="" textlink="">
      <xdr:nvSpPr>
        <xdr:cNvPr id="134" name="テキスト ボックス 133"/>
        <xdr:cNvSpPr txBox="1"/>
      </xdr:nvSpPr>
      <xdr:spPr>
        <a:xfrm>
          <a:off x="4622800" y="66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4717</xdr:rowOff>
    </xdr:from>
    <xdr:to>
      <xdr:col>22</xdr:col>
      <xdr:colOff>165100</xdr:colOff>
      <xdr:row>36</xdr:row>
      <xdr:rowOff>106317</xdr:rowOff>
    </xdr:to>
    <xdr:sp macro="" textlink="">
      <xdr:nvSpPr>
        <xdr:cNvPr id="135" name="楕円 134"/>
        <xdr:cNvSpPr/>
      </xdr:nvSpPr>
      <xdr:spPr bwMode="auto">
        <a:xfrm>
          <a:off x="4254500" y="695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116494</xdr:rowOff>
    </xdr:from>
    <xdr:ext cx="762000" cy="259045"/>
    <xdr:sp macro="" textlink="">
      <xdr:nvSpPr>
        <xdr:cNvPr id="136" name="テキスト ボックス 135"/>
        <xdr:cNvSpPr txBox="1"/>
      </xdr:nvSpPr>
      <xdr:spPr>
        <a:xfrm>
          <a:off x="3924300" y="672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28903</xdr:rowOff>
    </xdr:from>
    <xdr:to>
      <xdr:col>19</xdr:col>
      <xdr:colOff>38100</xdr:colOff>
      <xdr:row>36</xdr:row>
      <xdr:rowOff>130503</xdr:rowOff>
    </xdr:to>
    <xdr:sp macro="" textlink="">
      <xdr:nvSpPr>
        <xdr:cNvPr id="137" name="楕円 136"/>
        <xdr:cNvSpPr/>
      </xdr:nvSpPr>
      <xdr:spPr bwMode="auto">
        <a:xfrm>
          <a:off x="3556000" y="698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140680</xdr:rowOff>
    </xdr:from>
    <xdr:ext cx="762000" cy="259045"/>
    <xdr:sp macro="" textlink="">
      <xdr:nvSpPr>
        <xdr:cNvPr id="138" name="テキスト ボックス 137"/>
        <xdr:cNvSpPr txBox="1"/>
      </xdr:nvSpPr>
      <xdr:spPr>
        <a:xfrm>
          <a:off x="3225800" y="67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261114</xdr:rowOff>
    </xdr:from>
    <xdr:to>
      <xdr:col>15</xdr:col>
      <xdr:colOff>101600</xdr:colOff>
      <xdr:row>36</xdr:row>
      <xdr:rowOff>19814</xdr:rowOff>
    </xdr:to>
    <xdr:sp macro="" textlink="">
      <xdr:nvSpPr>
        <xdr:cNvPr id="139" name="楕円 138"/>
        <xdr:cNvSpPr/>
      </xdr:nvSpPr>
      <xdr:spPr bwMode="auto">
        <a:xfrm>
          <a:off x="2857500" y="687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29991</xdr:rowOff>
    </xdr:from>
    <xdr:ext cx="762000" cy="259045"/>
    <xdr:sp macro="" textlink="">
      <xdr:nvSpPr>
        <xdr:cNvPr id="140" name="テキスト ボックス 139"/>
        <xdr:cNvSpPr txBox="1"/>
      </xdr:nvSpPr>
      <xdr:spPr>
        <a:xfrm>
          <a:off x="2527300" y="6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93123</xdr:rowOff>
    </xdr:from>
    <xdr:to>
      <xdr:col>24</xdr:col>
      <xdr:colOff>63500</xdr:colOff>
      <xdr:row>34</xdr:row>
      <xdr:rowOff>121050</xdr:rowOff>
    </xdr:to>
    <xdr:cxnSp macro="">
      <xdr:nvCxnSpPr>
        <xdr:cNvPr id="61" name="直線コネクタ 60"/>
        <xdr:cNvCxnSpPr/>
      </xdr:nvCxnSpPr>
      <xdr:spPr>
        <a:xfrm flipV="1">
          <a:off x="3797300" y="5922423"/>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106706</xdr:rowOff>
    </xdr:from>
    <xdr:to>
      <xdr:col>19</xdr:col>
      <xdr:colOff>177800</xdr:colOff>
      <xdr:row>34</xdr:row>
      <xdr:rowOff>121050</xdr:rowOff>
    </xdr:to>
    <xdr:cxnSp macro="">
      <xdr:nvCxnSpPr>
        <xdr:cNvPr id="64" name="直線コネクタ 63"/>
        <xdr:cNvCxnSpPr/>
      </xdr:nvCxnSpPr>
      <xdr:spPr>
        <a:xfrm>
          <a:off x="2908300" y="5936006"/>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106706</xdr:rowOff>
    </xdr:from>
    <xdr:to>
      <xdr:col>15</xdr:col>
      <xdr:colOff>50800</xdr:colOff>
      <xdr:row>34</xdr:row>
      <xdr:rowOff>155549</xdr:rowOff>
    </xdr:to>
    <xdr:cxnSp macro="">
      <xdr:nvCxnSpPr>
        <xdr:cNvPr id="67" name="直線コネクタ 66"/>
        <xdr:cNvCxnSpPr/>
      </xdr:nvCxnSpPr>
      <xdr:spPr>
        <a:xfrm flipV="1">
          <a:off x="2019300" y="593600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155549</xdr:rowOff>
    </xdr:from>
    <xdr:to>
      <xdr:col>10</xdr:col>
      <xdr:colOff>114300</xdr:colOff>
      <xdr:row>37</xdr:row>
      <xdr:rowOff>67139</xdr:rowOff>
    </xdr:to>
    <xdr:cxnSp macro="">
      <xdr:nvCxnSpPr>
        <xdr:cNvPr id="70" name="直線コネクタ 69"/>
        <xdr:cNvCxnSpPr/>
      </xdr:nvCxnSpPr>
      <xdr:spPr>
        <a:xfrm flipV="1">
          <a:off x="1130300" y="5984849"/>
          <a:ext cx="889000" cy="4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42323</xdr:rowOff>
    </xdr:from>
    <xdr:to>
      <xdr:col>24</xdr:col>
      <xdr:colOff>114300</xdr:colOff>
      <xdr:row>34</xdr:row>
      <xdr:rowOff>143923</xdr:rowOff>
    </xdr:to>
    <xdr:sp macro="" textlink="">
      <xdr:nvSpPr>
        <xdr:cNvPr id="80" name="楕円 79"/>
        <xdr:cNvSpPr/>
      </xdr:nvSpPr>
      <xdr:spPr>
        <a:xfrm>
          <a:off x="4584700" y="58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65200</xdr:rowOff>
    </xdr:from>
    <xdr:ext cx="534377" cy="259045"/>
    <xdr:sp macro="" textlink="">
      <xdr:nvSpPr>
        <xdr:cNvPr id="81" name="人件費該当値テキスト"/>
        <xdr:cNvSpPr txBox="1"/>
      </xdr:nvSpPr>
      <xdr:spPr>
        <a:xfrm>
          <a:off x="4686300" y="57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70250</xdr:rowOff>
    </xdr:from>
    <xdr:to>
      <xdr:col>20</xdr:col>
      <xdr:colOff>38100</xdr:colOff>
      <xdr:row>35</xdr:row>
      <xdr:rowOff>400</xdr:rowOff>
    </xdr:to>
    <xdr:sp macro="" textlink="">
      <xdr:nvSpPr>
        <xdr:cNvPr id="82" name="楕円 81"/>
        <xdr:cNvSpPr/>
      </xdr:nvSpPr>
      <xdr:spPr>
        <a:xfrm>
          <a:off x="3746500" y="58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16927</xdr:rowOff>
    </xdr:from>
    <xdr:ext cx="534377" cy="259045"/>
    <xdr:sp macro="" textlink="">
      <xdr:nvSpPr>
        <xdr:cNvPr id="83" name="テキスト ボックス 82"/>
        <xdr:cNvSpPr txBox="1"/>
      </xdr:nvSpPr>
      <xdr:spPr>
        <a:xfrm>
          <a:off x="3530111" y="56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55906</xdr:rowOff>
    </xdr:from>
    <xdr:to>
      <xdr:col>15</xdr:col>
      <xdr:colOff>101600</xdr:colOff>
      <xdr:row>34</xdr:row>
      <xdr:rowOff>157506</xdr:rowOff>
    </xdr:to>
    <xdr:sp macro="" textlink="">
      <xdr:nvSpPr>
        <xdr:cNvPr id="84" name="楕円 83"/>
        <xdr:cNvSpPr/>
      </xdr:nvSpPr>
      <xdr:spPr>
        <a:xfrm>
          <a:off x="2857500" y="5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2583</xdr:rowOff>
    </xdr:from>
    <xdr:ext cx="534377" cy="259045"/>
    <xdr:sp macro="" textlink="">
      <xdr:nvSpPr>
        <xdr:cNvPr id="85" name="テキスト ボックス 84"/>
        <xdr:cNvSpPr txBox="1"/>
      </xdr:nvSpPr>
      <xdr:spPr>
        <a:xfrm>
          <a:off x="2641111" y="56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104749</xdr:rowOff>
    </xdr:from>
    <xdr:to>
      <xdr:col>10</xdr:col>
      <xdr:colOff>165100</xdr:colOff>
      <xdr:row>35</xdr:row>
      <xdr:rowOff>34899</xdr:rowOff>
    </xdr:to>
    <xdr:sp macro="" textlink="">
      <xdr:nvSpPr>
        <xdr:cNvPr id="86" name="楕円 85"/>
        <xdr:cNvSpPr/>
      </xdr:nvSpPr>
      <xdr:spPr>
        <a:xfrm>
          <a:off x="1968500" y="5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51426</xdr:rowOff>
    </xdr:from>
    <xdr:ext cx="534377" cy="259045"/>
    <xdr:sp macro="" textlink="">
      <xdr:nvSpPr>
        <xdr:cNvPr id="87" name="テキスト ボックス 86"/>
        <xdr:cNvSpPr txBox="1"/>
      </xdr:nvSpPr>
      <xdr:spPr>
        <a:xfrm>
          <a:off x="1752111"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16339</xdr:rowOff>
    </xdr:from>
    <xdr:to>
      <xdr:col>6</xdr:col>
      <xdr:colOff>38100</xdr:colOff>
      <xdr:row>37</xdr:row>
      <xdr:rowOff>117939</xdr:rowOff>
    </xdr:to>
    <xdr:sp macro="" textlink="">
      <xdr:nvSpPr>
        <xdr:cNvPr id="88" name="楕円 87"/>
        <xdr:cNvSpPr/>
      </xdr:nvSpPr>
      <xdr:spPr>
        <a:xfrm>
          <a:off x="1079500" y="63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109066</xdr:rowOff>
    </xdr:from>
    <xdr:ext cx="534377" cy="259045"/>
    <xdr:sp macro="" textlink="">
      <xdr:nvSpPr>
        <xdr:cNvPr id="89" name="テキスト ボックス 88"/>
        <xdr:cNvSpPr txBox="1"/>
      </xdr:nvSpPr>
      <xdr:spPr>
        <a:xfrm>
          <a:off x="863111" y="6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105708</xdr:rowOff>
    </xdr:from>
    <xdr:to>
      <xdr:col>24</xdr:col>
      <xdr:colOff>63500</xdr:colOff>
      <xdr:row>57</xdr:row>
      <xdr:rowOff>116872</xdr:rowOff>
    </xdr:to>
    <xdr:cxnSp macro="">
      <xdr:nvCxnSpPr>
        <xdr:cNvPr id="116" name="直線コネクタ 115"/>
        <xdr:cNvCxnSpPr/>
      </xdr:nvCxnSpPr>
      <xdr:spPr>
        <a:xfrm>
          <a:off x="3797300" y="9878358"/>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105708</xdr:rowOff>
    </xdr:from>
    <xdr:to>
      <xdr:col>19</xdr:col>
      <xdr:colOff>177800</xdr:colOff>
      <xdr:row>57</xdr:row>
      <xdr:rowOff>121883</xdr:rowOff>
    </xdr:to>
    <xdr:cxnSp macro="">
      <xdr:nvCxnSpPr>
        <xdr:cNvPr id="119" name="直線コネクタ 118"/>
        <xdr:cNvCxnSpPr/>
      </xdr:nvCxnSpPr>
      <xdr:spPr>
        <a:xfrm flipV="1">
          <a:off x="2908300" y="9878358"/>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121883</xdr:rowOff>
    </xdr:from>
    <xdr:to>
      <xdr:col>15</xdr:col>
      <xdr:colOff>50800</xdr:colOff>
      <xdr:row>57</xdr:row>
      <xdr:rowOff>137222</xdr:rowOff>
    </xdr:to>
    <xdr:cxnSp macro="">
      <xdr:nvCxnSpPr>
        <xdr:cNvPr id="122" name="直線コネクタ 121"/>
        <xdr:cNvCxnSpPr/>
      </xdr:nvCxnSpPr>
      <xdr:spPr>
        <a:xfrm flipV="1">
          <a:off x="2019300" y="9894533"/>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97496</xdr:rowOff>
    </xdr:from>
    <xdr:to>
      <xdr:col>10</xdr:col>
      <xdr:colOff>114300</xdr:colOff>
      <xdr:row>57</xdr:row>
      <xdr:rowOff>137222</xdr:rowOff>
    </xdr:to>
    <xdr:cxnSp macro="">
      <xdr:nvCxnSpPr>
        <xdr:cNvPr id="125" name="直線コネクタ 124"/>
        <xdr:cNvCxnSpPr/>
      </xdr:nvCxnSpPr>
      <xdr:spPr>
        <a:xfrm>
          <a:off x="1130300" y="9870146"/>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66072</xdr:rowOff>
    </xdr:from>
    <xdr:to>
      <xdr:col>24</xdr:col>
      <xdr:colOff>114300</xdr:colOff>
      <xdr:row>57</xdr:row>
      <xdr:rowOff>167672</xdr:rowOff>
    </xdr:to>
    <xdr:sp macro="" textlink="">
      <xdr:nvSpPr>
        <xdr:cNvPr id="135" name="楕円 134"/>
        <xdr:cNvSpPr/>
      </xdr:nvSpPr>
      <xdr:spPr>
        <a:xfrm>
          <a:off x="45847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152449</xdr:rowOff>
    </xdr:from>
    <xdr:ext cx="534377" cy="259045"/>
    <xdr:sp macro="" textlink="">
      <xdr:nvSpPr>
        <xdr:cNvPr id="136" name="物件費該当値テキスト"/>
        <xdr:cNvSpPr txBox="1"/>
      </xdr:nvSpPr>
      <xdr:spPr>
        <a:xfrm>
          <a:off x="4686300" y="97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54908</xdr:rowOff>
    </xdr:from>
    <xdr:to>
      <xdr:col>20</xdr:col>
      <xdr:colOff>38100</xdr:colOff>
      <xdr:row>57</xdr:row>
      <xdr:rowOff>156508</xdr:rowOff>
    </xdr:to>
    <xdr:sp macro="" textlink="">
      <xdr:nvSpPr>
        <xdr:cNvPr id="137" name="楕円 136"/>
        <xdr:cNvSpPr/>
      </xdr:nvSpPr>
      <xdr:spPr>
        <a:xfrm>
          <a:off x="3746500" y="98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147635</xdr:rowOff>
    </xdr:from>
    <xdr:ext cx="534377" cy="259045"/>
    <xdr:sp macro="" textlink="">
      <xdr:nvSpPr>
        <xdr:cNvPr id="138" name="テキスト ボックス 137"/>
        <xdr:cNvSpPr txBox="1"/>
      </xdr:nvSpPr>
      <xdr:spPr>
        <a:xfrm>
          <a:off x="3530111" y="99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71083</xdr:rowOff>
    </xdr:from>
    <xdr:to>
      <xdr:col>15</xdr:col>
      <xdr:colOff>101600</xdr:colOff>
      <xdr:row>58</xdr:row>
      <xdr:rowOff>1233</xdr:rowOff>
    </xdr:to>
    <xdr:sp macro="" textlink="">
      <xdr:nvSpPr>
        <xdr:cNvPr id="139" name="楕円 138"/>
        <xdr:cNvSpPr/>
      </xdr:nvSpPr>
      <xdr:spPr>
        <a:xfrm>
          <a:off x="2857500" y="98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163810</xdr:rowOff>
    </xdr:from>
    <xdr:ext cx="534377" cy="259045"/>
    <xdr:sp macro="" textlink="">
      <xdr:nvSpPr>
        <xdr:cNvPr id="140" name="テキスト ボックス 139"/>
        <xdr:cNvSpPr txBox="1"/>
      </xdr:nvSpPr>
      <xdr:spPr>
        <a:xfrm>
          <a:off x="2641111" y="99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86422</xdr:rowOff>
    </xdr:from>
    <xdr:to>
      <xdr:col>10</xdr:col>
      <xdr:colOff>165100</xdr:colOff>
      <xdr:row>58</xdr:row>
      <xdr:rowOff>16572</xdr:rowOff>
    </xdr:to>
    <xdr:sp macro="" textlink="">
      <xdr:nvSpPr>
        <xdr:cNvPr id="141" name="楕円 140"/>
        <xdr:cNvSpPr/>
      </xdr:nvSpPr>
      <xdr:spPr>
        <a:xfrm>
          <a:off x="1968500" y="9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7699</xdr:rowOff>
    </xdr:from>
    <xdr:ext cx="534377" cy="259045"/>
    <xdr:sp macro="" textlink="">
      <xdr:nvSpPr>
        <xdr:cNvPr id="142" name="テキスト ボックス 141"/>
        <xdr:cNvSpPr txBox="1"/>
      </xdr:nvSpPr>
      <xdr:spPr>
        <a:xfrm>
          <a:off x="1752111" y="99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46696</xdr:rowOff>
    </xdr:from>
    <xdr:to>
      <xdr:col>6</xdr:col>
      <xdr:colOff>38100</xdr:colOff>
      <xdr:row>57</xdr:row>
      <xdr:rowOff>148296</xdr:rowOff>
    </xdr:to>
    <xdr:sp macro="" textlink="">
      <xdr:nvSpPr>
        <xdr:cNvPr id="143" name="楕円 142"/>
        <xdr:cNvSpPr/>
      </xdr:nvSpPr>
      <xdr:spPr>
        <a:xfrm>
          <a:off x="1079500" y="98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139423</xdr:rowOff>
    </xdr:from>
    <xdr:ext cx="534377" cy="259045"/>
    <xdr:sp macro="" textlink="">
      <xdr:nvSpPr>
        <xdr:cNvPr id="144" name="テキスト ボックス 143"/>
        <xdr:cNvSpPr txBox="1"/>
      </xdr:nvSpPr>
      <xdr:spPr>
        <a:xfrm>
          <a:off x="863111" y="99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168320</xdr:rowOff>
    </xdr:from>
    <xdr:to>
      <xdr:col>24</xdr:col>
      <xdr:colOff>63500</xdr:colOff>
      <xdr:row>78</xdr:row>
      <xdr:rowOff>7204</xdr:rowOff>
    </xdr:to>
    <xdr:cxnSp macro="">
      <xdr:nvCxnSpPr>
        <xdr:cNvPr id="171" name="直線コネクタ 170"/>
        <xdr:cNvCxnSpPr/>
      </xdr:nvCxnSpPr>
      <xdr:spPr>
        <a:xfrm flipV="1">
          <a:off x="3797300" y="13369970"/>
          <a:ext cx="838200" cy="1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7204</xdr:rowOff>
    </xdr:from>
    <xdr:to>
      <xdr:col>19</xdr:col>
      <xdr:colOff>177800</xdr:colOff>
      <xdr:row>78</xdr:row>
      <xdr:rowOff>28508</xdr:rowOff>
    </xdr:to>
    <xdr:cxnSp macro="">
      <xdr:nvCxnSpPr>
        <xdr:cNvPr id="174" name="直線コネクタ 173"/>
        <xdr:cNvCxnSpPr/>
      </xdr:nvCxnSpPr>
      <xdr:spPr>
        <a:xfrm flipV="1">
          <a:off x="2908300" y="13380304"/>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27687</xdr:rowOff>
    </xdr:from>
    <xdr:to>
      <xdr:col>15</xdr:col>
      <xdr:colOff>50800</xdr:colOff>
      <xdr:row>78</xdr:row>
      <xdr:rowOff>28508</xdr:rowOff>
    </xdr:to>
    <xdr:cxnSp macro="">
      <xdr:nvCxnSpPr>
        <xdr:cNvPr id="177" name="直線コネクタ 176"/>
        <xdr:cNvCxnSpPr/>
      </xdr:nvCxnSpPr>
      <xdr:spPr>
        <a:xfrm>
          <a:off x="2019300" y="13400787"/>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16805</xdr:rowOff>
    </xdr:from>
    <xdr:to>
      <xdr:col>10</xdr:col>
      <xdr:colOff>114300</xdr:colOff>
      <xdr:row>78</xdr:row>
      <xdr:rowOff>27687</xdr:rowOff>
    </xdr:to>
    <xdr:cxnSp macro="">
      <xdr:nvCxnSpPr>
        <xdr:cNvPr id="180" name="直線コネクタ 179"/>
        <xdr:cNvCxnSpPr/>
      </xdr:nvCxnSpPr>
      <xdr:spPr>
        <a:xfrm>
          <a:off x="1130300" y="1338990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117520</xdr:rowOff>
    </xdr:from>
    <xdr:to>
      <xdr:col>24</xdr:col>
      <xdr:colOff>114300</xdr:colOff>
      <xdr:row>78</xdr:row>
      <xdr:rowOff>47670</xdr:rowOff>
    </xdr:to>
    <xdr:sp macro="" textlink="">
      <xdr:nvSpPr>
        <xdr:cNvPr id="190" name="楕円 189"/>
        <xdr:cNvSpPr/>
      </xdr:nvSpPr>
      <xdr:spPr>
        <a:xfrm>
          <a:off x="45847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32447</xdr:rowOff>
    </xdr:from>
    <xdr:ext cx="469744" cy="259045"/>
    <xdr:sp macro="" textlink="">
      <xdr:nvSpPr>
        <xdr:cNvPr id="191" name="維持補修費該当値テキスト"/>
        <xdr:cNvSpPr txBox="1"/>
      </xdr:nvSpPr>
      <xdr:spPr>
        <a:xfrm>
          <a:off x="4686300" y="1323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127854</xdr:rowOff>
    </xdr:from>
    <xdr:to>
      <xdr:col>20</xdr:col>
      <xdr:colOff>38100</xdr:colOff>
      <xdr:row>78</xdr:row>
      <xdr:rowOff>58004</xdr:rowOff>
    </xdr:to>
    <xdr:sp macro="" textlink="">
      <xdr:nvSpPr>
        <xdr:cNvPr id="192" name="楕円 191"/>
        <xdr:cNvSpPr/>
      </xdr:nvSpPr>
      <xdr:spPr>
        <a:xfrm>
          <a:off x="3746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49131</xdr:rowOff>
    </xdr:from>
    <xdr:ext cx="469744" cy="259045"/>
    <xdr:sp macro="" textlink="">
      <xdr:nvSpPr>
        <xdr:cNvPr id="193" name="テキスト ボックス 192"/>
        <xdr:cNvSpPr txBox="1"/>
      </xdr:nvSpPr>
      <xdr:spPr>
        <a:xfrm>
          <a:off x="3562428" y="134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149158</xdr:rowOff>
    </xdr:from>
    <xdr:to>
      <xdr:col>15</xdr:col>
      <xdr:colOff>101600</xdr:colOff>
      <xdr:row>78</xdr:row>
      <xdr:rowOff>79308</xdr:rowOff>
    </xdr:to>
    <xdr:sp macro="" textlink="">
      <xdr:nvSpPr>
        <xdr:cNvPr id="194" name="楕円 193"/>
        <xdr:cNvSpPr/>
      </xdr:nvSpPr>
      <xdr:spPr>
        <a:xfrm>
          <a:off x="2857500" y="13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70435</xdr:rowOff>
    </xdr:from>
    <xdr:ext cx="469744" cy="259045"/>
    <xdr:sp macro="" textlink="">
      <xdr:nvSpPr>
        <xdr:cNvPr id="195" name="テキスト ボックス 194"/>
        <xdr:cNvSpPr txBox="1"/>
      </xdr:nvSpPr>
      <xdr:spPr>
        <a:xfrm>
          <a:off x="2673428" y="134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148337</xdr:rowOff>
    </xdr:from>
    <xdr:to>
      <xdr:col>10</xdr:col>
      <xdr:colOff>165100</xdr:colOff>
      <xdr:row>78</xdr:row>
      <xdr:rowOff>78487</xdr:rowOff>
    </xdr:to>
    <xdr:sp macro="" textlink="">
      <xdr:nvSpPr>
        <xdr:cNvPr id="196" name="楕円 195"/>
        <xdr:cNvSpPr/>
      </xdr:nvSpPr>
      <xdr:spPr>
        <a:xfrm>
          <a:off x="1968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69614</xdr:rowOff>
    </xdr:from>
    <xdr:ext cx="469744" cy="259045"/>
    <xdr:sp macro="" textlink="">
      <xdr:nvSpPr>
        <xdr:cNvPr id="197" name="テキスト ボックス 196"/>
        <xdr:cNvSpPr txBox="1"/>
      </xdr:nvSpPr>
      <xdr:spPr>
        <a:xfrm>
          <a:off x="1784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137455</xdr:rowOff>
    </xdr:from>
    <xdr:to>
      <xdr:col>6</xdr:col>
      <xdr:colOff>38100</xdr:colOff>
      <xdr:row>78</xdr:row>
      <xdr:rowOff>67605</xdr:rowOff>
    </xdr:to>
    <xdr:sp macro="" textlink="">
      <xdr:nvSpPr>
        <xdr:cNvPr id="198" name="楕円 197"/>
        <xdr:cNvSpPr/>
      </xdr:nvSpPr>
      <xdr:spPr>
        <a:xfrm>
          <a:off x="1079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58732</xdr:rowOff>
    </xdr:from>
    <xdr:ext cx="469744" cy="259045"/>
    <xdr:sp macro="" textlink="">
      <xdr:nvSpPr>
        <xdr:cNvPr id="199" name="テキスト ボックス 198"/>
        <xdr:cNvSpPr txBox="1"/>
      </xdr:nvSpPr>
      <xdr:spPr>
        <a:xfrm>
          <a:off x="895428" y="13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161142</xdr:rowOff>
    </xdr:from>
    <xdr:to>
      <xdr:col>24</xdr:col>
      <xdr:colOff>63500</xdr:colOff>
      <xdr:row>97</xdr:row>
      <xdr:rowOff>164435</xdr:rowOff>
    </xdr:to>
    <xdr:cxnSp macro="">
      <xdr:nvCxnSpPr>
        <xdr:cNvPr id="227" name="直線コネクタ 226"/>
        <xdr:cNvCxnSpPr/>
      </xdr:nvCxnSpPr>
      <xdr:spPr>
        <a:xfrm>
          <a:off x="3797300" y="16791792"/>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161142</xdr:rowOff>
    </xdr:from>
    <xdr:to>
      <xdr:col>19</xdr:col>
      <xdr:colOff>177800</xdr:colOff>
      <xdr:row>98</xdr:row>
      <xdr:rowOff>63850</xdr:rowOff>
    </xdr:to>
    <xdr:cxnSp macro="">
      <xdr:nvCxnSpPr>
        <xdr:cNvPr id="230" name="直線コネクタ 229"/>
        <xdr:cNvCxnSpPr/>
      </xdr:nvCxnSpPr>
      <xdr:spPr>
        <a:xfrm flipV="1">
          <a:off x="2908300" y="1679179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7066</xdr:rowOff>
    </xdr:from>
    <xdr:to>
      <xdr:col>15</xdr:col>
      <xdr:colOff>50800</xdr:colOff>
      <xdr:row>98</xdr:row>
      <xdr:rowOff>63850</xdr:rowOff>
    </xdr:to>
    <xdr:cxnSp macro="">
      <xdr:nvCxnSpPr>
        <xdr:cNvPr id="233" name="直線コネクタ 232"/>
        <xdr:cNvCxnSpPr/>
      </xdr:nvCxnSpPr>
      <xdr:spPr>
        <a:xfrm>
          <a:off x="2019300" y="1680916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115080</xdr:rowOff>
    </xdr:from>
    <xdr:to>
      <xdr:col>10</xdr:col>
      <xdr:colOff>114300</xdr:colOff>
      <xdr:row>98</xdr:row>
      <xdr:rowOff>7066</xdr:rowOff>
    </xdr:to>
    <xdr:cxnSp macro="">
      <xdr:nvCxnSpPr>
        <xdr:cNvPr id="236" name="直線コネクタ 235"/>
        <xdr:cNvCxnSpPr/>
      </xdr:nvCxnSpPr>
      <xdr:spPr>
        <a:xfrm>
          <a:off x="1130300" y="1674573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113635</xdr:rowOff>
    </xdr:from>
    <xdr:to>
      <xdr:col>24</xdr:col>
      <xdr:colOff>114300</xdr:colOff>
      <xdr:row>98</xdr:row>
      <xdr:rowOff>43785</xdr:rowOff>
    </xdr:to>
    <xdr:sp macro="" textlink="">
      <xdr:nvSpPr>
        <xdr:cNvPr id="246" name="楕円 245"/>
        <xdr:cNvSpPr/>
      </xdr:nvSpPr>
      <xdr:spPr>
        <a:xfrm>
          <a:off x="4584700" y="167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28562</xdr:rowOff>
    </xdr:from>
    <xdr:ext cx="534377" cy="259045"/>
    <xdr:sp macro="" textlink="">
      <xdr:nvSpPr>
        <xdr:cNvPr id="247" name="扶助費該当値テキスト"/>
        <xdr:cNvSpPr txBox="1"/>
      </xdr:nvSpPr>
      <xdr:spPr>
        <a:xfrm>
          <a:off x="4686300" y="166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110342</xdr:rowOff>
    </xdr:from>
    <xdr:to>
      <xdr:col>20</xdr:col>
      <xdr:colOff>38100</xdr:colOff>
      <xdr:row>98</xdr:row>
      <xdr:rowOff>40492</xdr:rowOff>
    </xdr:to>
    <xdr:sp macro="" textlink="">
      <xdr:nvSpPr>
        <xdr:cNvPr id="248" name="楕円 247"/>
        <xdr:cNvSpPr/>
      </xdr:nvSpPr>
      <xdr:spPr>
        <a:xfrm>
          <a:off x="37465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31619</xdr:rowOff>
    </xdr:from>
    <xdr:ext cx="534377" cy="259045"/>
    <xdr:sp macro="" textlink="">
      <xdr:nvSpPr>
        <xdr:cNvPr id="249" name="テキスト ボックス 248"/>
        <xdr:cNvSpPr txBox="1"/>
      </xdr:nvSpPr>
      <xdr:spPr>
        <a:xfrm>
          <a:off x="3530111" y="168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13050</xdr:rowOff>
    </xdr:from>
    <xdr:to>
      <xdr:col>15</xdr:col>
      <xdr:colOff>101600</xdr:colOff>
      <xdr:row>98</xdr:row>
      <xdr:rowOff>114650</xdr:rowOff>
    </xdr:to>
    <xdr:sp macro="" textlink="">
      <xdr:nvSpPr>
        <xdr:cNvPr id="250" name="楕円 249"/>
        <xdr:cNvSpPr/>
      </xdr:nvSpPr>
      <xdr:spPr>
        <a:xfrm>
          <a:off x="2857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105777</xdr:rowOff>
    </xdr:from>
    <xdr:ext cx="534377" cy="259045"/>
    <xdr:sp macro="" textlink="">
      <xdr:nvSpPr>
        <xdr:cNvPr id="251" name="テキスト ボックス 250"/>
        <xdr:cNvSpPr txBox="1"/>
      </xdr:nvSpPr>
      <xdr:spPr>
        <a:xfrm>
          <a:off x="2641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127716</xdr:rowOff>
    </xdr:from>
    <xdr:to>
      <xdr:col>10</xdr:col>
      <xdr:colOff>165100</xdr:colOff>
      <xdr:row>98</xdr:row>
      <xdr:rowOff>57866</xdr:rowOff>
    </xdr:to>
    <xdr:sp macro="" textlink="">
      <xdr:nvSpPr>
        <xdr:cNvPr id="252" name="楕円 251"/>
        <xdr:cNvSpPr/>
      </xdr:nvSpPr>
      <xdr:spPr>
        <a:xfrm>
          <a:off x="1968500" y="16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48993</xdr:rowOff>
    </xdr:from>
    <xdr:ext cx="534377" cy="259045"/>
    <xdr:sp macro="" textlink="">
      <xdr:nvSpPr>
        <xdr:cNvPr id="253" name="テキスト ボックス 252"/>
        <xdr:cNvSpPr txBox="1"/>
      </xdr:nvSpPr>
      <xdr:spPr>
        <a:xfrm>
          <a:off x="1752111" y="168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64280</xdr:rowOff>
    </xdr:from>
    <xdr:to>
      <xdr:col>6</xdr:col>
      <xdr:colOff>38100</xdr:colOff>
      <xdr:row>97</xdr:row>
      <xdr:rowOff>165880</xdr:rowOff>
    </xdr:to>
    <xdr:sp macro="" textlink="">
      <xdr:nvSpPr>
        <xdr:cNvPr id="254" name="楕円 253"/>
        <xdr:cNvSpPr/>
      </xdr:nvSpPr>
      <xdr:spPr>
        <a:xfrm>
          <a:off x="1079500" y="166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157007</xdr:rowOff>
    </xdr:from>
    <xdr:ext cx="534377" cy="259045"/>
    <xdr:sp macro="" textlink="">
      <xdr:nvSpPr>
        <xdr:cNvPr id="255" name="テキスト ボックス 254"/>
        <xdr:cNvSpPr txBox="1"/>
      </xdr:nvSpPr>
      <xdr:spPr>
        <a:xfrm>
          <a:off x="863111" y="167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107859</xdr:rowOff>
    </xdr:from>
    <xdr:to>
      <xdr:col>55</xdr:col>
      <xdr:colOff>0</xdr:colOff>
      <xdr:row>35</xdr:row>
      <xdr:rowOff>7177</xdr:rowOff>
    </xdr:to>
    <xdr:cxnSp macro="">
      <xdr:nvCxnSpPr>
        <xdr:cNvPr id="286" name="直線コネクタ 285"/>
        <xdr:cNvCxnSpPr/>
      </xdr:nvCxnSpPr>
      <xdr:spPr>
        <a:xfrm>
          <a:off x="9639300" y="5937159"/>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107859</xdr:rowOff>
    </xdr:from>
    <xdr:to>
      <xdr:col>50</xdr:col>
      <xdr:colOff>114300</xdr:colOff>
      <xdr:row>34</xdr:row>
      <xdr:rowOff>139700</xdr:rowOff>
    </xdr:to>
    <xdr:cxnSp macro="">
      <xdr:nvCxnSpPr>
        <xdr:cNvPr id="289" name="直線コネクタ 288"/>
        <xdr:cNvCxnSpPr/>
      </xdr:nvCxnSpPr>
      <xdr:spPr>
        <a:xfrm flipV="1">
          <a:off x="8750300" y="59371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108403</xdr:rowOff>
    </xdr:from>
    <xdr:to>
      <xdr:col>45</xdr:col>
      <xdr:colOff>177800</xdr:colOff>
      <xdr:row>34</xdr:row>
      <xdr:rowOff>139700</xdr:rowOff>
    </xdr:to>
    <xdr:cxnSp macro="">
      <xdr:nvCxnSpPr>
        <xdr:cNvPr id="292" name="直線コネクタ 291"/>
        <xdr:cNvCxnSpPr/>
      </xdr:nvCxnSpPr>
      <xdr:spPr>
        <a:xfrm>
          <a:off x="7861300" y="5937703"/>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108403</xdr:rowOff>
    </xdr:from>
    <xdr:to>
      <xdr:col>41</xdr:col>
      <xdr:colOff>50800</xdr:colOff>
      <xdr:row>34</xdr:row>
      <xdr:rowOff>129565</xdr:rowOff>
    </xdr:to>
    <xdr:cxnSp macro="">
      <xdr:nvCxnSpPr>
        <xdr:cNvPr id="295" name="直線コネクタ 294"/>
        <xdr:cNvCxnSpPr/>
      </xdr:nvCxnSpPr>
      <xdr:spPr>
        <a:xfrm flipV="1">
          <a:off x="6972300" y="5937703"/>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127827</xdr:rowOff>
    </xdr:from>
    <xdr:to>
      <xdr:col>55</xdr:col>
      <xdr:colOff>50800</xdr:colOff>
      <xdr:row>35</xdr:row>
      <xdr:rowOff>57977</xdr:rowOff>
    </xdr:to>
    <xdr:sp macro="" textlink="">
      <xdr:nvSpPr>
        <xdr:cNvPr id="305" name="楕円 304"/>
        <xdr:cNvSpPr/>
      </xdr:nvSpPr>
      <xdr:spPr>
        <a:xfrm>
          <a:off x="10426700" y="59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150704</xdr:rowOff>
    </xdr:from>
    <xdr:ext cx="534377" cy="259045"/>
    <xdr:sp macro="" textlink="">
      <xdr:nvSpPr>
        <xdr:cNvPr id="306" name="補助費等該当値テキスト"/>
        <xdr:cNvSpPr txBox="1"/>
      </xdr:nvSpPr>
      <xdr:spPr>
        <a:xfrm>
          <a:off x="10528300" y="58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57059</xdr:rowOff>
    </xdr:from>
    <xdr:to>
      <xdr:col>50</xdr:col>
      <xdr:colOff>165100</xdr:colOff>
      <xdr:row>34</xdr:row>
      <xdr:rowOff>158659</xdr:rowOff>
    </xdr:to>
    <xdr:sp macro="" textlink="">
      <xdr:nvSpPr>
        <xdr:cNvPr id="307" name="楕円 306"/>
        <xdr:cNvSpPr/>
      </xdr:nvSpPr>
      <xdr:spPr>
        <a:xfrm>
          <a:off x="9588500" y="58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3736</xdr:rowOff>
    </xdr:from>
    <xdr:ext cx="534377" cy="259045"/>
    <xdr:sp macro="" textlink="">
      <xdr:nvSpPr>
        <xdr:cNvPr id="308" name="テキスト ボックス 307"/>
        <xdr:cNvSpPr txBox="1"/>
      </xdr:nvSpPr>
      <xdr:spPr>
        <a:xfrm>
          <a:off x="9372111" y="56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88900</xdr:rowOff>
    </xdr:from>
    <xdr:to>
      <xdr:col>46</xdr:col>
      <xdr:colOff>38100</xdr:colOff>
      <xdr:row>35</xdr:row>
      <xdr:rowOff>19050</xdr:rowOff>
    </xdr:to>
    <xdr:sp macro="" textlink="">
      <xdr:nvSpPr>
        <xdr:cNvPr id="309" name="楕円 308"/>
        <xdr:cNvSpPr/>
      </xdr:nvSpPr>
      <xdr:spPr>
        <a:xfrm>
          <a:off x="869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35577</xdr:rowOff>
    </xdr:from>
    <xdr:ext cx="534377" cy="259045"/>
    <xdr:sp macro="" textlink="">
      <xdr:nvSpPr>
        <xdr:cNvPr id="310" name="テキスト ボックス 309"/>
        <xdr:cNvSpPr txBox="1"/>
      </xdr:nvSpPr>
      <xdr:spPr>
        <a:xfrm>
          <a:off x="8483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57603</xdr:rowOff>
    </xdr:from>
    <xdr:to>
      <xdr:col>41</xdr:col>
      <xdr:colOff>101600</xdr:colOff>
      <xdr:row>34</xdr:row>
      <xdr:rowOff>159203</xdr:rowOff>
    </xdr:to>
    <xdr:sp macro="" textlink="">
      <xdr:nvSpPr>
        <xdr:cNvPr id="311" name="楕円 310"/>
        <xdr:cNvSpPr/>
      </xdr:nvSpPr>
      <xdr:spPr>
        <a:xfrm>
          <a:off x="78105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4280</xdr:rowOff>
    </xdr:from>
    <xdr:ext cx="534377" cy="259045"/>
    <xdr:sp macro="" textlink="">
      <xdr:nvSpPr>
        <xdr:cNvPr id="312" name="テキスト ボックス 311"/>
        <xdr:cNvSpPr txBox="1"/>
      </xdr:nvSpPr>
      <xdr:spPr>
        <a:xfrm>
          <a:off x="7594111" y="56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78765</xdr:rowOff>
    </xdr:from>
    <xdr:to>
      <xdr:col>36</xdr:col>
      <xdr:colOff>165100</xdr:colOff>
      <xdr:row>35</xdr:row>
      <xdr:rowOff>8915</xdr:rowOff>
    </xdr:to>
    <xdr:sp macro="" textlink="">
      <xdr:nvSpPr>
        <xdr:cNvPr id="313" name="楕円 312"/>
        <xdr:cNvSpPr/>
      </xdr:nvSpPr>
      <xdr:spPr>
        <a:xfrm>
          <a:off x="6921500" y="59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25442</xdr:rowOff>
    </xdr:from>
    <xdr:ext cx="534377" cy="259045"/>
    <xdr:sp macro="" textlink="">
      <xdr:nvSpPr>
        <xdr:cNvPr id="314" name="テキスト ボックス 313"/>
        <xdr:cNvSpPr txBox="1"/>
      </xdr:nvSpPr>
      <xdr:spPr>
        <a:xfrm>
          <a:off x="6705111" y="568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115991</xdr:rowOff>
    </xdr:from>
    <xdr:to>
      <xdr:col>55</xdr:col>
      <xdr:colOff>0</xdr:colOff>
      <xdr:row>57</xdr:row>
      <xdr:rowOff>140756</xdr:rowOff>
    </xdr:to>
    <xdr:cxnSp macro="">
      <xdr:nvCxnSpPr>
        <xdr:cNvPr id="345" name="直線コネクタ 344"/>
        <xdr:cNvCxnSpPr/>
      </xdr:nvCxnSpPr>
      <xdr:spPr>
        <a:xfrm flipV="1">
          <a:off x="9639300" y="9545741"/>
          <a:ext cx="8382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95896</xdr:rowOff>
    </xdr:from>
    <xdr:to>
      <xdr:col>50</xdr:col>
      <xdr:colOff>114300</xdr:colOff>
      <xdr:row>57</xdr:row>
      <xdr:rowOff>140756</xdr:rowOff>
    </xdr:to>
    <xdr:cxnSp macro="">
      <xdr:nvCxnSpPr>
        <xdr:cNvPr id="348" name="直線コネクタ 347"/>
        <xdr:cNvCxnSpPr/>
      </xdr:nvCxnSpPr>
      <xdr:spPr>
        <a:xfrm>
          <a:off x="8750300" y="9868546"/>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89528</xdr:rowOff>
    </xdr:from>
    <xdr:to>
      <xdr:col>45</xdr:col>
      <xdr:colOff>177800</xdr:colOff>
      <xdr:row>57</xdr:row>
      <xdr:rowOff>95896</xdr:rowOff>
    </xdr:to>
    <xdr:cxnSp macro="">
      <xdr:nvCxnSpPr>
        <xdr:cNvPr id="351" name="直線コネクタ 350"/>
        <xdr:cNvCxnSpPr/>
      </xdr:nvCxnSpPr>
      <xdr:spPr>
        <a:xfrm>
          <a:off x="7861300" y="9519278"/>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89528</xdr:rowOff>
    </xdr:from>
    <xdr:to>
      <xdr:col>41</xdr:col>
      <xdr:colOff>50800</xdr:colOff>
      <xdr:row>57</xdr:row>
      <xdr:rowOff>35840</xdr:rowOff>
    </xdr:to>
    <xdr:cxnSp macro="">
      <xdr:nvCxnSpPr>
        <xdr:cNvPr id="354" name="直線コネクタ 353"/>
        <xdr:cNvCxnSpPr/>
      </xdr:nvCxnSpPr>
      <xdr:spPr>
        <a:xfrm flipV="1">
          <a:off x="6972300" y="9519278"/>
          <a:ext cx="889000" cy="2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5627</xdr:rowOff>
    </xdr:from>
    <xdr:ext cx="534377" cy="259045"/>
    <xdr:sp macro="" textlink="">
      <xdr:nvSpPr>
        <xdr:cNvPr id="356" name="テキスト ボックス 355"/>
        <xdr:cNvSpPr txBox="1"/>
      </xdr:nvSpPr>
      <xdr:spPr>
        <a:xfrm>
          <a:off x="7594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65191</xdr:rowOff>
    </xdr:from>
    <xdr:to>
      <xdr:col>55</xdr:col>
      <xdr:colOff>50800</xdr:colOff>
      <xdr:row>55</xdr:row>
      <xdr:rowOff>166791</xdr:rowOff>
    </xdr:to>
    <xdr:sp macro="" textlink="">
      <xdr:nvSpPr>
        <xdr:cNvPr id="364" name="楕円 363"/>
        <xdr:cNvSpPr/>
      </xdr:nvSpPr>
      <xdr:spPr>
        <a:xfrm>
          <a:off x="10426700" y="9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88068</xdr:rowOff>
    </xdr:from>
    <xdr:ext cx="534377" cy="259045"/>
    <xdr:sp macro="" textlink="">
      <xdr:nvSpPr>
        <xdr:cNvPr id="365" name="普通建設事業費該当値テキスト"/>
        <xdr:cNvSpPr txBox="1"/>
      </xdr:nvSpPr>
      <xdr:spPr>
        <a:xfrm>
          <a:off x="10528300" y="93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89956</xdr:rowOff>
    </xdr:from>
    <xdr:to>
      <xdr:col>50</xdr:col>
      <xdr:colOff>165100</xdr:colOff>
      <xdr:row>58</xdr:row>
      <xdr:rowOff>20106</xdr:rowOff>
    </xdr:to>
    <xdr:sp macro="" textlink="">
      <xdr:nvSpPr>
        <xdr:cNvPr id="366" name="楕円 365"/>
        <xdr:cNvSpPr/>
      </xdr:nvSpPr>
      <xdr:spPr>
        <a:xfrm>
          <a:off x="9588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11233</xdr:rowOff>
    </xdr:from>
    <xdr:ext cx="534377" cy="259045"/>
    <xdr:sp macro="" textlink="">
      <xdr:nvSpPr>
        <xdr:cNvPr id="367" name="テキスト ボックス 366"/>
        <xdr:cNvSpPr txBox="1"/>
      </xdr:nvSpPr>
      <xdr:spPr>
        <a:xfrm>
          <a:off x="9372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45096</xdr:rowOff>
    </xdr:from>
    <xdr:to>
      <xdr:col>46</xdr:col>
      <xdr:colOff>38100</xdr:colOff>
      <xdr:row>57</xdr:row>
      <xdr:rowOff>146696</xdr:rowOff>
    </xdr:to>
    <xdr:sp macro="" textlink="">
      <xdr:nvSpPr>
        <xdr:cNvPr id="368" name="楕円 367"/>
        <xdr:cNvSpPr/>
      </xdr:nvSpPr>
      <xdr:spPr>
        <a:xfrm>
          <a:off x="8699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137823</xdr:rowOff>
    </xdr:from>
    <xdr:ext cx="534377" cy="259045"/>
    <xdr:sp macro="" textlink="">
      <xdr:nvSpPr>
        <xdr:cNvPr id="369" name="テキスト ボックス 368"/>
        <xdr:cNvSpPr txBox="1"/>
      </xdr:nvSpPr>
      <xdr:spPr>
        <a:xfrm>
          <a:off x="8483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38728</xdr:rowOff>
    </xdr:from>
    <xdr:to>
      <xdr:col>41</xdr:col>
      <xdr:colOff>101600</xdr:colOff>
      <xdr:row>55</xdr:row>
      <xdr:rowOff>140328</xdr:rowOff>
    </xdr:to>
    <xdr:sp macro="" textlink="">
      <xdr:nvSpPr>
        <xdr:cNvPr id="370" name="楕円 369"/>
        <xdr:cNvSpPr/>
      </xdr:nvSpPr>
      <xdr:spPr>
        <a:xfrm>
          <a:off x="7810500" y="9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156855</xdr:rowOff>
    </xdr:from>
    <xdr:ext cx="534377" cy="259045"/>
    <xdr:sp macro="" textlink="">
      <xdr:nvSpPr>
        <xdr:cNvPr id="371" name="テキスト ボックス 370"/>
        <xdr:cNvSpPr txBox="1"/>
      </xdr:nvSpPr>
      <xdr:spPr>
        <a:xfrm>
          <a:off x="7594111" y="92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156490</xdr:rowOff>
    </xdr:from>
    <xdr:to>
      <xdr:col>36</xdr:col>
      <xdr:colOff>165100</xdr:colOff>
      <xdr:row>57</xdr:row>
      <xdr:rowOff>86640</xdr:rowOff>
    </xdr:to>
    <xdr:sp macro="" textlink="">
      <xdr:nvSpPr>
        <xdr:cNvPr id="372" name="楕円 371"/>
        <xdr:cNvSpPr/>
      </xdr:nvSpPr>
      <xdr:spPr>
        <a:xfrm>
          <a:off x="6921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77767</xdr:rowOff>
    </xdr:from>
    <xdr:ext cx="534377" cy="259045"/>
    <xdr:sp macro="" textlink="">
      <xdr:nvSpPr>
        <xdr:cNvPr id="373" name="テキスト ボックス 372"/>
        <xdr:cNvSpPr txBox="1"/>
      </xdr:nvSpPr>
      <xdr:spPr>
        <a:xfrm>
          <a:off x="6705111" y="98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51212</xdr:rowOff>
    </xdr:from>
    <xdr:to>
      <xdr:col>55</xdr:col>
      <xdr:colOff>0</xdr:colOff>
      <xdr:row>78</xdr:row>
      <xdr:rowOff>115412</xdr:rowOff>
    </xdr:to>
    <xdr:cxnSp macro="">
      <xdr:nvCxnSpPr>
        <xdr:cNvPr id="402" name="直線コネクタ 401"/>
        <xdr:cNvCxnSpPr/>
      </xdr:nvCxnSpPr>
      <xdr:spPr>
        <a:xfrm flipV="1">
          <a:off x="9639300" y="12909962"/>
          <a:ext cx="838200" cy="5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115412</xdr:rowOff>
    </xdr:from>
    <xdr:to>
      <xdr:col>50</xdr:col>
      <xdr:colOff>114300</xdr:colOff>
      <xdr:row>78</xdr:row>
      <xdr:rowOff>146596</xdr:rowOff>
    </xdr:to>
    <xdr:cxnSp macro="">
      <xdr:nvCxnSpPr>
        <xdr:cNvPr id="405" name="直線コネクタ 404"/>
        <xdr:cNvCxnSpPr/>
      </xdr:nvCxnSpPr>
      <xdr:spPr>
        <a:xfrm flipV="1">
          <a:off x="8750300" y="13488512"/>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157759</xdr:rowOff>
    </xdr:from>
    <xdr:to>
      <xdr:col>45</xdr:col>
      <xdr:colOff>177800</xdr:colOff>
      <xdr:row>78</xdr:row>
      <xdr:rowOff>146596</xdr:rowOff>
    </xdr:to>
    <xdr:cxnSp macro="">
      <xdr:nvCxnSpPr>
        <xdr:cNvPr id="408" name="直線コネクタ 407"/>
        <xdr:cNvCxnSpPr/>
      </xdr:nvCxnSpPr>
      <xdr:spPr>
        <a:xfrm>
          <a:off x="7861300" y="12845059"/>
          <a:ext cx="889000" cy="6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26674</xdr:rowOff>
    </xdr:from>
    <xdr:ext cx="534377" cy="259045"/>
    <xdr:sp macro="" textlink="">
      <xdr:nvSpPr>
        <xdr:cNvPr id="412" name="テキスト ボックス 411"/>
        <xdr:cNvSpPr txBox="1"/>
      </xdr:nvSpPr>
      <xdr:spPr>
        <a:xfrm>
          <a:off x="7594111" y="130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412</xdr:rowOff>
    </xdr:from>
    <xdr:to>
      <xdr:col>55</xdr:col>
      <xdr:colOff>50800</xdr:colOff>
      <xdr:row>75</xdr:row>
      <xdr:rowOff>102012</xdr:rowOff>
    </xdr:to>
    <xdr:sp macro="" textlink="">
      <xdr:nvSpPr>
        <xdr:cNvPr id="418" name="楕円 417"/>
        <xdr:cNvSpPr/>
      </xdr:nvSpPr>
      <xdr:spPr>
        <a:xfrm>
          <a:off x="10426700" y="128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23289</xdr:rowOff>
    </xdr:from>
    <xdr:ext cx="534377" cy="259045"/>
    <xdr:sp macro="" textlink="">
      <xdr:nvSpPr>
        <xdr:cNvPr id="419" name="普通建設事業費 （ うち新規整備　）該当値テキスト"/>
        <xdr:cNvSpPr txBox="1"/>
      </xdr:nvSpPr>
      <xdr:spPr>
        <a:xfrm>
          <a:off x="10528300" y="127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64612</xdr:rowOff>
    </xdr:from>
    <xdr:to>
      <xdr:col>50</xdr:col>
      <xdr:colOff>165100</xdr:colOff>
      <xdr:row>78</xdr:row>
      <xdr:rowOff>166212</xdr:rowOff>
    </xdr:to>
    <xdr:sp macro="" textlink="">
      <xdr:nvSpPr>
        <xdr:cNvPr id="420" name="楕円 419"/>
        <xdr:cNvSpPr/>
      </xdr:nvSpPr>
      <xdr:spPr>
        <a:xfrm>
          <a:off x="9588500" y="134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157339</xdr:rowOff>
    </xdr:from>
    <xdr:ext cx="469744" cy="259045"/>
    <xdr:sp macro="" textlink="">
      <xdr:nvSpPr>
        <xdr:cNvPr id="421" name="テキスト ボックス 420"/>
        <xdr:cNvSpPr txBox="1"/>
      </xdr:nvSpPr>
      <xdr:spPr>
        <a:xfrm>
          <a:off x="9404428" y="1353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95796</xdr:rowOff>
    </xdr:from>
    <xdr:to>
      <xdr:col>46</xdr:col>
      <xdr:colOff>38100</xdr:colOff>
      <xdr:row>79</xdr:row>
      <xdr:rowOff>25946</xdr:rowOff>
    </xdr:to>
    <xdr:sp macro="" textlink="">
      <xdr:nvSpPr>
        <xdr:cNvPr id="422" name="楕円 421"/>
        <xdr:cNvSpPr/>
      </xdr:nvSpPr>
      <xdr:spPr>
        <a:xfrm>
          <a:off x="8699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17073</xdr:rowOff>
    </xdr:from>
    <xdr:ext cx="469744" cy="259045"/>
    <xdr:sp macro="" textlink="">
      <xdr:nvSpPr>
        <xdr:cNvPr id="423" name="テキスト ボックス 422"/>
        <xdr:cNvSpPr txBox="1"/>
      </xdr:nvSpPr>
      <xdr:spPr>
        <a:xfrm>
          <a:off x="8515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106959</xdr:rowOff>
    </xdr:from>
    <xdr:to>
      <xdr:col>41</xdr:col>
      <xdr:colOff>101600</xdr:colOff>
      <xdr:row>75</xdr:row>
      <xdr:rowOff>37109</xdr:rowOff>
    </xdr:to>
    <xdr:sp macro="" textlink="">
      <xdr:nvSpPr>
        <xdr:cNvPr id="424" name="楕円 423"/>
        <xdr:cNvSpPr/>
      </xdr:nvSpPr>
      <xdr:spPr>
        <a:xfrm>
          <a:off x="7810500" y="127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53636</xdr:rowOff>
    </xdr:from>
    <xdr:ext cx="534377" cy="259045"/>
    <xdr:sp macro="" textlink="">
      <xdr:nvSpPr>
        <xdr:cNvPr id="425" name="テキスト ボックス 424"/>
        <xdr:cNvSpPr txBox="1"/>
      </xdr:nvSpPr>
      <xdr:spPr>
        <a:xfrm>
          <a:off x="7594111" y="125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149149</xdr:rowOff>
    </xdr:from>
    <xdr:to>
      <xdr:col>55</xdr:col>
      <xdr:colOff>0</xdr:colOff>
      <xdr:row>97</xdr:row>
      <xdr:rowOff>67196</xdr:rowOff>
    </xdr:to>
    <xdr:cxnSp macro="">
      <xdr:nvCxnSpPr>
        <xdr:cNvPr id="454" name="直線コネクタ 453"/>
        <xdr:cNvCxnSpPr/>
      </xdr:nvCxnSpPr>
      <xdr:spPr>
        <a:xfrm flipV="1">
          <a:off x="9639300" y="16608349"/>
          <a:ext cx="8382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67748</xdr:rowOff>
    </xdr:from>
    <xdr:to>
      <xdr:col>50</xdr:col>
      <xdr:colOff>114300</xdr:colOff>
      <xdr:row>97</xdr:row>
      <xdr:rowOff>67196</xdr:rowOff>
    </xdr:to>
    <xdr:cxnSp macro="">
      <xdr:nvCxnSpPr>
        <xdr:cNvPr id="457" name="直線コネクタ 456"/>
        <xdr:cNvCxnSpPr/>
      </xdr:nvCxnSpPr>
      <xdr:spPr>
        <a:xfrm>
          <a:off x="8750300" y="16526948"/>
          <a:ext cx="889000" cy="1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67748</xdr:rowOff>
    </xdr:from>
    <xdr:to>
      <xdr:col>45</xdr:col>
      <xdr:colOff>177800</xdr:colOff>
      <xdr:row>96</xdr:row>
      <xdr:rowOff>138804</xdr:rowOff>
    </xdr:to>
    <xdr:cxnSp macro="">
      <xdr:nvCxnSpPr>
        <xdr:cNvPr id="460" name="直線コネクタ 459"/>
        <xdr:cNvCxnSpPr/>
      </xdr:nvCxnSpPr>
      <xdr:spPr>
        <a:xfrm flipV="1">
          <a:off x="7861300" y="16526948"/>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98349</xdr:rowOff>
    </xdr:from>
    <xdr:to>
      <xdr:col>55</xdr:col>
      <xdr:colOff>50800</xdr:colOff>
      <xdr:row>97</xdr:row>
      <xdr:rowOff>28499</xdr:rowOff>
    </xdr:to>
    <xdr:sp macro="" textlink="">
      <xdr:nvSpPr>
        <xdr:cNvPr id="470" name="楕円 469"/>
        <xdr:cNvSpPr/>
      </xdr:nvSpPr>
      <xdr:spPr>
        <a:xfrm>
          <a:off x="104267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76776</xdr:rowOff>
    </xdr:from>
    <xdr:ext cx="534377" cy="259045"/>
    <xdr:sp macro="" textlink="">
      <xdr:nvSpPr>
        <xdr:cNvPr id="471" name="普通建設事業費 （ うち更新整備　）該当値テキスト"/>
        <xdr:cNvSpPr txBox="1"/>
      </xdr:nvSpPr>
      <xdr:spPr>
        <a:xfrm>
          <a:off x="10528300" y="165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16396</xdr:rowOff>
    </xdr:from>
    <xdr:to>
      <xdr:col>50</xdr:col>
      <xdr:colOff>165100</xdr:colOff>
      <xdr:row>97</xdr:row>
      <xdr:rowOff>117996</xdr:rowOff>
    </xdr:to>
    <xdr:sp macro="" textlink="">
      <xdr:nvSpPr>
        <xdr:cNvPr id="472" name="楕円 471"/>
        <xdr:cNvSpPr/>
      </xdr:nvSpPr>
      <xdr:spPr>
        <a:xfrm>
          <a:off x="9588500" y="166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109123</xdr:rowOff>
    </xdr:from>
    <xdr:ext cx="534377" cy="259045"/>
    <xdr:sp macro="" textlink="">
      <xdr:nvSpPr>
        <xdr:cNvPr id="473" name="テキスト ボックス 472"/>
        <xdr:cNvSpPr txBox="1"/>
      </xdr:nvSpPr>
      <xdr:spPr>
        <a:xfrm>
          <a:off x="9372111" y="167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16948</xdr:rowOff>
    </xdr:from>
    <xdr:to>
      <xdr:col>46</xdr:col>
      <xdr:colOff>38100</xdr:colOff>
      <xdr:row>96</xdr:row>
      <xdr:rowOff>118548</xdr:rowOff>
    </xdr:to>
    <xdr:sp macro="" textlink="">
      <xdr:nvSpPr>
        <xdr:cNvPr id="474" name="楕円 473"/>
        <xdr:cNvSpPr/>
      </xdr:nvSpPr>
      <xdr:spPr>
        <a:xfrm>
          <a:off x="8699500" y="16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135075</xdr:rowOff>
    </xdr:from>
    <xdr:ext cx="534377" cy="259045"/>
    <xdr:sp macro="" textlink="">
      <xdr:nvSpPr>
        <xdr:cNvPr id="475" name="テキスト ボックス 474"/>
        <xdr:cNvSpPr txBox="1"/>
      </xdr:nvSpPr>
      <xdr:spPr>
        <a:xfrm>
          <a:off x="8483111" y="162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88004</xdr:rowOff>
    </xdr:from>
    <xdr:to>
      <xdr:col>41</xdr:col>
      <xdr:colOff>101600</xdr:colOff>
      <xdr:row>97</xdr:row>
      <xdr:rowOff>18154</xdr:rowOff>
    </xdr:to>
    <xdr:sp macro="" textlink="">
      <xdr:nvSpPr>
        <xdr:cNvPr id="476" name="楕円 475"/>
        <xdr:cNvSpPr/>
      </xdr:nvSpPr>
      <xdr:spPr>
        <a:xfrm>
          <a:off x="7810500" y="165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9281</xdr:rowOff>
    </xdr:from>
    <xdr:ext cx="534377" cy="259045"/>
    <xdr:sp macro="" textlink="">
      <xdr:nvSpPr>
        <xdr:cNvPr id="477" name="テキスト ボックス 476"/>
        <xdr:cNvSpPr txBox="1"/>
      </xdr:nvSpPr>
      <xdr:spPr>
        <a:xfrm>
          <a:off x="7594111" y="166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xdr:rowOff>
    </xdr:from>
    <xdr:to>
      <xdr:col>85</xdr:col>
      <xdr:colOff>127000</xdr:colOff>
      <xdr:row>39</xdr:row>
      <xdr:rowOff>42811</xdr:rowOff>
    </xdr:to>
    <xdr:cxnSp macro="">
      <xdr:nvCxnSpPr>
        <xdr:cNvPr id="506" name="直線コネクタ 505"/>
        <xdr:cNvCxnSpPr/>
      </xdr:nvCxnSpPr>
      <xdr:spPr>
        <a:xfrm flipV="1">
          <a:off x="15481300" y="6686728"/>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42316</xdr:rowOff>
    </xdr:from>
    <xdr:to>
      <xdr:col>81</xdr:col>
      <xdr:colOff>50800</xdr:colOff>
      <xdr:row>39</xdr:row>
      <xdr:rowOff>42811</xdr:rowOff>
    </xdr:to>
    <xdr:cxnSp macro="">
      <xdr:nvCxnSpPr>
        <xdr:cNvPr id="509" name="直線コネクタ 508"/>
        <xdr:cNvCxnSpPr/>
      </xdr:nvCxnSpPr>
      <xdr:spPr>
        <a:xfrm>
          <a:off x="14592300" y="672886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18199</xdr:rowOff>
    </xdr:from>
    <xdr:to>
      <xdr:col>76</xdr:col>
      <xdr:colOff>114300</xdr:colOff>
      <xdr:row>39</xdr:row>
      <xdr:rowOff>42316</xdr:rowOff>
    </xdr:to>
    <xdr:cxnSp macro="">
      <xdr:nvCxnSpPr>
        <xdr:cNvPr id="512" name="直線コネクタ 511"/>
        <xdr:cNvCxnSpPr/>
      </xdr:nvCxnSpPr>
      <xdr:spPr>
        <a:xfrm>
          <a:off x="13703300" y="6704749"/>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18199</xdr:rowOff>
    </xdr:from>
    <xdr:to>
      <xdr:col>71</xdr:col>
      <xdr:colOff>177800</xdr:colOff>
      <xdr:row>39</xdr:row>
      <xdr:rowOff>22619</xdr:rowOff>
    </xdr:to>
    <xdr:cxnSp macro="">
      <xdr:nvCxnSpPr>
        <xdr:cNvPr id="515" name="直線コネクタ 514"/>
        <xdr:cNvCxnSpPr/>
      </xdr:nvCxnSpPr>
      <xdr:spPr>
        <a:xfrm flipV="1">
          <a:off x="12814300" y="670474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60317</xdr:rowOff>
    </xdr:from>
    <xdr:ext cx="378565" cy="259045"/>
    <xdr:sp macro="" textlink="">
      <xdr:nvSpPr>
        <xdr:cNvPr id="517" name="テキスト ボックス 516"/>
        <xdr:cNvSpPr txBox="1"/>
      </xdr:nvSpPr>
      <xdr:spPr>
        <a:xfrm>
          <a:off x="13514017" y="67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120828</xdr:rowOff>
    </xdr:from>
    <xdr:to>
      <xdr:col>85</xdr:col>
      <xdr:colOff>177800</xdr:colOff>
      <xdr:row>39</xdr:row>
      <xdr:rowOff>50978</xdr:rowOff>
    </xdr:to>
    <xdr:sp macro="" textlink="">
      <xdr:nvSpPr>
        <xdr:cNvPr id="525" name="楕円 524"/>
        <xdr:cNvSpPr/>
      </xdr:nvSpPr>
      <xdr:spPr>
        <a:xfrm>
          <a:off x="162687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163461</xdr:rowOff>
    </xdr:from>
    <xdr:to>
      <xdr:col>81</xdr:col>
      <xdr:colOff>101600</xdr:colOff>
      <xdr:row>39</xdr:row>
      <xdr:rowOff>93611</xdr:rowOff>
    </xdr:to>
    <xdr:sp macro="" textlink="">
      <xdr:nvSpPr>
        <xdr:cNvPr id="527" name="楕円 526"/>
        <xdr:cNvSpPr/>
      </xdr:nvSpPr>
      <xdr:spPr>
        <a:xfrm>
          <a:off x="1543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84738</xdr:rowOff>
    </xdr:from>
    <xdr:ext cx="313932" cy="259045"/>
    <xdr:sp macro="" textlink="">
      <xdr:nvSpPr>
        <xdr:cNvPr id="528" name="テキスト ボックス 527"/>
        <xdr:cNvSpPr txBox="1"/>
      </xdr:nvSpPr>
      <xdr:spPr>
        <a:xfrm>
          <a:off x="1532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162966</xdr:rowOff>
    </xdr:from>
    <xdr:to>
      <xdr:col>76</xdr:col>
      <xdr:colOff>165100</xdr:colOff>
      <xdr:row>39</xdr:row>
      <xdr:rowOff>93116</xdr:rowOff>
    </xdr:to>
    <xdr:sp macro="" textlink="">
      <xdr:nvSpPr>
        <xdr:cNvPr id="529" name="楕円 528"/>
        <xdr:cNvSpPr/>
      </xdr:nvSpPr>
      <xdr:spPr>
        <a:xfrm>
          <a:off x="14541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84243</xdr:rowOff>
    </xdr:from>
    <xdr:ext cx="313932" cy="259045"/>
    <xdr:sp macro="" textlink="">
      <xdr:nvSpPr>
        <xdr:cNvPr id="530" name="テキスト ボックス 529"/>
        <xdr:cNvSpPr txBox="1"/>
      </xdr:nvSpPr>
      <xdr:spPr>
        <a:xfrm>
          <a:off x="14435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138849</xdr:rowOff>
    </xdr:from>
    <xdr:to>
      <xdr:col>72</xdr:col>
      <xdr:colOff>38100</xdr:colOff>
      <xdr:row>39</xdr:row>
      <xdr:rowOff>68999</xdr:rowOff>
    </xdr:to>
    <xdr:sp macro="" textlink="">
      <xdr:nvSpPr>
        <xdr:cNvPr id="531" name="楕円 530"/>
        <xdr:cNvSpPr/>
      </xdr:nvSpPr>
      <xdr:spPr>
        <a:xfrm>
          <a:off x="13652500" y="6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85526</xdr:rowOff>
    </xdr:from>
    <xdr:ext cx="378565" cy="259045"/>
    <xdr:sp macro="" textlink="">
      <xdr:nvSpPr>
        <xdr:cNvPr id="532" name="テキスト ボックス 531"/>
        <xdr:cNvSpPr txBox="1"/>
      </xdr:nvSpPr>
      <xdr:spPr>
        <a:xfrm>
          <a:off x="13514017" y="642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143269</xdr:rowOff>
    </xdr:from>
    <xdr:to>
      <xdr:col>67</xdr:col>
      <xdr:colOff>101600</xdr:colOff>
      <xdr:row>39</xdr:row>
      <xdr:rowOff>73419</xdr:rowOff>
    </xdr:to>
    <xdr:sp macro="" textlink="">
      <xdr:nvSpPr>
        <xdr:cNvPr id="533" name="楕円 532"/>
        <xdr:cNvSpPr/>
      </xdr:nvSpPr>
      <xdr:spPr>
        <a:xfrm>
          <a:off x="12763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64546</xdr:rowOff>
    </xdr:from>
    <xdr:ext cx="378565" cy="259045"/>
    <xdr:sp macro="" textlink="">
      <xdr:nvSpPr>
        <xdr:cNvPr id="534" name="テキスト ボックス 533"/>
        <xdr:cNvSpPr txBox="1"/>
      </xdr:nvSpPr>
      <xdr:spPr>
        <a:xfrm>
          <a:off x="12625017" y="675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2687</xdr:rowOff>
    </xdr:from>
    <xdr:to>
      <xdr:col>85</xdr:col>
      <xdr:colOff>127000</xdr:colOff>
      <xdr:row>76</xdr:row>
      <xdr:rowOff>18934</xdr:rowOff>
    </xdr:to>
    <xdr:cxnSp macro="">
      <xdr:nvCxnSpPr>
        <xdr:cNvPr id="614" name="直線コネクタ 613"/>
        <xdr:cNvCxnSpPr/>
      </xdr:nvCxnSpPr>
      <xdr:spPr>
        <a:xfrm flipV="1">
          <a:off x="15481300" y="13032887"/>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18934</xdr:rowOff>
    </xdr:from>
    <xdr:to>
      <xdr:col>81</xdr:col>
      <xdr:colOff>50800</xdr:colOff>
      <xdr:row>76</xdr:row>
      <xdr:rowOff>50416</xdr:rowOff>
    </xdr:to>
    <xdr:cxnSp macro="">
      <xdr:nvCxnSpPr>
        <xdr:cNvPr id="617" name="直線コネクタ 616"/>
        <xdr:cNvCxnSpPr/>
      </xdr:nvCxnSpPr>
      <xdr:spPr>
        <a:xfrm flipV="1">
          <a:off x="14592300" y="13049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50416</xdr:rowOff>
    </xdr:from>
    <xdr:to>
      <xdr:col>76</xdr:col>
      <xdr:colOff>114300</xdr:colOff>
      <xdr:row>76</xdr:row>
      <xdr:rowOff>80411</xdr:rowOff>
    </xdr:to>
    <xdr:cxnSp macro="">
      <xdr:nvCxnSpPr>
        <xdr:cNvPr id="620" name="直線コネクタ 619"/>
        <xdr:cNvCxnSpPr/>
      </xdr:nvCxnSpPr>
      <xdr:spPr>
        <a:xfrm flipV="1">
          <a:off x="13703300" y="13080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80411</xdr:rowOff>
    </xdr:from>
    <xdr:to>
      <xdr:col>71</xdr:col>
      <xdr:colOff>177800</xdr:colOff>
      <xdr:row>76</xdr:row>
      <xdr:rowOff>85048</xdr:rowOff>
    </xdr:to>
    <xdr:cxnSp macro="">
      <xdr:nvCxnSpPr>
        <xdr:cNvPr id="623" name="直線コネクタ 622"/>
        <xdr:cNvCxnSpPr/>
      </xdr:nvCxnSpPr>
      <xdr:spPr>
        <a:xfrm flipV="1">
          <a:off x="12814300" y="13110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123337</xdr:rowOff>
    </xdr:from>
    <xdr:to>
      <xdr:col>85</xdr:col>
      <xdr:colOff>177800</xdr:colOff>
      <xdr:row>76</xdr:row>
      <xdr:rowOff>53487</xdr:rowOff>
    </xdr:to>
    <xdr:sp macro="" textlink="">
      <xdr:nvSpPr>
        <xdr:cNvPr id="633" name="楕円 632"/>
        <xdr:cNvSpPr/>
      </xdr:nvSpPr>
      <xdr:spPr>
        <a:xfrm>
          <a:off x="16268700" y="129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146214</xdr:rowOff>
    </xdr:from>
    <xdr:ext cx="534377" cy="259045"/>
    <xdr:sp macro="" textlink="">
      <xdr:nvSpPr>
        <xdr:cNvPr id="634" name="公債費該当値テキスト"/>
        <xdr:cNvSpPr txBox="1"/>
      </xdr:nvSpPr>
      <xdr:spPr>
        <a:xfrm>
          <a:off x="16370300" y="128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139584</xdr:rowOff>
    </xdr:from>
    <xdr:to>
      <xdr:col>81</xdr:col>
      <xdr:colOff>101600</xdr:colOff>
      <xdr:row>76</xdr:row>
      <xdr:rowOff>69734</xdr:rowOff>
    </xdr:to>
    <xdr:sp macro="" textlink="">
      <xdr:nvSpPr>
        <xdr:cNvPr id="635" name="楕円 634"/>
        <xdr:cNvSpPr/>
      </xdr:nvSpPr>
      <xdr:spPr>
        <a:xfrm>
          <a:off x="154305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86261</xdr:rowOff>
    </xdr:from>
    <xdr:ext cx="534377" cy="259045"/>
    <xdr:sp macro="" textlink="">
      <xdr:nvSpPr>
        <xdr:cNvPr id="636" name="テキスト ボックス 635"/>
        <xdr:cNvSpPr txBox="1"/>
      </xdr:nvSpPr>
      <xdr:spPr>
        <a:xfrm>
          <a:off x="15214111" y="127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171066</xdr:rowOff>
    </xdr:from>
    <xdr:to>
      <xdr:col>76</xdr:col>
      <xdr:colOff>165100</xdr:colOff>
      <xdr:row>76</xdr:row>
      <xdr:rowOff>101216</xdr:rowOff>
    </xdr:to>
    <xdr:sp macro="" textlink="">
      <xdr:nvSpPr>
        <xdr:cNvPr id="637" name="楕円 636"/>
        <xdr:cNvSpPr/>
      </xdr:nvSpPr>
      <xdr:spPr>
        <a:xfrm>
          <a:off x="145415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92343</xdr:rowOff>
    </xdr:from>
    <xdr:ext cx="534377" cy="259045"/>
    <xdr:sp macro="" textlink="">
      <xdr:nvSpPr>
        <xdr:cNvPr id="638" name="テキスト ボックス 637"/>
        <xdr:cNvSpPr txBox="1"/>
      </xdr:nvSpPr>
      <xdr:spPr>
        <a:xfrm>
          <a:off x="14325111" y="131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29611</xdr:rowOff>
    </xdr:from>
    <xdr:to>
      <xdr:col>72</xdr:col>
      <xdr:colOff>38100</xdr:colOff>
      <xdr:row>76</xdr:row>
      <xdr:rowOff>131211</xdr:rowOff>
    </xdr:to>
    <xdr:sp macro="" textlink="">
      <xdr:nvSpPr>
        <xdr:cNvPr id="639" name="楕円 638"/>
        <xdr:cNvSpPr/>
      </xdr:nvSpPr>
      <xdr:spPr>
        <a:xfrm>
          <a:off x="13652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122338</xdr:rowOff>
    </xdr:from>
    <xdr:ext cx="534377" cy="259045"/>
    <xdr:sp macro="" textlink="">
      <xdr:nvSpPr>
        <xdr:cNvPr id="640" name="テキスト ボックス 639"/>
        <xdr:cNvSpPr txBox="1"/>
      </xdr:nvSpPr>
      <xdr:spPr>
        <a:xfrm>
          <a:off x="13436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34248</xdr:rowOff>
    </xdr:from>
    <xdr:to>
      <xdr:col>67</xdr:col>
      <xdr:colOff>101600</xdr:colOff>
      <xdr:row>76</xdr:row>
      <xdr:rowOff>135848</xdr:rowOff>
    </xdr:to>
    <xdr:sp macro="" textlink="">
      <xdr:nvSpPr>
        <xdr:cNvPr id="641" name="楕円 640"/>
        <xdr:cNvSpPr/>
      </xdr:nvSpPr>
      <xdr:spPr>
        <a:xfrm>
          <a:off x="12763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126975</xdr:rowOff>
    </xdr:from>
    <xdr:ext cx="534377" cy="259045"/>
    <xdr:sp macro="" textlink="">
      <xdr:nvSpPr>
        <xdr:cNvPr id="642" name="テキスト ボックス 641"/>
        <xdr:cNvSpPr txBox="1"/>
      </xdr:nvSpPr>
      <xdr:spPr>
        <a:xfrm>
          <a:off x="12547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39915</xdr:rowOff>
    </xdr:from>
    <xdr:to>
      <xdr:col>85</xdr:col>
      <xdr:colOff>127000</xdr:colOff>
      <xdr:row>99</xdr:row>
      <xdr:rowOff>58237</xdr:rowOff>
    </xdr:to>
    <xdr:cxnSp macro="">
      <xdr:nvCxnSpPr>
        <xdr:cNvPr id="673" name="直線コネクタ 672"/>
        <xdr:cNvCxnSpPr/>
      </xdr:nvCxnSpPr>
      <xdr:spPr>
        <a:xfrm>
          <a:off x="15481300" y="17013465"/>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39915</xdr:rowOff>
    </xdr:from>
    <xdr:to>
      <xdr:col>81</xdr:col>
      <xdr:colOff>50800</xdr:colOff>
      <xdr:row>99</xdr:row>
      <xdr:rowOff>69193</xdr:rowOff>
    </xdr:to>
    <xdr:cxnSp macro="">
      <xdr:nvCxnSpPr>
        <xdr:cNvPr id="676" name="直線コネクタ 675"/>
        <xdr:cNvCxnSpPr/>
      </xdr:nvCxnSpPr>
      <xdr:spPr>
        <a:xfrm flipV="1">
          <a:off x="14592300" y="17013465"/>
          <a:ext cx="8890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130817</xdr:rowOff>
    </xdr:from>
    <xdr:to>
      <xdr:col>76</xdr:col>
      <xdr:colOff>114300</xdr:colOff>
      <xdr:row>99</xdr:row>
      <xdr:rowOff>69193</xdr:rowOff>
    </xdr:to>
    <xdr:cxnSp macro="">
      <xdr:nvCxnSpPr>
        <xdr:cNvPr id="679" name="直線コネクタ 678"/>
        <xdr:cNvCxnSpPr/>
      </xdr:nvCxnSpPr>
      <xdr:spPr>
        <a:xfrm>
          <a:off x="13703300" y="16932917"/>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130817</xdr:rowOff>
    </xdr:from>
    <xdr:to>
      <xdr:col>71</xdr:col>
      <xdr:colOff>177800</xdr:colOff>
      <xdr:row>99</xdr:row>
      <xdr:rowOff>92608</xdr:rowOff>
    </xdr:to>
    <xdr:cxnSp macro="">
      <xdr:nvCxnSpPr>
        <xdr:cNvPr id="682" name="直線コネクタ 681"/>
        <xdr:cNvCxnSpPr/>
      </xdr:nvCxnSpPr>
      <xdr:spPr>
        <a:xfrm flipV="1">
          <a:off x="12814300" y="16932917"/>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7437</xdr:rowOff>
    </xdr:from>
    <xdr:to>
      <xdr:col>85</xdr:col>
      <xdr:colOff>177800</xdr:colOff>
      <xdr:row>99</xdr:row>
      <xdr:rowOff>109037</xdr:rowOff>
    </xdr:to>
    <xdr:sp macro="" textlink="">
      <xdr:nvSpPr>
        <xdr:cNvPr id="692" name="楕円 691"/>
        <xdr:cNvSpPr/>
      </xdr:nvSpPr>
      <xdr:spPr>
        <a:xfrm>
          <a:off x="162687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93814</xdr:rowOff>
    </xdr:from>
    <xdr:ext cx="469744" cy="259045"/>
    <xdr:sp macro="" textlink="">
      <xdr:nvSpPr>
        <xdr:cNvPr id="693" name="積立金該当値テキスト"/>
        <xdr:cNvSpPr txBox="1"/>
      </xdr:nvSpPr>
      <xdr:spPr>
        <a:xfrm>
          <a:off x="16370300" y="168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160565</xdr:rowOff>
    </xdr:from>
    <xdr:to>
      <xdr:col>81</xdr:col>
      <xdr:colOff>101600</xdr:colOff>
      <xdr:row>99</xdr:row>
      <xdr:rowOff>90715</xdr:rowOff>
    </xdr:to>
    <xdr:sp macro="" textlink="">
      <xdr:nvSpPr>
        <xdr:cNvPr id="694" name="楕円 693"/>
        <xdr:cNvSpPr/>
      </xdr:nvSpPr>
      <xdr:spPr>
        <a:xfrm>
          <a:off x="154305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81842</xdr:rowOff>
    </xdr:from>
    <xdr:ext cx="469744" cy="259045"/>
    <xdr:sp macro="" textlink="">
      <xdr:nvSpPr>
        <xdr:cNvPr id="695" name="テキスト ボックス 694"/>
        <xdr:cNvSpPr txBox="1"/>
      </xdr:nvSpPr>
      <xdr:spPr>
        <a:xfrm>
          <a:off x="15246428" y="1705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18393</xdr:rowOff>
    </xdr:from>
    <xdr:to>
      <xdr:col>76</xdr:col>
      <xdr:colOff>165100</xdr:colOff>
      <xdr:row>99</xdr:row>
      <xdr:rowOff>119993</xdr:rowOff>
    </xdr:to>
    <xdr:sp macro="" textlink="">
      <xdr:nvSpPr>
        <xdr:cNvPr id="696" name="楕円 695"/>
        <xdr:cNvSpPr/>
      </xdr:nvSpPr>
      <xdr:spPr>
        <a:xfrm>
          <a:off x="14541500" y="169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111120</xdr:rowOff>
    </xdr:from>
    <xdr:ext cx="469744" cy="259045"/>
    <xdr:sp macro="" textlink="">
      <xdr:nvSpPr>
        <xdr:cNvPr id="697" name="テキスト ボックス 696"/>
        <xdr:cNvSpPr txBox="1"/>
      </xdr:nvSpPr>
      <xdr:spPr>
        <a:xfrm>
          <a:off x="14357428" y="1708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80017</xdr:rowOff>
    </xdr:from>
    <xdr:to>
      <xdr:col>72</xdr:col>
      <xdr:colOff>38100</xdr:colOff>
      <xdr:row>99</xdr:row>
      <xdr:rowOff>10167</xdr:rowOff>
    </xdr:to>
    <xdr:sp macro="" textlink="">
      <xdr:nvSpPr>
        <xdr:cNvPr id="698" name="楕円 697"/>
        <xdr:cNvSpPr/>
      </xdr:nvSpPr>
      <xdr:spPr>
        <a:xfrm>
          <a:off x="13652500" y="168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1294</xdr:rowOff>
    </xdr:from>
    <xdr:ext cx="469744" cy="259045"/>
    <xdr:sp macro="" textlink="">
      <xdr:nvSpPr>
        <xdr:cNvPr id="699" name="テキスト ボックス 698"/>
        <xdr:cNvSpPr txBox="1"/>
      </xdr:nvSpPr>
      <xdr:spPr>
        <a:xfrm>
          <a:off x="13468428" y="169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41808</xdr:rowOff>
    </xdr:from>
    <xdr:to>
      <xdr:col>67</xdr:col>
      <xdr:colOff>101600</xdr:colOff>
      <xdr:row>99</xdr:row>
      <xdr:rowOff>143408</xdr:rowOff>
    </xdr:to>
    <xdr:sp macro="" textlink="">
      <xdr:nvSpPr>
        <xdr:cNvPr id="700" name="楕円 699"/>
        <xdr:cNvSpPr/>
      </xdr:nvSpPr>
      <xdr:spPr>
        <a:xfrm>
          <a:off x="12763500" y="170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134535</xdr:rowOff>
    </xdr:from>
    <xdr:ext cx="378565" cy="259045"/>
    <xdr:sp macro="" textlink="">
      <xdr:nvSpPr>
        <xdr:cNvPr id="701" name="テキスト ボックス 700"/>
        <xdr:cNvSpPr txBox="1"/>
      </xdr:nvSpPr>
      <xdr:spPr>
        <a:xfrm>
          <a:off x="12625017" y="1710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157988</xdr:rowOff>
    </xdr:from>
    <xdr:to>
      <xdr:col>116</xdr:col>
      <xdr:colOff>63500</xdr:colOff>
      <xdr:row>39</xdr:row>
      <xdr:rowOff>44450</xdr:rowOff>
    </xdr:to>
    <xdr:cxnSp macro="">
      <xdr:nvCxnSpPr>
        <xdr:cNvPr id="730" name="直線コネクタ 729"/>
        <xdr:cNvCxnSpPr/>
      </xdr:nvCxnSpPr>
      <xdr:spPr>
        <a:xfrm flipV="1">
          <a:off x="21323300" y="66730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107188</xdr:rowOff>
    </xdr:from>
    <xdr:to>
      <xdr:col>116</xdr:col>
      <xdr:colOff>114300</xdr:colOff>
      <xdr:row>39</xdr:row>
      <xdr:rowOff>37338</xdr:rowOff>
    </xdr:to>
    <xdr:sp macro="" textlink="">
      <xdr:nvSpPr>
        <xdr:cNvPr id="749" name="楕円 748"/>
        <xdr:cNvSpPr/>
      </xdr:nvSpPr>
      <xdr:spPr>
        <a:xfrm>
          <a:off x="22110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81788</xdr:rowOff>
    </xdr:from>
    <xdr:to>
      <xdr:col>116</xdr:col>
      <xdr:colOff>63500</xdr:colOff>
      <xdr:row>52</xdr:row>
      <xdr:rowOff>86142</xdr:rowOff>
    </xdr:to>
    <xdr:cxnSp macro="">
      <xdr:nvCxnSpPr>
        <xdr:cNvPr id="789" name="直線コネクタ 788"/>
        <xdr:cNvCxnSpPr/>
      </xdr:nvCxnSpPr>
      <xdr:spPr>
        <a:xfrm flipV="1">
          <a:off x="21323300" y="8997188"/>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86142</xdr:rowOff>
    </xdr:from>
    <xdr:to>
      <xdr:col>111</xdr:col>
      <xdr:colOff>177800</xdr:colOff>
      <xdr:row>52</xdr:row>
      <xdr:rowOff>86360</xdr:rowOff>
    </xdr:to>
    <xdr:cxnSp macro="">
      <xdr:nvCxnSpPr>
        <xdr:cNvPr id="792" name="直線コネクタ 791"/>
        <xdr:cNvCxnSpPr/>
      </xdr:nvCxnSpPr>
      <xdr:spPr>
        <a:xfrm flipV="1">
          <a:off x="20434300" y="900154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86360</xdr:rowOff>
    </xdr:from>
    <xdr:to>
      <xdr:col>107</xdr:col>
      <xdr:colOff>50800</xdr:colOff>
      <xdr:row>52</xdr:row>
      <xdr:rowOff>92565</xdr:rowOff>
    </xdr:to>
    <xdr:cxnSp macro="">
      <xdr:nvCxnSpPr>
        <xdr:cNvPr id="795" name="直線コネクタ 794"/>
        <xdr:cNvCxnSpPr/>
      </xdr:nvCxnSpPr>
      <xdr:spPr>
        <a:xfrm flipV="1">
          <a:off x="19545300" y="900176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7" name="テキスト ボックス 796"/>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92565</xdr:rowOff>
    </xdr:from>
    <xdr:to>
      <xdr:col>102</xdr:col>
      <xdr:colOff>114300</xdr:colOff>
      <xdr:row>52</xdr:row>
      <xdr:rowOff>94633</xdr:rowOff>
    </xdr:to>
    <xdr:cxnSp macro="">
      <xdr:nvCxnSpPr>
        <xdr:cNvPr id="798" name="直線コネクタ 797"/>
        <xdr:cNvCxnSpPr/>
      </xdr:nvCxnSpPr>
      <xdr:spPr>
        <a:xfrm flipV="1">
          <a:off x="18656300" y="900796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96828</xdr:rowOff>
    </xdr:from>
    <xdr:ext cx="469744" cy="259045"/>
    <xdr:sp macro="" textlink="">
      <xdr:nvSpPr>
        <xdr:cNvPr id="800" name="テキスト ボックス 799"/>
        <xdr:cNvSpPr txBox="1"/>
      </xdr:nvSpPr>
      <xdr:spPr>
        <a:xfrm>
          <a:off x="19310428"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132424</xdr:rowOff>
    </xdr:from>
    <xdr:ext cx="469744" cy="259045"/>
    <xdr:sp macro="" textlink="">
      <xdr:nvSpPr>
        <xdr:cNvPr id="802" name="テキスト ボックス 801"/>
        <xdr:cNvSpPr txBox="1"/>
      </xdr:nvSpPr>
      <xdr:spPr>
        <a:xfrm>
          <a:off x="18421428"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30988</xdr:rowOff>
    </xdr:from>
    <xdr:to>
      <xdr:col>116</xdr:col>
      <xdr:colOff>114300</xdr:colOff>
      <xdr:row>52</xdr:row>
      <xdr:rowOff>132588</xdr:rowOff>
    </xdr:to>
    <xdr:sp macro="" textlink="">
      <xdr:nvSpPr>
        <xdr:cNvPr id="808" name="楕円 807"/>
        <xdr:cNvSpPr/>
      </xdr:nvSpPr>
      <xdr:spPr>
        <a:xfrm>
          <a:off x="22110700" y="89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53865</xdr:rowOff>
    </xdr:from>
    <xdr:ext cx="534377" cy="259045"/>
    <xdr:sp macro="" textlink="">
      <xdr:nvSpPr>
        <xdr:cNvPr id="809" name="貸付金該当値テキスト"/>
        <xdr:cNvSpPr txBox="1"/>
      </xdr:nvSpPr>
      <xdr:spPr>
        <a:xfrm>
          <a:off x="22212300" y="87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35342</xdr:rowOff>
    </xdr:from>
    <xdr:to>
      <xdr:col>112</xdr:col>
      <xdr:colOff>38100</xdr:colOff>
      <xdr:row>52</xdr:row>
      <xdr:rowOff>136942</xdr:rowOff>
    </xdr:to>
    <xdr:sp macro="" textlink="">
      <xdr:nvSpPr>
        <xdr:cNvPr id="810" name="楕円 809"/>
        <xdr:cNvSpPr/>
      </xdr:nvSpPr>
      <xdr:spPr>
        <a:xfrm>
          <a:off x="21272500" y="8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153469</xdr:rowOff>
    </xdr:from>
    <xdr:ext cx="534377" cy="259045"/>
    <xdr:sp macro="" textlink="">
      <xdr:nvSpPr>
        <xdr:cNvPr id="811" name="テキスト ボックス 810"/>
        <xdr:cNvSpPr txBox="1"/>
      </xdr:nvSpPr>
      <xdr:spPr>
        <a:xfrm>
          <a:off x="21056111" y="87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35560</xdr:rowOff>
    </xdr:from>
    <xdr:to>
      <xdr:col>107</xdr:col>
      <xdr:colOff>101600</xdr:colOff>
      <xdr:row>52</xdr:row>
      <xdr:rowOff>137160</xdr:rowOff>
    </xdr:to>
    <xdr:sp macro="" textlink="">
      <xdr:nvSpPr>
        <xdr:cNvPr id="812" name="楕円 811"/>
        <xdr:cNvSpPr/>
      </xdr:nvSpPr>
      <xdr:spPr>
        <a:xfrm>
          <a:off x="20383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153687</xdr:rowOff>
    </xdr:from>
    <xdr:ext cx="534377" cy="259045"/>
    <xdr:sp macro="" textlink="">
      <xdr:nvSpPr>
        <xdr:cNvPr id="813" name="テキスト ボックス 812"/>
        <xdr:cNvSpPr txBox="1"/>
      </xdr:nvSpPr>
      <xdr:spPr>
        <a:xfrm>
          <a:off x="20167111" y="87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41765</xdr:rowOff>
    </xdr:from>
    <xdr:to>
      <xdr:col>102</xdr:col>
      <xdr:colOff>165100</xdr:colOff>
      <xdr:row>52</xdr:row>
      <xdr:rowOff>143365</xdr:rowOff>
    </xdr:to>
    <xdr:sp macro="" textlink="">
      <xdr:nvSpPr>
        <xdr:cNvPr id="814" name="楕円 813"/>
        <xdr:cNvSpPr/>
      </xdr:nvSpPr>
      <xdr:spPr>
        <a:xfrm>
          <a:off x="19494500" y="8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159892</xdr:rowOff>
    </xdr:from>
    <xdr:ext cx="534377" cy="259045"/>
    <xdr:sp macro="" textlink="">
      <xdr:nvSpPr>
        <xdr:cNvPr id="815" name="テキスト ボックス 814"/>
        <xdr:cNvSpPr txBox="1"/>
      </xdr:nvSpPr>
      <xdr:spPr>
        <a:xfrm>
          <a:off x="19278111" y="87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43833</xdr:rowOff>
    </xdr:from>
    <xdr:to>
      <xdr:col>98</xdr:col>
      <xdr:colOff>38100</xdr:colOff>
      <xdr:row>52</xdr:row>
      <xdr:rowOff>145433</xdr:rowOff>
    </xdr:to>
    <xdr:sp macro="" textlink="">
      <xdr:nvSpPr>
        <xdr:cNvPr id="816" name="楕円 815"/>
        <xdr:cNvSpPr/>
      </xdr:nvSpPr>
      <xdr:spPr>
        <a:xfrm>
          <a:off x="18605500" y="89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161960</xdr:rowOff>
    </xdr:from>
    <xdr:ext cx="534377" cy="259045"/>
    <xdr:sp macro="" textlink="">
      <xdr:nvSpPr>
        <xdr:cNvPr id="817" name="テキスト ボックス 816"/>
        <xdr:cNvSpPr txBox="1"/>
      </xdr:nvSpPr>
      <xdr:spPr>
        <a:xfrm>
          <a:off x="18389111" y="87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62261</xdr:rowOff>
    </xdr:from>
    <xdr:to>
      <xdr:col>116</xdr:col>
      <xdr:colOff>63500</xdr:colOff>
      <xdr:row>78</xdr:row>
      <xdr:rowOff>89084</xdr:rowOff>
    </xdr:to>
    <xdr:cxnSp macro="">
      <xdr:nvCxnSpPr>
        <xdr:cNvPr id="847" name="直線コネクタ 846"/>
        <xdr:cNvCxnSpPr/>
      </xdr:nvCxnSpPr>
      <xdr:spPr>
        <a:xfrm flipV="1">
          <a:off x="21323300" y="13435361"/>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58928</xdr:rowOff>
    </xdr:from>
    <xdr:to>
      <xdr:col>111</xdr:col>
      <xdr:colOff>177800</xdr:colOff>
      <xdr:row>78</xdr:row>
      <xdr:rowOff>89084</xdr:rowOff>
    </xdr:to>
    <xdr:cxnSp macro="">
      <xdr:nvCxnSpPr>
        <xdr:cNvPr id="850" name="直線コネクタ 849"/>
        <xdr:cNvCxnSpPr/>
      </xdr:nvCxnSpPr>
      <xdr:spPr>
        <a:xfrm>
          <a:off x="20434300" y="13432028"/>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58928</xdr:rowOff>
    </xdr:from>
    <xdr:to>
      <xdr:col>107</xdr:col>
      <xdr:colOff>50800</xdr:colOff>
      <xdr:row>78</xdr:row>
      <xdr:rowOff>92247</xdr:rowOff>
    </xdr:to>
    <xdr:cxnSp macro="">
      <xdr:nvCxnSpPr>
        <xdr:cNvPr id="853" name="直線コネクタ 852"/>
        <xdr:cNvCxnSpPr/>
      </xdr:nvCxnSpPr>
      <xdr:spPr>
        <a:xfrm flipV="1">
          <a:off x="19545300" y="13432028"/>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92247</xdr:rowOff>
    </xdr:from>
    <xdr:to>
      <xdr:col>102</xdr:col>
      <xdr:colOff>114300</xdr:colOff>
      <xdr:row>78</xdr:row>
      <xdr:rowOff>107144</xdr:rowOff>
    </xdr:to>
    <xdr:cxnSp macro="">
      <xdr:nvCxnSpPr>
        <xdr:cNvPr id="856" name="直線コネクタ 855"/>
        <xdr:cNvCxnSpPr/>
      </xdr:nvCxnSpPr>
      <xdr:spPr>
        <a:xfrm flipV="1">
          <a:off x="18656300" y="1346534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11461</xdr:rowOff>
    </xdr:from>
    <xdr:to>
      <xdr:col>116</xdr:col>
      <xdr:colOff>114300</xdr:colOff>
      <xdr:row>78</xdr:row>
      <xdr:rowOff>113061</xdr:rowOff>
    </xdr:to>
    <xdr:sp macro="" textlink="">
      <xdr:nvSpPr>
        <xdr:cNvPr id="866" name="楕円 865"/>
        <xdr:cNvSpPr/>
      </xdr:nvSpPr>
      <xdr:spPr>
        <a:xfrm>
          <a:off x="221107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97838</xdr:rowOff>
    </xdr:from>
    <xdr:ext cx="534377" cy="259045"/>
    <xdr:sp macro="" textlink="">
      <xdr:nvSpPr>
        <xdr:cNvPr id="867" name="繰出金該当値テキスト"/>
        <xdr:cNvSpPr txBox="1"/>
      </xdr:nvSpPr>
      <xdr:spPr>
        <a:xfrm>
          <a:off x="22212300" y="132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38284</xdr:rowOff>
    </xdr:from>
    <xdr:to>
      <xdr:col>112</xdr:col>
      <xdr:colOff>38100</xdr:colOff>
      <xdr:row>78</xdr:row>
      <xdr:rowOff>139884</xdr:rowOff>
    </xdr:to>
    <xdr:sp macro="" textlink="">
      <xdr:nvSpPr>
        <xdr:cNvPr id="868" name="楕円 867"/>
        <xdr:cNvSpPr/>
      </xdr:nvSpPr>
      <xdr:spPr>
        <a:xfrm>
          <a:off x="21272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131011</xdr:rowOff>
    </xdr:from>
    <xdr:ext cx="534377" cy="259045"/>
    <xdr:sp macro="" textlink="">
      <xdr:nvSpPr>
        <xdr:cNvPr id="869" name="テキスト ボックス 868"/>
        <xdr:cNvSpPr txBox="1"/>
      </xdr:nvSpPr>
      <xdr:spPr>
        <a:xfrm>
          <a:off x="21056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8128</xdr:rowOff>
    </xdr:from>
    <xdr:to>
      <xdr:col>107</xdr:col>
      <xdr:colOff>101600</xdr:colOff>
      <xdr:row>78</xdr:row>
      <xdr:rowOff>109728</xdr:rowOff>
    </xdr:to>
    <xdr:sp macro="" textlink="">
      <xdr:nvSpPr>
        <xdr:cNvPr id="870" name="楕円 869"/>
        <xdr:cNvSpPr/>
      </xdr:nvSpPr>
      <xdr:spPr>
        <a:xfrm>
          <a:off x="20383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100855</xdr:rowOff>
    </xdr:from>
    <xdr:ext cx="534377" cy="259045"/>
    <xdr:sp macro="" textlink="">
      <xdr:nvSpPr>
        <xdr:cNvPr id="871" name="テキスト ボックス 870"/>
        <xdr:cNvSpPr txBox="1"/>
      </xdr:nvSpPr>
      <xdr:spPr>
        <a:xfrm>
          <a:off x="20167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41447</xdr:rowOff>
    </xdr:from>
    <xdr:to>
      <xdr:col>102</xdr:col>
      <xdr:colOff>165100</xdr:colOff>
      <xdr:row>78</xdr:row>
      <xdr:rowOff>143047</xdr:rowOff>
    </xdr:to>
    <xdr:sp macro="" textlink="">
      <xdr:nvSpPr>
        <xdr:cNvPr id="872" name="楕円 871"/>
        <xdr:cNvSpPr/>
      </xdr:nvSpPr>
      <xdr:spPr>
        <a:xfrm>
          <a:off x="19494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134174</xdr:rowOff>
    </xdr:from>
    <xdr:ext cx="534377" cy="259045"/>
    <xdr:sp macro="" textlink="">
      <xdr:nvSpPr>
        <xdr:cNvPr id="873" name="テキスト ボックス 872"/>
        <xdr:cNvSpPr txBox="1"/>
      </xdr:nvSpPr>
      <xdr:spPr>
        <a:xfrm>
          <a:off x="19278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56344</xdr:rowOff>
    </xdr:from>
    <xdr:to>
      <xdr:col>98</xdr:col>
      <xdr:colOff>38100</xdr:colOff>
      <xdr:row>78</xdr:row>
      <xdr:rowOff>157944</xdr:rowOff>
    </xdr:to>
    <xdr:sp macro="" textlink="">
      <xdr:nvSpPr>
        <xdr:cNvPr id="874" name="楕円 873"/>
        <xdr:cNvSpPr/>
      </xdr:nvSpPr>
      <xdr:spPr>
        <a:xfrm>
          <a:off x="18605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149071</xdr:rowOff>
    </xdr:from>
    <xdr:ext cx="534377" cy="259045"/>
    <xdr:sp macro="" textlink="">
      <xdr:nvSpPr>
        <xdr:cNvPr id="875" name="テキスト ボックス 874"/>
        <xdr:cNvSpPr txBox="1"/>
      </xdr:nvSpPr>
      <xdr:spPr>
        <a:xfrm>
          <a:off x="18389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388,380</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358,800</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82,445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非常勤職員報酬の増加により</a:t>
          </a:r>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1,466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a:t>
          </a:r>
          <a:r>
            <a:rPr kumimoji="1" lang="ja-JP" altLang="en-US" sz="1100">
              <a:solidFill>
                <a:schemeClr val="dk1"/>
              </a:solidFill>
              <a:effectLst/>
              <a:latin typeface="+mn-lt"/>
              <a:ea typeface="+mn-ea"/>
              <a:cs typeface="+mn-cs"/>
            </a:rPr>
            <a:t>事務事業見直し等を行い費用の節減に努める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補助費等及び繰出金については、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25,000
24,253
85.91
10,308,309
9,709,505
549,834
6,358,997
9,404,494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59309</xdr:rowOff>
    </xdr:from>
    <xdr:to>
      <xdr:col>24</xdr:col>
      <xdr:colOff>63500</xdr:colOff>
      <xdr:row>34</xdr:row>
      <xdr:rowOff>134747</xdr:rowOff>
    </xdr:to>
    <xdr:cxnSp macro="">
      <xdr:nvCxnSpPr>
        <xdr:cNvPr id="61" name="直線コネクタ 60"/>
        <xdr:cNvCxnSpPr/>
      </xdr:nvCxnSpPr>
      <xdr:spPr>
        <a:xfrm flipV="1">
          <a:off x="3797300" y="588860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49403</xdr:rowOff>
    </xdr:from>
    <xdr:to>
      <xdr:col>19</xdr:col>
      <xdr:colOff>177800</xdr:colOff>
      <xdr:row>34</xdr:row>
      <xdr:rowOff>134747</xdr:rowOff>
    </xdr:to>
    <xdr:cxnSp macro="">
      <xdr:nvCxnSpPr>
        <xdr:cNvPr id="64" name="直線コネクタ 63"/>
        <xdr:cNvCxnSpPr/>
      </xdr:nvCxnSpPr>
      <xdr:spPr>
        <a:xfrm>
          <a:off x="2908300" y="587870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49403</xdr:rowOff>
    </xdr:from>
    <xdr:to>
      <xdr:col>15</xdr:col>
      <xdr:colOff>50800</xdr:colOff>
      <xdr:row>34</xdr:row>
      <xdr:rowOff>93218</xdr:rowOff>
    </xdr:to>
    <xdr:cxnSp macro="">
      <xdr:nvCxnSpPr>
        <xdr:cNvPr id="67" name="直線コネクタ 66"/>
        <xdr:cNvCxnSpPr/>
      </xdr:nvCxnSpPr>
      <xdr:spPr>
        <a:xfrm flipV="1">
          <a:off x="2019300" y="58787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93218</xdr:rowOff>
    </xdr:from>
    <xdr:to>
      <xdr:col>10</xdr:col>
      <xdr:colOff>114300</xdr:colOff>
      <xdr:row>34</xdr:row>
      <xdr:rowOff>133223</xdr:rowOff>
    </xdr:to>
    <xdr:cxnSp macro="">
      <xdr:nvCxnSpPr>
        <xdr:cNvPr id="70" name="直線コネクタ 69"/>
        <xdr:cNvCxnSpPr/>
      </xdr:nvCxnSpPr>
      <xdr:spPr>
        <a:xfrm flipV="1">
          <a:off x="1130300" y="592251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8509</xdr:rowOff>
    </xdr:from>
    <xdr:to>
      <xdr:col>24</xdr:col>
      <xdr:colOff>114300</xdr:colOff>
      <xdr:row>34</xdr:row>
      <xdr:rowOff>110109</xdr:rowOff>
    </xdr:to>
    <xdr:sp macro="" textlink="">
      <xdr:nvSpPr>
        <xdr:cNvPr id="80" name="楕円 79"/>
        <xdr:cNvSpPr/>
      </xdr:nvSpPr>
      <xdr:spPr>
        <a:xfrm>
          <a:off x="45847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31386</xdr:rowOff>
    </xdr:from>
    <xdr:ext cx="469744" cy="259045"/>
    <xdr:sp macro="" textlink="">
      <xdr:nvSpPr>
        <xdr:cNvPr id="81" name="議会費該当値テキスト"/>
        <xdr:cNvSpPr txBox="1"/>
      </xdr:nvSpPr>
      <xdr:spPr>
        <a:xfrm>
          <a:off x="4686300" y="568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83947</xdr:rowOff>
    </xdr:from>
    <xdr:to>
      <xdr:col>20</xdr:col>
      <xdr:colOff>38100</xdr:colOff>
      <xdr:row>35</xdr:row>
      <xdr:rowOff>14097</xdr:rowOff>
    </xdr:to>
    <xdr:sp macro="" textlink="">
      <xdr:nvSpPr>
        <xdr:cNvPr id="82" name="楕円 81"/>
        <xdr:cNvSpPr/>
      </xdr:nvSpPr>
      <xdr:spPr>
        <a:xfrm>
          <a:off x="37465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5224</xdr:rowOff>
    </xdr:from>
    <xdr:ext cx="469744" cy="259045"/>
    <xdr:sp macro="" textlink="">
      <xdr:nvSpPr>
        <xdr:cNvPr id="83" name="テキスト ボックス 82"/>
        <xdr:cNvSpPr txBox="1"/>
      </xdr:nvSpPr>
      <xdr:spPr>
        <a:xfrm>
          <a:off x="3562428" y="60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170053</xdr:rowOff>
    </xdr:from>
    <xdr:to>
      <xdr:col>15</xdr:col>
      <xdr:colOff>101600</xdr:colOff>
      <xdr:row>34</xdr:row>
      <xdr:rowOff>100203</xdr:rowOff>
    </xdr:to>
    <xdr:sp macro="" textlink="">
      <xdr:nvSpPr>
        <xdr:cNvPr id="84" name="楕円 83"/>
        <xdr:cNvSpPr/>
      </xdr:nvSpPr>
      <xdr:spPr>
        <a:xfrm>
          <a:off x="2857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91330</xdr:rowOff>
    </xdr:from>
    <xdr:ext cx="469744" cy="259045"/>
    <xdr:sp macro="" textlink="">
      <xdr:nvSpPr>
        <xdr:cNvPr id="85" name="テキスト ボックス 84"/>
        <xdr:cNvSpPr txBox="1"/>
      </xdr:nvSpPr>
      <xdr:spPr>
        <a:xfrm>
          <a:off x="2673428" y="59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42418</xdr:rowOff>
    </xdr:from>
    <xdr:to>
      <xdr:col>10</xdr:col>
      <xdr:colOff>165100</xdr:colOff>
      <xdr:row>34</xdr:row>
      <xdr:rowOff>144018</xdr:rowOff>
    </xdr:to>
    <xdr:sp macro="" textlink="">
      <xdr:nvSpPr>
        <xdr:cNvPr id="86" name="楕円 85"/>
        <xdr:cNvSpPr/>
      </xdr:nvSpPr>
      <xdr:spPr>
        <a:xfrm>
          <a:off x="1968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135145</xdr:rowOff>
    </xdr:from>
    <xdr:ext cx="469744" cy="259045"/>
    <xdr:sp macro="" textlink="">
      <xdr:nvSpPr>
        <xdr:cNvPr id="87" name="テキスト ボックス 86"/>
        <xdr:cNvSpPr txBox="1"/>
      </xdr:nvSpPr>
      <xdr:spPr>
        <a:xfrm>
          <a:off x="1784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82423</xdr:rowOff>
    </xdr:from>
    <xdr:to>
      <xdr:col>6</xdr:col>
      <xdr:colOff>38100</xdr:colOff>
      <xdr:row>35</xdr:row>
      <xdr:rowOff>12573</xdr:rowOff>
    </xdr:to>
    <xdr:sp macro="" textlink="">
      <xdr:nvSpPr>
        <xdr:cNvPr id="88" name="楕円 87"/>
        <xdr:cNvSpPr/>
      </xdr:nvSpPr>
      <xdr:spPr>
        <a:xfrm>
          <a:off x="1079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3700</xdr:rowOff>
    </xdr:from>
    <xdr:ext cx="469744" cy="259045"/>
    <xdr:sp macro="" textlink="">
      <xdr:nvSpPr>
        <xdr:cNvPr id="89" name="テキスト ボックス 88"/>
        <xdr:cNvSpPr txBox="1"/>
      </xdr:nvSpPr>
      <xdr:spPr>
        <a:xfrm>
          <a:off x="895428" y="60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37630</xdr:rowOff>
    </xdr:from>
    <xdr:to>
      <xdr:col>24</xdr:col>
      <xdr:colOff>63500</xdr:colOff>
      <xdr:row>57</xdr:row>
      <xdr:rowOff>50386</xdr:rowOff>
    </xdr:to>
    <xdr:cxnSp macro="">
      <xdr:nvCxnSpPr>
        <xdr:cNvPr id="118" name="直線コネクタ 117"/>
        <xdr:cNvCxnSpPr/>
      </xdr:nvCxnSpPr>
      <xdr:spPr>
        <a:xfrm>
          <a:off x="3797300" y="9810280"/>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37630</xdr:rowOff>
    </xdr:from>
    <xdr:to>
      <xdr:col>19</xdr:col>
      <xdr:colOff>177800</xdr:colOff>
      <xdr:row>57</xdr:row>
      <xdr:rowOff>44259</xdr:rowOff>
    </xdr:to>
    <xdr:cxnSp macro="">
      <xdr:nvCxnSpPr>
        <xdr:cNvPr id="121" name="直線コネクタ 120"/>
        <xdr:cNvCxnSpPr/>
      </xdr:nvCxnSpPr>
      <xdr:spPr>
        <a:xfrm flipV="1">
          <a:off x="2908300" y="981028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44259</xdr:rowOff>
    </xdr:from>
    <xdr:to>
      <xdr:col>15</xdr:col>
      <xdr:colOff>50800</xdr:colOff>
      <xdr:row>57</xdr:row>
      <xdr:rowOff>79045</xdr:rowOff>
    </xdr:to>
    <xdr:cxnSp macro="">
      <xdr:nvCxnSpPr>
        <xdr:cNvPr id="124" name="直線コネクタ 123"/>
        <xdr:cNvCxnSpPr/>
      </xdr:nvCxnSpPr>
      <xdr:spPr>
        <a:xfrm flipV="1">
          <a:off x="2019300" y="981690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72689</xdr:rowOff>
    </xdr:from>
    <xdr:to>
      <xdr:col>10</xdr:col>
      <xdr:colOff>114300</xdr:colOff>
      <xdr:row>57</xdr:row>
      <xdr:rowOff>79045</xdr:rowOff>
    </xdr:to>
    <xdr:cxnSp macro="">
      <xdr:nvCxnSpPr>
        <xdr:cNvPr id="127" name="直線コネクタ 126"/>
        <xdr:cNvCxnSpPr/>
      </xdr:nvCxnSpPr>
      <xdr:spPr>
        <a:xfrm>
          <a:off x="1130300" y="9845339"/>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171036</xdr:rowOff>
    </xdr:from>
    <xdr:to>
      <xdr:col>24</xdr:col>
      <xdr:colOff>114300</xdr:colOff>
      <xdr:row>57</xdr:row>
      <xdr:rowOff>101186</xdr:rowOff>
    </xdr:to>
    <xdr:sp macro="" textlink="">
      <xdr:nvSpPr>
        <xdr:cNvPr id="137" name="楕円 136"/>
        <xdr:cNvSpPr/>
      </xdr:nvSpPr>
      <xdr:spPr>
        <a:xfrm>
          <a:off x="4584700" y="97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85963</xdr:rowOff>
    </xdr:from>
    <xdr:ext cx="534377" cy="259045"/>
    <xdr:sp macro="" textlink="">
      <xdr:nvSpPr>
        <xdr:cNvPr id="138" name="総務費該当値テキスト"/>
        <xdr:cNvSpPr txBox="1"/>
      </xdr:nvSpPr>
      <xdr:spPr>
        <a:xfrm>
          <a:off x="4686300" y="96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158280</xdr:rowOff>
    </xdr:from>
    <xdr:to>
      <xdr:col>20</xdr:col>
      <xdr:colOff>38100</xdr:colOff>
      <xdr:row>57</xdr:row>
      <xdr:rowOff>88430</xdr:rowOff>
    </xdr:to>
    <xdr:sp macro="" textlink="">
      <xdr:nvSpPr>
        <xdr:cNvPr id="139" name="楕円 138"/>
        <xdr:cNvSpPr/>
      </xdr:nvSpPr>
      <xdr:spPr>
        <a:xfrm>
          <a:off x="3746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79557</xdr:rowOff>
    </xdr:from>
    <xdr:ext cx="534377" cy="259045"/>
    <xdr:sp macro="" textlink="">
      <xdr:nvSpPr>
        <xdr:cNvPr id="140" name="テキスト ボックス 139"/>
        <xdr:cNvSpPr txBox="1"/>
      </xdr:nvSpPr>
      <xdr:spPr>
        <a:xfrm>
          <a:off x="3530111" y="98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164909</xdr:rowOff>
    </xdr:from>
    <xdr:to>
      <xdr:col>15</xdr:col>
      <xdr:colOff>101600</xdr:colOff>
      <xdr:row>57</xdr:row>
      <xdr:rowOff>95059</xdr:rowOff>
    </xdr:to>
    <xdr:sp macro="" textlink="">
      <xdr:nvSpPr>
        <xdr:cNvPr id="141" name="楕円 140"/>
        <xdr:cNvSpPr/>
      </xdr:nvSpPr>
      <xdr:spPr>
        <a:xfrm>
          <a:off x="28575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86186</xdr:rowOff>
    </xdr:from>
    <xdr:ext cx="534377" cy="259045"/>
    <xdr:sp macro="" textlink="">
      <xdr:nvSpPr>
        <xdr:cNvPr id="142" name="テキスト ボックス 141"/>
        <xdr:cNvSpPr txBox="1"/>
      </xdr:nvSpPr>
      <xdr:spPr>
        <a:xfrm>
          <a:off x="2641111" y="98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28245</xdr:rowOff>
    </xdr:from>
    <xdr:to>
      <xdr:col>10</xdr:col>
      <xdr:colOff>165100</xdr:colOff>
      <xdr:row>57</xdr:row>
      <xdr:rowOff>129845</xdr:rowOff>
    </xdr:to>
    <xdr:sp macro="" textlink="">
      <xdr:nvSpPr>
        <xdr:cNvPr id="143" name="楕円 142"/>
        <xdr:cNvSpPr/>
      </xdr:nvSpPr>
      <xdr:spPr>
        <a:xfrm>
          <a:off x="1968500" y="98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120972</xdr:rowOff>
    </xdr:from>
    <xdr:ext cx="534377" cy="259045"/>
    <xdr:sp macro="" textlink="">
      <xdr:nvSpPr>
        <xdr:cNvPr id="144" name="テキスト ボックス 143"/>
        <xdr:cNvSpPr txBox="1"/>
      </xdr:nvSpPr>
      <xdr:spPr>
        <a:xfrm>
          <a:off x="1752111" y="98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21889</xdr:rowOff>
    </xdr:from>
    <xdr:to>
      <xdr:col>6</xdr:col>
      <xdr:colOff>38100</xdr:colOff>
      <xdr:row>57</xdr:row>
      <xdr:rowOff>123489</xdr:rowOff>
    </xdr:to>
    <xdr:sp macro="" textlink="">
      <xdr:nvSpPr>
        <xdr:cNvPr id="145" name="楕円 144"/>
        <xdr:cNvSpPr/>
      </xdr:nvSpPr>
      <xdr:spPr>
        <a:xfrm>
          <a:off x="1079500" y="97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114616</xdr:rowOff>
    </xdr:from>
    <xdr:ext cx="534377" cy="259045"/>
    <xdr:sp macro="" textlink="">
      <xdr:nvSpPr>
        <xdr:cNvPr id="146" name="テキスト ボックス 145"/>
        <xdr:cNvSpPr txBox="1"/>
      </xdr:nvSpPr>
      <xdr:spPr>
        <a:xfrm>
          <a:off x="863111" y="9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88557</xdr:rowOff>
    </xdr:from>
    <xdr:to>
      <xdr:col>24</xdr:col>
      <xdr:colOff>63500</xdr:colOff>
      <xdr:row>78</xdr:row>
      <xdr:rowOff>63942</xdr:rowOff>
    </xdr:to>
    <xdr:cxnSp macro="">
      <xdr:nvCxnSpPr>
        <xdr:cNvPr id="174" name="直線コネクタ 173"/>
        <xdr:cNvCxnSpPr/>
      </xdr:nvCxnSpPr>
      <xdr:spPr>
        <a:xfrm flipV="1">
          <a:off x="3797300" y="13290207"/>
          <a:ext cx="838200" cy="1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63942</xdr:rowOff>
    </xdr:from>
    <xdr:to>
      <xdr:col>19</xdr:col>
      <xdr:colOff>177800</xdr:colOff>
      <xdr:row>78</xdr:row>
      <xdr:rowOff>88173</xdr:rowOff>
    </xdr:to>
    <xdr:cxnSp macro="">
      <xdr:nvCxnSpPr>
        <xdr:cNvPr id="177" name="直線コネクタ 176"/>
        <xdr:cNvCxnSpPr/>
      </xdr:nvCxnSpPr>
      <xdr:spPr>
        <a:xfrm flipV="1">
          <a:off x="2908300" y="1343704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163731</xdr:rowOff>
    </xdr:from>
    <xdr:to>
      <xdr:col>15</xdr:col>
      <xdr:colOff>50800</xdr:colOff>
      <xdr:row>78</xdr:row>
      <xdr:rowOff>88173</xdr:rowOff>
    </xdr:to>
    <xdr:cxnSp macro="">
      <xdr:nvCxnSpPr>
        <xdr:cNvPr id="180" name="直線コネクタ 179"/>
        <xdr:cNvCxnSpPr/>
      </xdr:nvCxnSpPr>
      <xdr:spPr>
        <a:xfrm>
          <a:off x="2019300" y="13365381"/>
          <a:ext cx="889000" cy="9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163731</xdr:rowOff>
    </xdr:from>
    <xdr:to>
      <xdr:col>10</xdr:col>
      <xdr:colOff>114300</xdr:colOff>
      <xdr:row>78</xdr:row>
      <xdr:rowOff>91109</xdr:rowOff>
    </xdr:to>
    <xdr:cxnSp macro="">
      <xdr:nvCxnSpPr>
        <xdr:cNvPr id="183" name="直線コネクタ 182"/>
        <xdr:cNvCxnSpPr/>
      </xdr:nvCxnSpPr>
      <xdr:spPr>
        <a:xfrm flipV="1">
          <a:off x="1130300" y="13365381"/>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37757</xdr:rowOff>
    </xdr:from>
    <xdr:to>
      <xdr:col>24</xdr:col>
      <xdr:colOff>114300</xdr:colOff>
      <xdr:row>77</xdr:row>
      <xdr:rowOff>139357</xdr:rowOff>
    </xdr:to>
    <xdr:sp macro="" textlink="">
      <xdr:nvSpPr>
        <xdr:cNvPr id="193" name="楕円 192"/>
        <xdr:cNvSpPr/>
      </xdr:nvSpPr>
      <xdr:spPr>
        <a:xfrm>
          <a:off x="4584700" y="13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60634</xdr:rowOff>
    </xdr:from>
    <xdr:ext cx="599010" cy="259045"/>
    <xdr:sp macro="" textlink="">
      <xdr:nvSpPr>
        <xdr:cNvPr id="194" name="民生費該当値テキスト"/>
        <xdr:cNvSpPr txBox="1"/>
      </xdr:nvSpPr>
      <xdr:spPr>
        <a:xfrm>
          <a:off x="4686300" y="1309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13142</xdr:rowOff>
    </xdr:from>
    <xdr:to>
      <xdr:col>20</xdr:col>
      <xdr:colOff>38100</xdr:colOff>
      <xdr:row>78</xdr:row>
      <xdr:rowOff>114742</xdr:rowOff>
    </xdr:to>
    <xdr:sp macro="" textlink="">
      <xdr:nvSpPr>
        <xdr:cNvPr id="195" name="楕円 194"/>
        <xdr:cNvSpPr/>
      </xdr:nvSpPr>
      <xdr:spPr>
        <a:xfrm>
          <a:off x="3746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105869</xdr:rowOff>
    </xdr:from>
    <xdr:ext cx="599010" cy="259045"/>
    <xdr:sp macro="" textlink="">
      <xdr:nvSpPr>
        <xdr:cNvPr id="196" name="テキスト ボックス 195"/>
        <xdr:cNvSpPr txBox="1"/>
      </xdr:nvSpPr>
      <xdr:spPr>
        <a:xfrm>
          <a:off x="3497795" y="13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37373</xdr:rowOff>
    </xdr:from>
    <xdr:to>
      <xdr:col>15</xdr:col>
      <xdr:colOff>101600</xdr:colOff>
      <xdr:row>78</xdr:row>
      <xdr:rowOff>138973</xdr:rowOff>
    </xdr:to>
    <xdr:sp macro="" textlink="">
      <xdr:nvSpPr>
        <xdr:cNvPr id="197" name="楕円 196"/>
        <xdr:cNvSpPr/>
      </xdr:nvSpPr>
      <xdr:spPr>
        <a:xfrm>
          <a:off x="2857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130100</xdr:rowOff>
    </xdr:from>
    <xdr:ext cx="599010" cy="259045"/>
    <xdr:sp macro="" textlink="">
      <xdr:nvSpPr>
        <xdr:cNvPr id="198" name="テキスト ボックス 197"/>
        <xdr:cNvSpPr txBox="1"/>
      </xdr:nvSpPr>
      <xdr:spPr>
        <a:xfrm>
          <a:off x="2608795" y="135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112931</xdr:rowOff>
    </xdr:from>
    <xdr:to>
      <xdr:col>10</xdr:col>
      <xdr:colOff>165100</xdr:colOff>
      <xdr:row>78</xdr:row>
      <xdr:rowOff>43081</xdr:rowOff>
    </xdr:to>
    <xdr:sp macro="" textlink="">
      <xdr:nvSpPr>
        <xdr:cNvPr id="199" name="楕円 198"/>
        <xdr:cNvSpPr/>
      </xdr:nvSpPr>
      <xdr:spPr>
        <a:xfrm>
          <a:off x="1968500" y="133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59608</xdr:rowOff>
    </xdr:from>
    <xdr:ext cx="599010" cy="259045"/>
    <xdr:sp macro="" textlink="">
      <xdr:nvSpPr>
        <xdr:cNvPr id="200" name="テキスト ボックス 199"/>
        <xdr:cNvSpPr txBox="1"/>
      </xdr:nvSpPr>
      <xdr:spPr>
        <a:xfrm>
          <a:off x="1719795" y="130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40309</xdr:rowOff>
    </xdr:from>
    <xdr:to>
      <xdr:col>6</xdr:col>
      <xdr:colOff>38100</xdr:colOff>
      <xdr:row>78</xdr:row>
      <xdr:rowOff>141909</xdr:rowOff>
    </xdr:to>
    <xdr:sp macro="" textlink="">
      <xdr:nvSpPr>
        <xdr:cNvPr id="201" name="楕円 200"/>
        <xdr:cNvSpPr/>
      </xdr:nvSpPr>
      <xdr:spPr>
        <a:xfrm>
          <a:off x="1079500" y="134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158436</xdr:rowOff>
    </xdr:from>
    <xdr:ext cx="599010" cy="259045"/>
    <xdr:sp macro="" textlink="">
      <xdr:nvSpPr>
        <xdr:cNvPr id="202" name="テキスト ボックス 201"/>
        <xdr:cNvSpPr txBox="1"/>
      </xdr:nvSpPr>
      <xdr:spPr>
        <a:xfrm>
          <a:off x="830795" y="131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10033</xdr:rowOff>
    </xdr:from>
    <xdr:to>
      <xdr:col>24</xdr:col>
      <xdr:colOff>63500</xdr:colOff>
      <xdr:row>97</xdr:row>
      <xdr:rowOff>37542</xdr:rowOff>
    </xdr:to>
    <xdr:cxnSp macro="">
      <xdr:nvCxnSpPr>
        <xdr:cNvPr id="231" name="直線コネクタ 230"/>
        <xdr:cNvCxnSpPr/>
      </xdr:nvCxnSpPr>
      <xdr:spPr>
        <a:xfrm>
          <a:off x="3797300" y="16640683"/>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10033</xdr:rowOff>
    </xdr:from>
    <xdr:to>
      <xdr:col>19</xdr:col>
      <xdr:colOff>177800</xdr:colOff>
      <xdr:row>97</xdr:row>
      <xdr:rowOff>65863</xdr:rowOff>
    </xdr:to>
    <xdr:cxnSp macro="">
      <xdr:nvCxnSpPr>
        <xdr:cNvPr id="234" name="直線コネクタ 233"/>
        <xdr:cNvCxnSpPr/>
      </xdr:nvCxnSpPr>
      <xdr:spPr>
        <a:xfrm flipV="1">
          <a:off x="2908300" y="16640683"/>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44208</xdr:rowOff>
    </xdr:from>
    <xdr:to>
      <xdr:col>15</xdr:col>
      <xdr:colOff>50800</xdr:colOff>
      <xdr:row>97</xdr:row>
      <xdr:rowOff>65863</xdr:rowOff>
    </xdr:to>
    <xdr:cxnSp macro="">
      <xdr:nvCxnSpPr>
        <xdr:cNvPr id="237" name="直線コネクタ 236"/>
        <xdr:cNvCxnSpPr/>
      </xdr:nvCxnSpPr>
      <xdr:spPr>
        <a:xfrm>
          <a:off x="2019300" y="16674858"/>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44208</xdr:rowOff>
    </xdr:from>
    <xdr:to>
      <xdr:col>10</xdr:col>
      <xdr:colOff>114300</xdr:colOff>
      <xdr:row>97</xdr:row>
      <xdr:rowOff>81902</xdr:rowOff>
    </xdr:to>
    <xdr:cxnSp macro="">
      <xdr:nvCxnSpPr>
        <xdr:cNvPr id="240" name="直線コネクタ 239"/>
        <xdr:cNvCxnSpPr/>
      </xdr:nvCxnSpPr>
      <xdr:spPr>
        <a:xfrm flipV="1">
          <a:off x="1130300" y="16674858"/>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158192</xdr:rowOff>
    </xdr:from>
    <xdr:to>
      <xdr:col>24</xdr:col>
      <xdr:colOff>114300</xdr:colOff>
      <xdr:row>97</xdr:row>
      <xdr:rowOff>88342</xdr:rowOff>
    </xdr:to>
    <xdr:sp macro="" textlink="">
      <xdr:nvSpPr>
        <xdr:cNvPr id="250" name="楕円 249"/>
        <xdr:cNvSpPr/>
      </xdr:nvSpPr>
      <xdr:spPr>
        <a:xfrm>
          <a:off x="45847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73119</xdr:rowOff>
    </xdr:from>
    <xdr:ext cx="534377" cy="259045"/>
    <xdr:sp macro="" textlink="">
      <xdr:nvSpPr>
        <xdr:cNvPr id="251" name="衛生費該当値テキスト"/>
        <xdr:cNvSpPr txBox="1"/>
      </xdr:nvSpPr>
      <xdr:spPr>
        <a:xfrm>
          <a:off x="4686300" y="165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130683</xdr:rowOff>
    </xdr:from>
    <xdr:to>
      <xdr:col>20</xdr:col>
      <xdr:colOff>38100</xdr:colOff>
      <xdr:row>97</xdr:row>
      <xdr:rowOff>60833</xdr:rowOff>
    </xdr:to>
    <xdr:sp macro="" textlink="">
      <xdr:nvSpPr>
        <xdr:cNvPr id="252" name="楕円 251"/>
        <xdr:cNvSpPr/>
      </xdr:nvSpPr>
      <xdr:spPr>
        <a:xfrm>
          <a:off x="3746500" y="165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51960</xdr:rowOff>
    </xdr:from>
    <xdr:ext cx="534377" cy="259045"/>
    <xdr:sp macro="" textlink="">
      <xdr:nvSpPr>
        <xdr:cNvPr id="253" name="テキスト ボックス 252"/>
        <xdr:cNvSpPr txBox="1"/>
      </xdr:nvSpPr>
      <xdr:spPr>
        <a:xfrm>
          <a:off x="3530111" y="166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15063</xdr:rowOff>
    </xdr:from>
    <xdr:to>
      <xdr:col>15</xdr:col>
      <xdr:colOff>101600</xdr:colOff>
      <xdr:row>97</xdr:row>
      <xdr:rowOff>116663</xdr:rowOff>
    </xdr:to>
    <xdr:sp macro="" textlink="">
      <xdr:nvSpPr>
        <xdr:cNvPr id="254" name="楕円 253"/>
        <xdr:cNvSpPr/>
      </xdr:nvSpPr>
      <xdr:spPr>
        <a:xfrm>
          <a:off x="2857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107790</xdr:rowOff>
    </xdr:from>
    <xdr:ext cx="534377" cy="259045"/>
    <xdr:sp macro="" textlink="">
      <xdr:nvSpPr>
        <xdr:cNvPr id="255" name="テキスト ボックス 254"/>
        <xdr:cNvSpPr txBox="1"/>
      </xdr:nvSpPr>
      <xdr:spPr>
        <a:xfrm>
          <a:off x="2641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164858</xdr:rowOff>
    </xdr:from>
    <xdr:to>
      <xdr:col>10</xdr:col>
      <xdr:colOff>165100</xdr:colOff>
      <xdr:row>97</xdr:row>
      <xdr:rowOff>95008</xdr:rowOff>
    </xdr:to>
    <xdr:sp macro="" textlink="">
      <xdr:nvSpPr>
        <xdr:cNvPr id="256" name="楕円 255"/>
        <xdr:cNvSpPr/>
      </xdr:nvSpPr>
      <xdr:spPr>
        <a:xfrm>
          <a:off x="1968500" y="16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86135</xdr:rowOff>
    </xdr:from>
    <xdr:ext cx="534377" cy="259045"/>
    <xdr:sp macro="" textlink="">
      <xdr:nvSpPr>
        <xdr:cNvPr id="257" name="テキスト ボックス 256"/>
        <xdr:cNvSpPr txBox="1"/>
      </xdr:nvSpPr>
      <xdr:spPr>
        <a:xfrm>
          <a:off x="1752111" y="167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31102</xdr:rowOff>
    </xdr:from>
    <xdr:to>
      <xdr:col>6</xdr:col>
      <xdr:colOff>38100</xdr:colOff>
      <xdr:row>97</xdr:row>
      <xdr:rowOff>132702</xdr:rowOff>
    </xdr:to>
    <xdr:sp macro="" textlink="">
      <xdr:nvSpPr>
        <xdr:cNvPr id="258" name="楕円 257"/>
        <xdr:cNvSpPr/>
      </xdr:nvSpPr>
      <xdr:spPr>
        <a:xfrm>
          <a:off x="10795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123829</xdr:rowOff>
    </xdr:from>
    <xdr:ext cx="534377" cy="259045"/>
    <xdr:sp macro="" textlink="">
      <xdr:nvSpPr>
        <xdr:cNvPr id="259" name="テキスト ボックス 258"/>
        <xdr:cNvSpPr txBox="1"/>
      </xdr:nvSpPr>
      <xdr:spPr>
        <a:xfrm>
          <a:off x="863111" y="16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4826</xdr:rowOff>
    </xdr:to>
    <xdr:cxnSp macro="">
      <xdr:nvCxnSpPr>
        <xdr:cNvPr id="290" name="直線コネクタ 289"/>
        <xdr:cNvCxnSpPr/>
      </xdr:nvCxnSpPr>
      <xdr:spPr>
        <a:xfrm>
          <a:off x="9639300" y="6519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6459</xdr:rowOff>
    </xdr:to>
    <xdr:cxnSp macro="">
      <xdr:nvCxnSpPr>
        <xdr:cNvPr id="293" name="直線コネクタ 292"/>
        <xdr:cNvCxnSpPr/>
      </xdr:nvCxnSpPr>
      <xdr:spPr>
        <a:xfrm flipV="1">
          <a:off x="8750300" y="6519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6459</xdr:rowOff>
    </xdr:from>
    <xdr:to>
      <xdr:col>45</xdr:col>
      <xdr:colOff>177800</xdr:colOff>
      <xdr:row>38</xdr:row>
      <xdr:rowOff>6786</xdr:rowOff>
    </xdr:to>
    <xdr:cxnSp macro="">
      <xdr:nvCxnSpPr>
        <xdr:cNvPr id="296" name="直線コネクタ 295"/>
        <xdr:cNvCxnSpPr/>
      </xdr:nvCxnSpPr>
      <xdr:spPr>
        <a:xfrm flipV="1">
          <a:off x="7861300" y="652155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5152</xdr:rowOff>
    </xdr:from>
    <xdr:to>
      <xdr:col>41</xdr:col>
      <xdr:colOff>50800</xdr:colOff>
      <xdr:row>38</xdr:row>
      <xdr:rowOff>6786</xdr:rowOff>
    </xdr:to>
    <xdr:cxnSp macro="">
      <xdr:nvCxnSpPr>
        <xdr:cNvPr id="299" name="直線コネクタ 298"/>
        <xdr:cNvCxnSpPr/>
      </xdr:nvCxnSpPr>
      <xdr:spPr>
        <a:xfrm>
          <a:off x="6972300" y="65202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09" name="楕円 308"/>
        <xdr:cNvSpPr/>
      </xdr:nvSpPr>
      <xdr:spPr>
        <a:xfrm>
          <a:off x="10426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148353</xdr:rowOff>
    </xdr:from>
    <xdr:ext cx="378565" cy="259045"/>
    <xdr:sp macro="" textlink="">
      <xdr:nvSpPr>
        <xdr:cNvPr id="310" name="労働費該当値テキスト"/>
        <xdr:cNvSpPr txBox="1"/>
      </xdr:nvSpPr>
      <xdr:spPr>
        <a:xfrm>
          <a:off x="10528300" y="632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1" name="楕円 310"/>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2" name="テキスト ボックス 311"/>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127109</xdr:rowOff>
    </xdr:from>
    <xdr:to>
      <xdr:col>46</xdr:col>
      <xdr:colOff>38100</xdr:colOff>
      <xdr:row>38</xdr:row>
      <xdr:rowOff>57259</xdr:rowOff>
    </xdr:to>
    <xdr:sp macro="" textlink="">
      <xdr:nvSpPr>
        <xdr:cNvPr id="313" name="楕円 312"/>
        <xdr:cNvSpPr/>
      </xdr:nvSpPr>
      <xdr:spPr>
        <a:xfrm>
          <a:off x="8699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14" name="テキスト ボックス 313"/>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5" name="楕円 314"/>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48713</xdr:rowOff>
    </xdr:from>
    <xdr:ext cx="378565" cy="259045"/>
    <xdr:sp macro="" textlink="">
      <xdr:nvSpPr>
        <xdr:cNvPr id="316" name="テキスト ボックス 315"/>
        <xdr:cNvSpPr txBox="1"/>
      </xdr:nvSpPr>
      <xdr:spPr>
        <a:xfrm>
          <a:off x="7672017"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125802</xdr:rowOff>
    </xdr:from>
    <xdr:to>
      <xdr:col>36</xdr:col>
      <xdr:colOff>165100</xdr:colOff>
      <xdr:row>38</xdr:row>
      <xdr:rowOff>55952</xdr:rowOff>
    </xdr:to>
    <xdr:sp macro="" textlink="">
      <xdr:nvSpPr>
        <xdr:cNvPr id="317" name="楕円 316"/>
        <xdr:cNvSpPr/>
      </xdr:nvSpPr>
      <xdr:spPr>
        <a:xfrm>
          <a:off x="6921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47079</xdr:rowOff>
    </xdr:from>
    <xdr:ext cx="378565" cy="259045"/>
    <xdr:sp macro="" textlink="">
      <xdr:nvSpPr>
        <xdr:cNvPr id="318" name="テキスト ボックス 317"/>
        <xdr:cNvSpPr txBox="1"/>
      </xdr:nvSpPr>
      <xdr:spPr>
        <a:xfrm>
          <a:off x="6783017" y="6562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131261</xdr:rowOff>
    </xdr:from>
    <xdr:to>
      <xdr:col>55</xdr:col>
      <xdr:colOff>0</xdr:colOff>
      <xdr:row>57</xdr:row>
      <xdr:rowOff>37364</xdr:rowOff>
    </xdr:to>
    <xdr:cxnSp macro="">
      <xdr:nvCxnSpPr>
        <xdr:cNvPr id="347" name="直線コネクタ 346"/>
        <xdr:cNvCxnSpPr/>
      </xdr:nvCxnSpPr>
      <xdr:spPr>
        <a:xfrm>
          <a:off x="9639300" y="9732461"/>
          <a:ext cx="83820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131261</xdr:rowOff>
    </xdr:from>
    <xdr:to>
      <xdr:col>50</xdr:col>
      <xdr:colOff>114300</xdr:colOff>
      <xdr:row>56</xdr:row>
      <xdr:rowOff>141739</xdr:rowOff>
    </xdr:to>
    <xdr:cxnSp macro="">
      <xdr:nvCxnSpPr>
        <xdr:cNvPr id="350" name="直線コネクタ 349"/>
        <xdr:cNvCxnSpPr/>
      </xdr:nvCxnSpPr>
      <xdr:spPr>
        <a:xfrm flipV="1">
          <a:off x="8750300" y="973246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109506</xdr:rowOff>
    </xdr:from>
    <xdr:to>
      <xdr:col>45</xdr:col>
      <xdr:colOff>177800</xdr:colOff>
      <xdr:row>56</xdr:row>
      <xdr:rowOff>141739</xdr:rowOff>
    </xdr:to>
    <xdr:cxnSp macro="">
      <xdr:nvCxnSpPr>
        <xdr:cNvPr id="353" name="直線コネクタ 352"/>
        <xdr:cNvCxnSpPr/>
      </xdr:nvCxnSpPr>
      <xdr:spPr>
        <a:xfrm>
          <a:off x="7861300" y="971070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109506</xdr:rowOff>
    </xdr:from>
    <xdr:to>
      <xdr:col>41</xdr:col>
      <xdr:colOff>50800</xdr:colOff>
      <xdr:row>56</xdr:row>
      <xdr:rowOff>148101</xdr:rowOff>
    </xdr:to>
    <xdr:cxnSp macro="">
      <xdr:nvCxnSpPr>
        <xdr:cNvPr id="356" name="直線コネクタ 355"/>
        <xdr:cNvCxnSpPr/>
      </xdr:nvCxnSpPr>
      <xdr:spPr>
        <a:xfrm flipV="1">
          <a:off x="6972300" y="9710706"/>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158014</xdr:rowOff>
    </xdr:from>
    <xdr:to>
      <xdr:col>55</xdr:col>
      <xdr:colOff>50800</xdr:colOff>
      <xdr:row>57</xdr:row>
      <xdr:rowOff>88164</xdr:rowOff>
    </xdr:to>
    <xdr:sp macro="" textlink="">
      <xdr:nvSpPr>
        <xdr:cNvPr id="366" name="楕円 365"/>
        <xdr:cNvSpPr/>
      </xdr:nvSpPr>
      <xdr:spPr>
        <a:xfrm>
          <a:off x="10426700" y="9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136441</xdr:rowOff>
    </xdr:from>
    <xdr:ext cx="534377" cy="259045"/>
    <xdr:sp macro="" textlink="">
      <xdr:nvSpPr>
        <xdr:cNvPr id="367" name="農林水産業費該当値テキスト"/>
        <xdr:cNvSpPr txBox="1"/>
      </xdr:nvSpPr>
      <xdr:spPr>
        <a:xfrm>
          <a:off x="10528300" y="97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80461</xdr:rowOff>
    </xdr:from>
    <xdr:to>
      <xdr:col>50</xdr:col>
      <xdr:colOff>165100</xdr:colOff>
      <xdr:row>57</xdr:row>
      <xdr:rowOff>10611</xdr:rowOff>
    </xdr:to>
    <xdr:sp macro="" textlink="">
      <xdr:nvSpPr>
        <xdr:cNvPr id="368" name="楕円 367"/>
        <xdr:cNvSpPr/>
      </xdr:nvSpPr>
      <xdr:spPr>
        <a:xfrm>
          <a:off x="95885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27138</xdr:rowOff>
    </xdr:from>
    <xdr:ext cx="534377" cy="259045"/>
    <xdr:sp macro="" textlink="">
      <xdr:nvSpPr>
        <xdr:cNvPr id="369" name="テキスト ボックス 368"/>
        <xdr:cNvSpPr txBox="1"/>
      </xdr:nvSpPr>
      <xdr:spPr>
        <a:xfrm>
          <a:off x="9372111" y="94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90939</xdr:rowOff>
    </xdr:from>
    <xdr:to>
      <xdr:col>46</xdr:col>
      <xdr:colOff>38100</xdr:colOff>
      <xdr:row>57</xdr:row>
      <xdr:rowOff>21089</xdr:rowOff>
    </xdr:to>
    <xdr:sp macro="" textlink="">
      <xdr:nvSpPr>
        <xdr:cNvPr id="370" name="楕円 369"/>
        <xdr:cNvSpPr/>
      </xdr:nvSpPr>
      <xdr:spPr>
        <a:xfrm>
          <a:off x="8699500" y="9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37616</xdr:rowOff>
    </xdr:from>
    <xdr:ext cx="534377" cy="259045"/>
    <xdr:sp macro="" textlink="">
      <xdr:nvSpPr>
        <xdr:cNvPr id="371" name="テキスト ボックス 370"/>
        <xdr:cNvSpPr txBox="1"/>
      </xdr:nvSpPr>
      <xdr:spPr>
        <a:xfrm>
          <a:off x="8483111" y="94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58706</xdr:rowOff>
    </xdr:from>
    <xdr:to>
      <xdr:col>41</xdr:col>
      <xdr:colOff>101600</xdr:colOff>
      <xdr:row>56</xdr:row>
      <xdr:rowOff>160306</xdr:rowOff>
    </xdr:to>
    <xdr:sp macro="" textlink="">
      <xdr:nvSpPr>
        <xdr:cNvPr id="372" name="楕円 371"/>
        <xdr:cNvSpPr/>
      </xdr:nvSpPr>
      <xdr:spPr>
        <a:xfrm>
          <a:off x="7810500" y="9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5383</xdr:rowOff>
    </xdr:from>
    <xdr:ext cx="534377" cy="259045"/>
    <xdr:sp macro="" textlink="">
      <xdr:nvSpPr>
        <xdr:cNvPr id="373" name="テキスト ボックス 372"/>
        <xdr:cNvSpPr txBox="1"/>
      </xdr:nvSpPr>
      <xdr:spPr>
        <a:xfrm>
          <a:off x="7594111" y="9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97301</xdr:rowOff>
    </xdr:from>
    <xdr:to>
      <xdr:col>36</xdr:col>
      <xdr:colOff>165100</xdr:colOff>
      <xdr:row>57</xdr:row>
      <xdr:rowOff>27451</xdr:rowOff>
    </xdr:to>
    <xdr:sp macro="" textlink="">
      <xdr:nvSpPr>
        <xdr:cNvPr id="374" name="楕円 373"/>
        <xdr:cNvSpPr/>
      </xdr:nvSpPr>
      <xdr:spPr>
        <a:xfrm>
          <a:off x="6921500" y="96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43978</xdr:rowOff>
    </xdr:from>
    <xdr:ext cx="534377" cy="259045"/>
    <xdr:sp macro="" textlink="">
      <xdr:nvSpPr>
        <xdr:cNvPr id="375" name="テキスト ボックス 374"/>
        <xdr:cNvSpPr txBox="1"/>
      </xdr:nvSpPr>
      <xdr:spPr>
        <a:xfrm>
          <a:off x="6705111" y="94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86664</xdr:rowOff>
    </xdr:from>
    <xdr:to>
      <xdr:col>55</xdr:col>
      <xdr:colOff>0</xdr:colOff>
      <xdr:row>74</xdr:row>
      <xdr:rowOff>95161</xdr:rowOff>
    </xdr:to>
    <xdr:cxnSp macro="">
      <xdr:nvCxnSpPr>
        <xdr:cNvPr id="404" name="直線コネクタ 403"/>
        <xdr:cNvCxnSpPr/>
      </xdr:nvCxnSpPr>
      <xdr:spPr>
        <a:xfrm flipV="1">
          <a:off x="9639300" y="12602514"/>
          <a:ext cx="838200" cy="1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39916</xdr:rowOff>
    </xdr:from>
    <xdr:to>
      <xdr:col>50</xdr:col>
      <xdr:colOff>114300</xdr:colOff>
      <xdr:row>74</xdr:row>
      <xdr:rowOff>95161</xdr:rowOff>
    </xdr:to>
    <xdr:cxnSp macro="">
      <xdr:nvCxnSpPr>
        <xdr:cNvPr id="407" name="直線コネクタ 406"/>
        <xdr:cNvCxnSpPr/>
      </xdr:nvCxnSpPr>
      <xdr:spPr>
        <a:xfrm>
          <a:off x="8750300" y="1272721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39916</xdr:rowOff>
    </xdr:from>
    <xdr:to>
      <xdr:col>45</xdr:col>
      <xdr:colOff>177800</xdr:colOff>
      <xdr:row>74</xdr:row>
      <xdr:rowOff>119355</xdr:rowOff>
    </xdr:to>
    <xdr:cxnSp macro="">
      <xdr:nvCxnSpPr>
        <xdr:cNvPr id="410" name="直線コネクタ 409"/>
        <xdr:cNvCxnSpPr/>
      </xdr:nvCxnSpPr>
      <xdr:spPr>
        <a:xfrm flipV="1">
          <a:off x="7861300" y="1272721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119355</xdr:rowOff>
    </xdr:from>
    <xdr:to>
      <xdr:col>41</xdr:col>
      <xdr:colOff>50800</xdr:colOff>
      <xdr:row>75</xdr:row>
      <xdr:rowOff>5512</xdr:rowOff>
    </xdr:to>
    <xdr:cxnSp macro="">
      <xdr:nvCxnSpPr>
        <xdr:cNvPr id="413" name="直線コネクタ 412"/>
        <xdr:cNvCxnSpPr/>
      </xdr:nvCxnSpPr>
      <xdr:spPr>
        <a:xfrm flipV="1">
          <a:off x="6972300" y="1280665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24237</xdr:rowOff>
    </xdr:from>
    <xdr:ext cx="534377" cy="259045"/>
    <xdr:sp macro="" textlink="">
      <xdr:nvSpPr>
        <xdr:cNvPr id="415" name="テキスト ボックス 414"/>
        <xdr:cNvSpPr txBox="1"/>
      </xdr:nvSpPr>
      <xdr:spPr>
        <a:xfrm>
          <a:off x="759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28655</xdr:rowOff>
    </xdr:from>
    <xdr:ext cx="534377" cy="259045"/>
    <xdr:sp macro="" textlink="">
      <xdr:nvSpPr>
        <xdr:cNvPr id="417" name="テキスト ボックス 416"/>
        <xdr:cNvSpPr txBox="1"/>
      </xdr:nvSpPr>
      <xdr:spPr>
        <a:xfrm>
          <a:off x="6705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35864</xdr:rowOff>
    </xdr:from>
    <xdr:to>
      <xdr:col>55</xdr:col>
      <xdr:colOff>50800</xdr:colOff>
      <xdr:row>73</xdr:row>
      <xdr:rowOff>137464</xdr:rowOff>
    </xdr:to>
    <xdr:sp macro="" textlink="">
      <xdr:nvSpPr>
        <xdr:cNvPr id="423" name="楕円 422"/>
        <xdr:cNvSpPr/>
      </xdr:nvSpPr>
      <xdr:spPr>
        <a:xfrm>
          <a:off x="104267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58741</xdr:rowOff>
    </xdr:from>
    <xdr:ext cx="534377" cy="259045"/>
    <xdr:sp macro="" textlink="">
      <xdr:nvSpPr>
        <xdr:cNvPr id="424" name="商工費該当値テキスト"/>
        <xdr:cNvSpPr txBox="1"/>
      </xdr:nvSpPr>
      <xdr:spPr>
        <a:xfrm>
          <a:off x="10528300" y="124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44361</xdr:rowOff>
    </xdr:from>
    <xdr:to>
      <xdr:col>50</xdr:col>
      <xdr:colOff>165100</xdr:colOff>
      <xdr:row>74</xdr:row>
      <xdr:rowOff>145961</xdr:rowOff>
    </xdr:to>
    <xdr:sp macro="" textlink="">
      <xdr:nvSpPr>
        <xdr:cNvPr id="425" name="楕円 424"/>
        <xdr:cNvSpPr/>
      </xdr:nvSpPr>
      <xdr:spPr>
        <a:xfrm>
          <a:off x="9588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162488</xdr:rowOff>
    </xdr:from>
    <xdr:ext cx="534377" cy="259045"/>
    <xdr:sp macro="" textlink="">
      <xdr:nvSpPr>
        <xdr:cNvPr id="426" name="テキスト ボックス 425"/>
        <xdr:cNvSpPr txBox="1"/>
      </xdr:nvSpPr>
      <xdr:spPr>
        <a:xfrm>
          <a:off x="9372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160566</xdr:rowOff>
    </xdr:from>
    <xdr:to>
      <xdr:col>46</xdr:col>
      <xdr:colOff>38100</xdr:colOff>
      <xdr:row>74</xdr:row>
      <xdr:rowOff>90716</xdr:rowOff>
    </xdr:to>
    <xdr:sp macro="" textlink="">
      <xdr:nvSpPr>
        <xdr:cNvPr id="427" name="楕円 426"/>
        <xdr:cNvSpPr/>
      </xdr:nvSpPr>
      <xdr:spPr>
        <a:xfrm>
          <a:off x="8699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107243</xdr:rowOff>
    </xdr:from>
    <xdr:ext cx="534377" cy="259045"/>
    <xdr:sp macro="" textlink="">
      <xdr:nvSpPr>
        <xdr:cNvPr id="428" name="テキスト ボックス 427"/>
        <xdr:cNvSpPr txBox="1"/>
      </xdr:nvSpPr>
      <xdr:spPr>
        <a:xfrm>
          <a:off x="8483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68555</xdr:rowOff>
    </xdr:from>
    <xdr:to>
      <xdr:col>41</xdr:col>
      <xdr:colOff>101600</xdr:colOff>
      <xdr:row>74</xdr:row>
      <xdr:rowOff>170155</xdr:rowOff>
    </xdr:to>
    <xdr:sp macro="" textlink="">
      <xdr:nvSpPr>
        <xdr:cNvPr id="429" name="楕円 428"/>
        <xdr:cNvSpPr/>
      </xdr:nvSpPr>
      <xdr:spPr>
        <a:xfrm>
          <a:off x="7810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15232</xdr:rowOff>
    </xdr:from>
    <xdr:ext cx="534377" cy="259045"/>
    <xdr:sp macro="" textlink="">
      <xdr:nvSpPr>
        <xdr:cNvPr id="430" name="テキスト ボックス 429"/>
        <xdr:cNvSpPr txBox="1"/>
      </xdr:nvSpPr>
      <xdr:spPr>
        <a:xfrm>
          <a:off x="7594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126162</xdr:rowOff>
    </xdr:from>
    <xdr:to>
      <xdr:col>36</xdr:col>
      <xdr:colOff>165100</xdr:colOff>
      <xdr:row>75</xdr:row>
      <xdr:rowOff>56312</xdr:rowOff>
    </xdr:to>
    <xdr:sp macro="" textlink="">
      <xdr:nvSpPr>
        <xdr:cNvPr id="431" name="楕円 430"/>
        <xdr:cNvSpPr/>
      </xdr:nvSpPr>
      <xdr:spPr>
        <a:xfrm>
          <a:off x="6921500" y="12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72839</xdr:rowOff>
    </xdr:from>
    <xdr:ext cx="534377" cy="259045"/>
    <xdr:sp macro="" textlink="">
      <xdr:nvSpPr>
        <xdr:cNvPr id="432" name="テキスト ボックス 431"/>
        <xdr:cNvSpPr txBox="1"/>
      </xdr:nvSpPr>
      <xdr:spPr>
        <a:xfrm>
          <a:off x="6705111" y="125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79235</xdr:rowOff>
    </xdr:from>
    <xdr:to>
      <xdr:col>55</xdr:col>
      <xdr:colOff>0</xdr:colOff>
      <xdr:row>97</xdr:row>
      <xdr:rowOff>92799</xdr:rowOff>
    </xdr:to>
    <xdr:cxnSp macro="">
      <xdr:nvCxnSpPr>
        <xdr:cNvPr id="462" name="直線コネクタ 461"/>
        <xdr:cNvCxnSpPr/>
      </xdr:nvCxnSpPr>
      <xdr:spPr>
        <a:xfrm>
          <a:off x="9639300" y="1670988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79235</xdr:rowOff>
    </xdr:from>
    <xdr:to>
      <xdr:col>50</xdr:col>
      <xdr:colOff>114300</xdr:colOff>
      <xdr:row>97</xdr:row>
      <xdr:rowOff>165227</xdr:rowOff>
    </xdr:to>
    <xdr:cxnSp macro="">
      <xdr:nvCxnSpPr>
        <xdr:cNvPr id="465" name="直線コネクタ 464"/>
        <xdr:cNvCxnSpPr/>
      </xdr:nvCxnSpPr>
      <xdr:spPr>
        <a:xfrm flipV="1">
          <a:off x="8750300" y="16709885"/>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55651</xdr:rowOff>
    </xdr:from>
    <xdr:to>
      <xdr:col>45</xdr:col>
      <xdr:colOff>177800</xdr:colOff>
      <xdr:row>97</xdr:row>
      <xdr:rowOff>165227</xdr:rowOff>
    </xdr:to>
    <xdr:cxnSp macro="">
      <xdr:nvCxnSpPr>
        <xdr:cNvPr id="468" name="直線コネクタ 467"/>
        <xdr:cNvCxnSpPr/>
      </xdr:nvCxnSpPr>
      <xdr:spPr>
        <a:xfrm>
          <a:off x="7861300" y="16686301"/>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55651</xdr:rowOff>
    </xdr:from>
    <xdr:to>
      <xdr:col>41</xdr:col>
      <xdr:colOff>50800</xdr:colOff>
      <xdr:row>97</xdr:row>
      <xdr:rowOff>97143</xdr:rowOff>
    </xdr:to>
    <xdr:cxnSp macro="">
      <xdr:nvCxnSpPr>
        <xdr:cNvPr id="471" name="直線コネクタ 470"/>
        <xdr:cNvCxnSpPr/>
      </xdr:nvCxnSpPr>
      <xdr:spPr>
        <a:xfrm flipV="1">
          <a:off x="6972300" y="16686301"/>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41999</xdr:rowOff>
    </xdr:from>
    <xdr:to>
      <xdr:col>55</xdr:col>
      <xdr:colOff>50800</xdr:colOff>
      <xdr:row>97</xdr:row>
      <xdr:rowOff>143599</xdr:rowOff>
    </xdr:to>
    <xdr:sp macro="" textlink="">
      <xdr:nvSpPr>
        <xdr:cNvPr id="481" name="楕円 480"/>
        <xdr:cNvSpPr/>
      </xdr:nvSpPr>
      <xdr:spPr>
        <a:xfrm>
          <a:off x="104267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20426</xdr:rowOff>
    </xdr:from>
    <xdr:ext cx="534377" cy="259045"/>
    <xdr:sp macro="" textlink="">
      <xdr:nvSpPr>
        <xdr:cNvPr id="482" name="土木費該当値テキスト"/>
        <xdr:cNvSpPr txBox="1"/>
      </xdr:nvSpPr>
      <xdr:spPr>
        <a:xfrm>
          <a:off x="10528300" y="166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28435</xdr:rowOff>
    </xdr:from>
    <xdr:to>
      <xdr:col>50</xdr:col>
      <xdr:colOff>165100</xdr:colOff>
      <xdr:row>97</xdr:row>
      <xdr:rowOff>130035</xdr:rowOff>
    </xdr:to>
    <xdr:sp macro="" textlink="">
      <xdr:nvSpPr>
        <xdr:cNvPr id="483" name="楕円 482"/>
        <xdr:cNvSpPr/>
      </xdr:nvSpPr>
      <xdr:spPr>
        <a:xfrm>
          <a:off x="9588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121162</xdr:rowOff>
    </xdr:from>
    <xdr:ext cx="534377" cy="259045"/>
    <xdr:sp macro="" textlink="">
      <xdr:nvSpPr>
        <xdr:cNvPr id="484" name="テキスト ボックス 483"/>
        <xdr:cNvSpPr txBox="1"/>
      </xdr:nvSpPr>
      <xdr:spPr>
        <a:xfrm>
          <a:off x="9372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114427</xdr:rowOff>
    </xdr:from>
    <xdr:to>
      <xdr:col>46</xdr:col>
      <xdr:colOff>38100</xdr:colOff>
      <xdr:row>98</xdr:row>
      <xdr:rowOff>44577</xdr:rowOff>
    </xdr:to>
    <xdr:sp macro="" textlink="">
      <xdr:nvSpPr>
        <xdr:cNvPr id="485" name="楕円 484"/>
        <xdr:cNvSpPr/>
      </xdr:nvSpPr>
      <xdr:spPr>
        <a:xfrm>
          <a:off x="8699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35704</xdr:rowOff>
    </xdr:from>
    <xdr:ext cx="534377" cy="259045"/>
    <xdr:sp macro="" textlink="">
      <xdr:nvSpPr>
        <xdr:cNvPr id="486" name="テキスト ボックス 485"/>
        <xdr:cNvSpPr txBox="1"/>
      </xdr:nvSpPr>
      <xdr:spPr>
        <a:xfrm>
          <a:off x="8483111" y="168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4851</xdr:rowOff>
    </xdr:from>
    <xdr:to>
      <xdr:col>41</xdr:col>
      <xdr:colOff>101600</xdr:colOff>
      <xdr:row>97</xdr:row>
      <xdr:rowOff>106451</xdr:rowOff>
    </xdr:to>
    <xdr:sp macro="" textlink="">
      <xdr:nvSpPr>
        <xdr:cNvPr id="487" name="楕円 486"/>
        <xdr:cNvSpPr/>
      </xdr:nvSpPr>
      <xdr:spPr>
        <a:xfrm>
          <a:off x="7810500" y="166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97578</xdr:rowOff>
    </xdr:from>
    <xdr:ext cx="534377" cy="259045"/>
    <xdr:sp macro="" textlink="">
      <xdr:nvSpPr>
        <xdr:cNvPr id="488" name="テキスト ボックス 487"/>
        <xdr:cNvSpPr txBox="1"/>
      </xdr:nvSpPr>
      <xdr:spPr>
        <a:xfrm>
          <a:off x="7594111" y="167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46343</xdr:rowOff>
    </xdr:from>
    <xdr:to>
      <xdr:col>36</xdr:col>
      <xdr:colOff>165100</xdr:colOff>
      <xdr:row>97</xdr:row>
      <xdr:rowOff>147943</xdr:rowOff>
    </xdr:to>
    <xdr:sp macro="" textlink="">
      <xdr:nvSpPr>
        <xdr:cNvPr id="489" name="楕円 488"/>
        <xdr:cNvSpPr/>
      </xdr:nvSpPr>
      <xdr:spPr>
        <a:xfrm>
          <a:off x="6921500" y="166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139070</xdr:rowOff>
    </xdr:from>
    <xdr:ext cx="534377" cy="259045"/>
    <xdr:sp macro="" textlink="">
      <xdr:nvSpPr>
        <xdr:cNvPr id="490" name="テキスト ボックス 489"/>
        <xdr:cNvSpPr txBox="1"/>
      </xdr:nvSpPr>
      <xdr:spPr>
        <a:xfrm>
          <a:off x="6705111" y="167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136454</xdr:rowOff>
    </xdr:from>
    <xdr:to>
      <xdr:col>85</xdr:col>
      <xdr:colOff>127000</xdr:colOff>
      <xdr:row>38</xdr:row>
      <xdr:rowOff>2769</xdr:rowOff>
    </xdr:to>
    <xdr:cxnSp macro="">
      <xdr:nvCxnSpPr>
        <xdr:cNvPr id="518" name="直線コネクタ 517"/>
        <xdr:cNvCxnSpPr/>
      </xdr:nvCxnSpPr>
      <xdr:spPr>
        <a:xfrm flipV="1">
          <a:off x="15481300" y="6480104"/>
          <a:ext cx="8382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1854</xdr:rowOff>
    </xdr:from>
    <xdr:to>
      <xdr:col>81</xdr:col>
      <xdr:colOff>50800</xdr:colOff>
      <xdr:row>38</xdr:row>
      <xdr:rowOff>2769</xdr:rowOff>
    </xdr:to>
    <xdr:cxnSp macro="">
      <xdr:nvCxnSpPr>
        <xdr:cNvPr id="521" name="直線コネクタ 520"/>
        <xdr:cNvCxnSpPr/>
      </xdr:nvCxnSpPr>
      <xdr:spPr>
        <a:xfrm>
          <a:off x="14592300" y="65169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150261</xdr:rowOff>
    </xdr:from>
    <xdr:to>
      <xdr:col>76</xdr:col>
      <xdr:colOff>114300</xdr:colOff>
      <xdr:row>38</xdr:row>
      <xdr:rowOff>1854</xdr:rowOff>
    </xdr:to>
    <xdr:cxnSp macro="">
      <xdr:nvCxnSpPr>
        <xdr:cNvPr id="524" name="直線コネクタ 523"/>
        <xdr:cNvCxnSpPr/>
      </xdr:nvCxnSpPr>
      <xdr:spPr>
        <a:xfrm>
          <a:off x="13703300" y="6322461"/>
          <a:ext cx="889000" cy="19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150261</xdr:rowOff>
    </xdr:from>
    <xdr:to>
      <xdr:col>71</xdr:col>
      <xdr:colOff>177800</xdr:colOff>
      <xdr:row>37</xdr:row>
      <xdr:rowOff>121961</xdr:rowOff>
    </xdr:to>
    <xdr:cxnSp macro="">
      <xdr:nvCxnSpPr>
        <xdr:cNvPr id="527" name="直線コネクタ 526"/>
        <xdr:cNvCxnSpPr/>
      </xdr:nvCxnSpPr>
      <xdr:spPr>
        <a:xfrm flipV="1">
          <a:off x="12814300" y="6322461"/>
          <a:ext cx="889000" cy="1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85654</xdr:rowOff>
    </xdr:from>
    <xdr:to>
      <xdr:col>85</xdr:col>
      <xdr:colOff>177800</xdr:colOff>
      <xdr:row>38</xdr:row>
      <xdr:rowOff>15804</xdr:rowOff>
    </xdr:to>
    <xdr:sp macro="" textlink="">
      <xdr:nvSpPr>
        <xdr:cNvPr id="537" name="楕円 536"/>
        <xdr:cNvSpPr/>
      </xdr:nvSpPr>
      <xdr:spPr>
        <a:xfrm>
          <a:off x="162687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581</xdr:rowOff>
    </xdr:from>
    <xdr:ext cx="534377" cy="259045"/>
    <xdr:sp macro="" textlink="">
      <xdr:nvSpPr>
        <xdr:cNvPr id="538" name="消防費該当値テキスト"/>
        <xdr:cNvSpPr txBox="1"/>
      </xdr:nvSpPr>
      <xdr:spPr>
        <a:xfrm>
          <a:off x="16370300" y="63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123418</xdr:rowOff>
    </xdr:from>
    <xdr:to>
      <xdr:col>81</xdr:col>
      <xdr:colOff>101600</xdr:colOff>
      <xdr:row>38</xdr:row>
      <xdr:rowOff>53569</xdr:rowOff>
    </xdr:to>
    <xdr:sp macro="" textlink="">
      <xdr:nvSpPr>
        <xdr:cNvPr id="539" name="楕円 538"/>
        <xdr:cNvSpPr/>
      </xdr:nvSpPr>
      <xdr:spPr>
        <a:xfrm>
          <a:off x="15430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44696</xdr:rowOff>
    </xdr:from>
    <xdr:ext cx="534377" cy="259045"/>
    <xdr:sp macro="" textlink="">
      <xdr:nvSpPr>
        <xdr:cNvPr id="540" name="テキスト ボックス 539"/>
        <xdr:cNvSpPr txBox="1"/>
      </xdr:nvSpPr>
      <xdr:spPr>
        <a:xfrm>
          <a:off x="15214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122504</xdr:rowOff>
    </xdr:from>
    <xdr:to>
      <xdr:col>76</xdr:col>
      <xdr:colOff>165100</xdr:colOff>
      <xdr:row>38</xdr:row>
      <xdr:rowOff>52654</xdr:rowOff>
    </xdr:to>
    <xdr:sp macro="" textlink="">
      <xdr:nvSpPr>
        <xdr:cNvPr id="541" name="楕円 540"/>
        <xdr:cNvSpPr/>
      </xdr:nvSpPr>
      <xdr:spPr>
        <a:xfrm>
          <a:off x="14541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43781</xdr:rowOff>
    </xdr:from>
    <xdr:ext cx="534377" cy="259045"/>
    <xdr:sp macro="" textlink="">
      <xdr:nvSpPr>
        <xdr:cNvPr id="542" name="テキスト ボックス 541"/>
        <xdr:cNvSpPr txBox="1"/>
      </xdr:nvSpPr>
      <xdr:spPr>
        <a:xfrm>
          <a:off x="14325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99461</xdr:rowOff>
    </xdr:from>
    <xdr:to>
      <xdr:col>72</xdr:col>
      <xdr:colOff>38100</xdr:colOff>
      <xdr:row>37</xdr:row>
      <xdr:rowOff>29611</xdr:rowOff>
    </xdr:to>
    <xdr:sp macro="" textlink="">
      <xdr:nvSpPr>
        <xdr:cNvPr id="543" name="楕円 542"/>
        <xdr:cNvSpPr/>
      </xdr:nvSpPr>
      <xdr:spPr>
        <a:xfrm>
          <a:off x="13652500" y="6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20738</xdr:rowOff>
    </xdr:from>
    <xdr:ext cx="534377" cy="259045"/>
    <xdr:sp macro="" textlink="">
      <xdr:nvSpPr>
        <xdr:cNvPr id="544" name="テキスト ボックス 543"/>
        <xdr:cNvSpPr txBox="1"/>
      </xdr:nvSpPr>
      <xdr:spPr>
        <a:xfrm>
          <a:off x="13436111" y="63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71161</xdr:rowOff>
    </xdr:from>
    <xdr:to>
      <xdr:col>67</xdr:col>
      <xdr:colOff>101600</xdr:colOff>
      <xdr:row>38</xdr:row>
      <xdr:rowOff>1311</xdr:rowOff>
    </xdr:to>
    <xdr:sp macro="" textlink="">
      <xdr:nvSpPr>
        <xdr:cNvPr id="545" name="楕円 544"/>
        <xdr:cNvSpPr/>
      </xdr:nvSpPr>
      <xdr:spPr>
        <a:xfrm>
          <a:off x="12763500" y="6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163888</xdr:rowOff>
    </xdr:from>
    <xdr:ext cx="534377" cy="259045"/>
    <xdr:sp macro="" textlink="">
      <xdr:nvSpPr>
        <xdr:cNvPr id="546" name="テキスト ボックス 545"/>
        <xdr:cNvSpPr txBox="1"/>
      </xdr:nvSpPr>
      <xdr:spPr>
        <a:xfrm>
          <a:off x="12547111" y="65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64915</xdr:rowOff>
    </xdr:from>
    <xdr:to>
      <xdr:col>85</xdr:col>
      <xdr:colOff>127000</xdr:colOff>
      <xdr:row>58</xdr:row>
      <xdr:rowOff>93866</xdr:rowOff>
    </xdr:to>
    <xdr:cxnSp macro="">
      <xdr:nvCxnSpPr>
        <xdr:cNvPr id="578" name="直線コネクタ 577"/>
        <xdr:cNvCxnSpPr/>
      </xdr:nvCxnSpPr>
      <xdr:spPr>
        <a:xfrm>
          <a:off x="15481300" y="10009015"/>
          <a:ext cx="8382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98699</xdr:rowOff>
    </xdr:from>
    <xdr:to>
      <xdr:col>81</xdr:col>
      <xdr:colOff>50800</xdr:colOff>
      <xdr:row>58</xdr:row>
      <xdr:rowOff>64915</xdr:rowOff>
    </xdr:to>
    <xdr:cxnSp macro="">
      <xdr:nvCxnSpPr>
        <xdr:cNvPr id="581" name="直線コネクタ 580"/>
        <xdr:cNvCxnSpPr/>
      </xdr:nvCxnSpPr>
      <xdr:spPr>
        <a:xfrm>
          <a:off x="14592300" y="9871349"/>
          <a:ext cx="8890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125641</xdr:rowOff>
    </xdr:from>
    <xdr:to>
      <xdr:col>76</xdr:col>
      <xdr:colOff>114300</xdr:colOff>
      <xdr:row>57</xdr:row>
      <xdr:rowOff>98699</xdr:rowOff>
    </xdr:to>
    <xdr:cxnSp macro="">
      <xdr:nvCxnSpPr>
        <xdr:cNvPr id="584" name="直線コネクタ 583"/>
        <xdr:cNvCxnSpPr/>
      </xdr:nvCxnSpPr>
      <xdr:spPr>
        <a:xfrm>
          <a:off x="13703300" y="9726841"/>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125641</xdr:rowOff>
    </xdr:from>
    <xdr:to>
      <xdr:col>71</xdr:col>
      <xdr:colOff>177800</xdr:colOff>
      <xdr:row>58</xdr:row>
      <xdr:rowOff>34707</xdr:rowOff>
    </xdr:to>
    <xdr:cxnSp macro="">
      <xdr:nvCxnSpPr>
        <xdr:cNvPr id="587" name="直線コネクタ 586"/>
        <xdr:cNvCxnSpPr/>
      </xdr:nvCxnSpPr>
      <xdr:spPr>
        <a:xfrm flipV="1">
          <a:off x="12814300" y="9726841"/>
          <a:ext cx="889000" cy="2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43066</xdr:rowOff>
    </xdr:from>
    <xdr:to>
      <xdr:col>85</xdr:col>
      <xdr:colOff>177800</xdr:colOff>
      <xdr:row>58</xdr:row>
      <xdr:rowOff>144666</xdr:rowOff>
    </xdr:to>
    <xdr:sp macro="" textlink="">
      <xdr:nvSpPr>
        <xdr:cNvPr id="597" name="楕円 596"/>
        <xdr:cNvSpPr/>
      </xdr:nvSpPr>
      <xdr:spPr>
        <a:xfrm>
          <a:off x="162687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129443</xdr:rowOff>
    </xdr:from>
    <xdr:ext cx="534377" cy="259045"/>
    <xdr:sp macro="" textlink="">
      <xdr:nvSpPr>
        <xdr:cNvPr id="598" name="教育費該当値テキスト"/>
        <xdr:cNvSpPr txBox="1"/>
      </xdr:nvSpPr>
      <xdr:spPr>
        <a:xfrm>
          <a:off x="16370300" y="99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14115</xdr:rowOff>
    </xdr:from>
    <xdr:to>
      <xdr:col>81</xdr:col>
      <xdr:colOff>101600</xdr:colOff>
      <xdr:row>58</xdr:row>
      <xdr:rowOff>115715</xdr:rowOff>
    </xdr:to>
    <xdr:sp macro="" textlink="">
      <xdr:nvSpPr>
        <xdr:cNvPr id="599" name="楕円 598"/>
        <xdr:cNvSpPr/>
      </xdr:nvSpPr>
      <xdr:spPr>
        <a:xfrm>
          <a:off x="15430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106842</xdr:rowOff>
    </xdr:from>
    <xdr:ext cx="534377" cy="259045"/>
    <xdr:sp macro="" textlink="">
      <xdr:nvSpPr>
        <xdr:cNvPr id="600" name="テキスト ボックス 599"/>
        <xdr:cNvSpPr txBox="1"/>
      </xdr:nvSpPr>
      <xdr:spPr>
        <a:xfrm>
          <a:off x="15214111" y="10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47899</xdr:rowOff>
    </xdr:from>
    <xdr:to>
      <xdr:col>76</xdr:col>
      <xdr:colOff>165100</xdr:colOff>
      <xdr:row>57</xdr:row>
      <xdr:rowOff>149499</xdr:rowOff>
    </xdr:to>
    <xdr:sp macro="" textlink="">
      <xdr:nvSpPr>
        <xdr:cNvPr id="601" name="楕円 600"/>
        <xdr:cNvSpPr/>
      </xdr:nvSpPr>
      <xdr:spPr>
        <a:xfrm>
          <a:off x="14541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140626</xdr:rowOff>
    </xdr:from>
    <xdr:ext cx="534377" cy="259045"/>
    <xdr:sp macro="" textlink="">
      <xdr:nvSpPr>
        <xdr:cNvPr id="602" name="テキスト ボックス 601"/>
        <xdr:cNvSpPr txBox="1"/>
      </xdr:nvSpPr>
      <xdr:spPr>
        <a:xfrm>
          <a:off x="14325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74841</xdr:rowOff>
    </xdr:from>
    <xdr:to>
      <xdr:col>72</xdr:col>
      <xdr:colOff>38100</xdr:colOff>
      <xdr:row>57</xdr:row>
      <xdr:rowOff>4991</xdr:rowOff>
    </xdr:to>
    <xdr:sp macro="" textlink="">
      <xdr:nvSpPr>
        <xdr:cNvPr id="603" name="楕円 602"/>
        <xdr:cNvSpPr/>
      </xdr:nvSpPr>
      <xdr:spPr>
        <a:xfrm>
          <a:off x="13652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167568</xdr:rowOff>
    </xdr:from>
    <xdr:ext cx="534377" cy="259045"/>
    <xdr:sp macro="" textlink="">
      <xdr:nvSpPr>
        <xdr:cNvPr id="604" name="テキスト ボックス 603"/>
        <xdr:cNvSpPr txBox="1"/>
      </xdr:nvSpPr>
      <xdr:spPr>
        <a:xfrm>
          <a:off x="13436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155357</xdr:rowOff>
    </xdr:from>
    <xdr:to>
      <xdr:col>67</xdr:col>
      <xdr:colOff>101600</xdr:colOff>
      <xdr:row>58</xdr:row>
      <xdr:rowOff>85507</xdr:rowOff>
    </xdr:to>
    <xdr:sp macro="" textlink="">
      <xdr:nvSpPr>
        <xdr:cNvPr id="605" name="楕円 604"/>
        <xdr:cNvSpPr/>
      </xdr:nvSpPr>
      <xdr:spPr>
        <a:xfrm>
          <a:off x="12763500" y="9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76634</xdr:rowOff>
    </xdr:from>
    <xdr:ext cx="534377" cy="259045"/>
    <xdr:sp macro="" textlink="">
      <xdr:nvSpPr>
        <xdr:cNvPr id="606" name="テキスト ボックス 605"/>
        <xdr:cNvSpPr txBox="1"/>
      </xdr:nvSpPr>
      <xdr:spPr>
        <a:xfrm>
          <a:off x="12547111" y="100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xdr:rowOff>
    </xdr:from>
    <xdr:to>
      <xdr:col>85</xdr:col>
      <xdr:colOff>127000</xdr:colOff>
      <xdr:row>79</xdr:row>
      <xdr:rowOff>42811</xdr:rowOff>
    </xdr:to>
    <xdr:cxnSp macro="">
      <xdr:nvCxnSpPr>
        <xdr:cNvPr id="635" name="直線コネクタ 634"/>
        <xdr:cNvCxnSpPr/>
      </xdr:nvCxnSpPr>
      <xdr:spPr>
        <a:xfrm flipV="1">
          <a:off x="15481300" y="13544728"/>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42317</xdr:rowOff>
    </xdr:from>
    <xdr:to>
      <xdr:col>81</xdr:col>
      <xdr:colOff>50800</xdr:colOff>
      <xdr:row>79</xdr:row>
      <xdr:rowOff>42811</xdr:rowOff>
    </xdr:to>
    <xdr:cxnSp macro="">
      <xdr:nvCxnSpPr>
        <xdr:cNvPr id="638" name="直線コネクタ 637"/>
        <xdr:cNvCxnSpPr/>
      </xdr:nvCxnSpPr>
      <xdr:spPr>
        <a:xfrm>
          <a:off x="14592300" y="1358686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18199</xdr:rowOff>
    </xdr:from>
    <xdr:to>
      <xdr:col>76</xdr:col>
      <xdr:colOff>114300</xdr:colOff>
      <xdr:row>79</xdr:row>
      <xdr:rowOff>42317</xdr:rowOff>
    </xdr:to>
    <xdr:cxnSp macro="">
      <xdr:nvCxnSpPr>
        <xdr:cNvPr id="641" name="直線コネクタ 640"/>
        <xdr:cNvCxnSpPr/>
      </xdr:nvCxnSpPr>
      <xdr:spPr>
        <a:xfrm>
          <a:off x="13703300" y="13562749"/>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18199</xdr:rowOff>
    </xdr:from>
    <xdr:to>
      <xdr:col>71</xdr:col>
      <xdr:colOff>177800</xdr:colOff>
      <xdr:row>79</xdr:row>
      <xdr:rowOff>22619</xdr:rowOff>
    </xdr:to>
    <xdr:cxnSp macro="">
      <xdr:nvCxnSpPr>
        <xdr:cNvPr id="644" name="直線コネクタ 643"/>
        <xdr:cNvCxnSpPr/>
      </xdr:nvCxnSpPr>
      <xdr:spPr>
        <a:xfrm flipV="1">
          <a:off x="12814300" y="1356274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60317</xdr:rowOff>
    </xdr:from>
    <xdr:ext cx="378565" cy="259045"/>
    <xdr:sp macro="" textlink="">
      <xdr:nvSpPr>
        <xdr:cNvPr id="646" name="テキスト ボックス 645"/>
        <xdr:cNvSpPr txBox="1"/>
      </xdr:nvSpPr>
      <xdr:spPr>
        <a:xfrm>
          <a:off x="13514017" y="1360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120828</xdr:rowOff>
    </xdr:from>
    <xdr:to>
      <xdr:col>85</xdr:col>
      <xdr:colOff>177800</xdr:colOff>
      <xdr:row>79</xdr:row>
      <xdr:rowOff>50978</xdr:rowOff>
    </xdr:to>
    <xdr:sp macro="" textlink="">
      <xdr:nvSpPr>
        <xdr:cNvPr id="654" name="楕円 653"/>
        <xdr:cNvSpPr/>
      </xdr:nvSpPr>
      <xdr:spPr>
        <a:xfrm>
          <a:off x="162687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469744" cy="259045"/>
    <xdr:sp macro="" textlink="">
      <xdr:nvSpPr>
        <xdr:cNvPr id="655" name="災害復旧費該当値テキスト"/>
        <xdr:cNvSpPr txBox="1"/>
      </xdr:nvSpPr>
      <xdr:spPr>
        <a:xfrm>
          <a:off x="16370300"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163461</xdr:rowOff>
    </xdr:from>
    <xdr:to>
      <xdr:col>81</xdr:col>
      <xdr:colOff>101600</xdr:colOff>
      <xdr:row>79</xdr:row>
      <xdr:rowOff>93611</xdr:rowOff>
    </xdr:to>
    <xdr:sp macro="" textlink="">
      <xdr:nvSpPr>
        <xdr:cNvPr id="656" name="楕円 655"/>
        <xdr:cNvSpPr/>
      </xdr:nvSpPr>
      <xdr:spPr>
        <a:xfrm>
          <a:off x="15430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84738</xdr:rowOff>
    </xdr:from>
    <xdr:ext cx="313932" cy="259045"/>
    <xdr:sp macro="" textlink="">
      <xdr:nvSpPr>
        <xdr:cNvPr id="657" name="テキスト ボックス 656"/>
        <xdr:cNvSpPr txBox="1"/>
      </xdr:nvSpPr>
      <xdr:spPr>
        <a:xfrm>
          <a:off x="15324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162967</xdr:rowOff>
    </xdr:from>
    <xdr:to>
      <xdr:col>76</xdr:col>
      <xdr:colOff>165100</xdr:colOff>
      <xdr:row>79</xdr:row>
      <xdr:rowOff>93117</xdr:rowOff>
    </xdr:to>
    <xdr:sp macro="" textlink="">
      <xdr:nvSpPr>
        <xdr:cNvPr id="658" name="楕円 657"/>
        <xdr:cNvSpPr/>
      </xdr:nvSpPr>
      <xdr:spPr>
        <a:xfrm>
          <a:off x="14541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84244</xdr:rowOff>
    </xdr:from>
    <xdr:ext cx="313932" cy="259045"/>
    <xdr:sp macro="" textlink="">
      <xdr:nvSpPr>
        <xdr:cNvPr id="659" name="テキスト ボックス 658"/>
        <xdr:cNvSpPr txBox="1"/>
      </xdr:nvSpPr>
      <xdr:spPr>
        <a:xfrm>
          <a:off x="14435333" y="1362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138849</xdr:rowOff>
    </xdr:from>
    <xdr:to>
      <xdr:col>72</xdr:col>
      <xdr:colOff>38100</xdr:colOff>
      <xdr:row>79</xdr:row>
      <xdr:rowOff>68999</xdr:rowOff>
    </xdr:to>
    <xdr:sp macro="" textlink="">
      <xdr:nvSpPr>
        <xdr:cNvPr id="660" name="楕円 659"/>
        <xdr:cNvSpPr/>
      </xdr:nvSpPr>
      <xdr:spPr>
        <a:xfrm>
          <a:off x="13652500" y="13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85526</xdr:rowOff>
    </xdr:from>
    <xdr:ext cx="378565" cy="259045"/>
    <xdr:sp macro="" textlink="">
      <xdr:nvSpPr>
        <xdr:cNvPr id="661" name="テキスト ボックス 660"/>
        <xdr:cNvSpPr txBox="1"/>
      </xdr:nvSpPr>
      <xdr:spPr>
        <a:xfrm>
          <a:off x="13514017" y="1328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143269</xdr:rowOff>
    </xdr:from>
    <xdr:to>
      <xdr:col>67</xdr:col>
      <xdr:colOff>101600</xdr:colOff>
      <xdr:row>79</xdr:row>
      <xdr:rowOff>73419</xdr:rowOff>
    </xdr:to>
    <xdr:sp macro="" textlink="">
      <xdr:nvSpPr>
        <xdr:cNvPr id="662" name="楕円 661"/>
        <xdr:cNvSpPr/>
      </xdr:nvSpPr>
      <xdr:spPr>
        <a:xfrm>
          <a:off x="12763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64546</xdr:rowOff>
    </xdr:from>
    <xdr:ext cx="378565" cy="259045"/>
    <xdr:sp macro="" textlink="">
      <xdr:nvSpPr>
        <xdr:cNvPr id="663" name="テキスト ボックス 662"/>
        <xdr:cNvSpPr txBox="1"/>
      </xdr:nvSpPr>
      <xdr:spPr>
        <a:xfrm>
          <a:off x="12625017" y="13609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2687</xdr:rowOff>
    </xdr:from>
    <xdr:to>
      <xdr:col>85</xdr:col>
      <xdr:colOff>127000</xdr:colOff>
      <xdr:row>96</xdr:row>
      <xdr:rowOff>18934</xdr:rowOff>
    </xdr:to>
    <xdr:cxnSp macro="">
      <xdr:nvCxnSpPr>
        <xdr:cNvPr id="694" name="直線コネクタ 693"/>
        <xdr:cNvCxnSpPr/>
      </xdr:nvCxnSpPr>
      <xdr:spPr>
        <a:xfrm flipV="1">
          <a:off x="15481300" y="16461887"/>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18934</xdr:rowOff>
    </xdr:from>
    <xdr:to>
      <xdr:col>81</xdr:col>
      <xdr:colOff>50800</xdr:colOff>
      <xdr:row>96</xdr:row>
      <xdr:rowOff>50416</xdr:rowOff>
    </xdr:to>
    <xdr:cxnSp macro="">
      <xdr:nvCxnSpPr>
        <xdr:cNvPr id="697" name="直線コネクタ 696"/>
        <xdr:cNvCxnSpPr/>
      </xdr:nvCxnSpPr>
      <xdr:spPr>
        <a:xfrm flipV="1">
          <a:off x="14592300" y="16478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50416</xdr:rowOff>
    </xdr:from>
    <xdr:to>
      <xdr:col>76</xdr:col>
      <xdr:colOff>114300</xdr:colOff>
      <xdr:row>96</xdr:row>
      <xdr:rowOff>80411</xdr:rowOff>
    </xdr:to>
    <xdr:cxnSp macro="">
      <xdr:nvCxnSpPr>
        <xdr:cNvPr id="700" name="直線コネクタ 699"/>
        <xdr:cNvCxnSpPr/>
      </xdr:nvCxnSpPr>
      <xdr:spPr>
        <a:xfrm flipV="1">
          <a:off x="13703300" y="16509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80411</xdr:rowOff>
    </xdr:from>
    <xdr:to>
      <xdr:col>71</xdr:col>
      <xdr:colOff>177800</xdr:colOff>
      <xdr:row>96</xdr:row>
      <xdr:rowOff>85048</xdr:rowOff>
    </xdr:to>
    <xdr:cxnSp macro="">
      <xdr:nvCxnSpPr>
        <xdr:cNvPr id="703" name="直線コネクタ 702"/>
        <xdr:cNvCxnSpPr/>
      </xdr:nvCxnSpPr>
      <xdr:spPr>
        <a:xfrm flipV="1">
          <a:off x="12814300" y="16539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123337</xdr:rowOff>
    </xdr:from>
    <xdr:to>
      <xdr:col>85</xdr:col>
      <xdr:colOff>177800</xdr:colOff>
      <xdr:row>96</xdr:row>
      <xdr:rowOff>53487</xdr:rowOff>
    </xdr:to>
    <xdr:sp macro="" textlink="">
      <xdr:nvSpPr>
        <xdr:cNvPr id="713" name="楕円 712"/>
        <xdr:cNvSpPr/>
      </xdr:nvSpPr>
      <xdr:spPr>
        <a:xfrm>
          <a:off x="16268700" y="1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146214</xdr:rowOff>
    </xdr:from>
    <xdr:ext cx="534377" cy="259045"/>
    <xdr:sp macro="" textlink="">
      <xdr:nvSpPr>
        <xdr:cNvPr id="714" name="公債費該当値テキスト"/>
        <xdr:cNvSpPr txBox="1"/>
      </xdr:nvSpPr>
      <xdr:spPr>
        <a:xfrm>
          <a:off x="16370300"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139584</xdr:rowOff>
    </xdr:from>
    <xdr:to>
      <xdr:col>81</xdr:col>
      <xdr:colOff>101600</xdr:colOff>
      <xdr:row>96</xdr:row>
      <xdr:rowOff>69734</xdr:rowOff>
    </xdr:to>
    <xdr:sp macro="" textlink="">
      <xdr:nvSpPr>
        <xdr:cNvPr id="715" name="楕円 714"/>
        <xdr:cNvSpPr/>
      </xdr:nvSpPr>
      <xdr:spPr>
        <a:xfrm>
          <a:off x="154305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86261</xdr:rowOff>
    </xdr:from>
    <xdr:ext cx="534377" cy="259045"/>
    <xdr:sp macro="" textlink="">
      <xdr:nvSpPr>
        <xdr:cNvPr id="716" name="テキスト ボックス 715"/>
        <xdr:cNvSpPr txBox="1"/>
      </xdr:nvSpPr>
      <xdr:spPr>
        <a:xfrm>
          <a:off x="15214111" y="162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171066</xdr:rowOff>
    </xdr:from>
    <xdr:to>
      <xdr:col>76</xdr:col>
      <xdr:colOff>165100</xdr:colOff>
      <xdr:row>96</xdr:row>
      <xdr:rowOff>101216</xdr:rowOff>
    </xdr:to>
    <xdr:sp macro="" textlink="">
      <xdr:nvSpPr>
        <xdr:cNvPr id="717" name="楕円 716"/>
        <xdr:cNvSpPr/>
      </xdr:nvSpPr>
      <xdr:spPr>
        <a:xfrm>
          <a:off x="145415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92343</xdr:rowOff>
    </xdr:from>
    <xdr:ext cx="534377" cy="259045"/>
    <xdr:sp macro="" textlink="">
      <xdr:nvSpPr>
        <xdr:cNvPr id="718" name="テキスト ボックス 717"/>
        <xdr:cNvSpPr txBox="1"/>
      </xdr:nvSpPr>
      <xdr:spPr>
        <a:xfrm>
          <a:off x="14325111" y="165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29611</xdr:rowOff>
    </xdr:from>
    <xdr:to>
      <xdr:col>72</xdr:col>
      <xdr:colOff>38100</xdr:colOff>
      <xdr:row>96</xdr:row>
      <xdr:rowOff>131211</xdr:rowOff>
    </xdr:to>
    <xdr:sp macro="" textlink="">
      <xdr:nvSpPr>
        <xdr:cNvPr id="719" name="楕円 718"/>
        <xdr:cNvSpPr/>
      </xdr:nvSpPr>
      <xdr:spPr>
        <a:xfrm>
          <a:off x="13652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122338</xdr:rowOff>
    </xdr:from>
    <xdr:ext cx="534377" cy="259045"/>
    <xdr:sp macro="" textlink="">
      <xdr:nvSpPr>
        <xdr:cNvPr id="720" name="テキスト ボックス 719"/>
        <xdr:cNvSpPr txBox="1"/>
      </xdr:nvSpPr>
      <xdr:spPr>
        <a:xfrm>
          <a:off x="13436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34248</xdr:rowOff>
    </xdr:from>
    <xdr:to>
      <xdr:col>67</xdr:col>
      <xdr:colOff>101600</xdr:colOff>
      <xdr:row>96</xdr:row>
      <xdr:rowOff>135848</xdr:rowOff>
    </xdr:to>
    <xdr:sp macro="" textlink="">
      <xdr:nvSpPr>
        <xdr:cNvPr id="721" name="楕円 720"/>
        <xdr:cNvSpPr/>
      </xdr:nvSpPr>
      <xdr:spPr>
        <a:xfrm>
          <a:off x="12763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126975</xdr:rowOff>
    </xdr:from>
    <xdr:ext cx="534377" cy="259045"/>
    <xdr:sp macro="" textlink="">
      <xdr:nvSpPr>
        <xdr:cNvPr id="722" name="テキスト ボックス 721"/>
        <xdr:cNvSpPr txBox="1"/>
      </xdr:nvSpPr>
      <xdr:spPr>
        <a:xfrm>
          <a:off x="12547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は、住民一人あたり</a:t>
          </a:r>
          <a:r>
            <a:rPr kumimoji="1" lang="en-US" altLang="ja-JP" sz="1100">
              <a:solidFill>
                <a:schemeClr val="dk1"/>
              </a:solidFill>
              <a:effectLst/>
              <a:latin typeface="+mn-lt"/>
              <a:ea typeface="+mn-ea"/>
              <a:cs typeface="+mn-cs"/>
            </a:rPr>
            <a:t>148,686</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32,116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保育園施設</a:t>
          </a:r>
          <a:r>
            <a:rPr kumimoji="1" lang="ja-JP" altLang="ja-JP" sz="1100">
              <a:solidFill>
                <a:schemeClr val="dk1"/>
              </a:solidFill>
              <a:effectLst/>
              <a:latin typeface="+mn-lt"/>
              <a:ea typeface="+mn-ea"/>
              <a:cs typeface="+mn-cs"/>
            </a:rPr>
            <a:t>建設事業の完了が主な要因となっている。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25,892</a:t>
          </a:r>
          <a:r>
            <a:rPr kumimoji="1" lang="ja-JP" altLang="ja-JP" sz="1100">
              <a:solidFill>
                <a:schemeClr val="dk1"/>
              </a:solidFill>
              <a:effectLst/>
              <a:latin typeface="+mn-lt"/>
              <a:ea typeface="+mn-ea"/>
              <a:cs typeface="+mn-cs"/>
            </a:rPr>
            <a:t>円となっており、類似団体平均に比べ高止まりした状況となっている。主な要因としては、商工業振興資金貸付金預託金の金額が大きいことがあげられる。</a:t>
          </a:r>
          <a:r>
            <a:rPr kumimoji="1" lang="ja-JP" altLang="en-US" sz="1100">
              <a:solidFill>
                <a:schemeClr val="dk1"/>
              </a:solidFill>
              <a:effectLst/>
              <a:latin typeface="+mn-lt"/>
              <a:ea typeface="+mn-ea"/>
              <a:cs typeface="+mn-cs"/>
            </a:rPr>
            <a:t>また前年度に比べ</a:t>
          </a:r>
          <a:r>
            <a:rPr kumimoji="1" lang="en-US" altLang="ja-JP" sz="1100">
              <a:solidFill>
                <a:schemeClr val="dk1"/>
              </a:solidFill>
              <a:effectLst/>
              <a:latin typeface="+mn-lt"/>
              <a:ea typeface="+mn-ea"/>
              <a:cs typeface="+mn-cs"/>
            </a:rPr>
            <a:t>4,723</a:t>
          </a:r>
          <a:r>
            <a:rPr kumimoji="1" lang="ja-JP" altLang="en-US" sz="1100">
              <a:solidFill>
                <a:schemeClr val="dk1"/>
              </a:solidFill>
              <a:effectLst/>
              <a:latin typeface="+mn-lt"/>
              <a:ea typeface="+mn-ea"/>
              <a:cs typeface="+mn-cs"/>
            </a:rPr>
            <a:t>千円増加している。産業支援センターの改築工事の完了が要因である。</a:t>
          </a:r>
          <a:endParaRPr lang="ja-JP" altLang="ja-JP" sz="1400">
            <a:effectLst/>
          </a:endParaRPr>
        </a:p>
        <a:p>
          <a:r>
            <a:rPr kumimoji="1" lang="ja-JP" altLang="ja-JP" sz="1100">
              <a:solidFill>
                <a:schemeClr val="dk1"/>
              </a:solidFill>
              <a:effectLst/>
              <a:latin typeface="+mn-lt"/>
              <a:ea typeface="+mn-ea"/>
              <a:cs typeface="+mn-cs"/>
            </a:rPr>
            <a:t>今後も事業を見直し、必要性を見極めていく必要がある。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崩しを回避してい</a:t>
          </a:r>
          <a:r>
            <a:rPr kumimoji="1" lang="ja-JP" altLang="en-US" sz="1100">
              <a:solidFill>
                <a:schemeClr val="dk1"/>
              </a:solidFill>
              <a:effectLst/>
              <a:latin typeface="+mn-lt"/>
              <a:ea typeface="+mn-ea"/>
              <a:cs typeface="+mn-cs"/>
            </a:rPr>
            <a:t>たが、Ｈ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年度は、地方交付税の減収等により</a:t>
          </a:r>
          <a:r>
            <a:rPr kumimoji="1" lang="en-US" altLang="ja-JP" sz="1100">
              <a:solidFill>
                <a:schemeClr val="dk1"/>
              </a:solidFill>
              <a:effectLst/>
              <a:latin typeface="+mn-lt"/>
              <a:ea typeface="+mn-ea"/>
              <a:cs typeface="+mn-cs"/>
            </a:rPr>
            <a:t>6,000</a:t>
          </a:r>
          <a:r>
            <a:rPr kumimoji="1" lang="ja-JP" altLang="en-US" sz="1100">
              <a:solidFill>
                <a:schemeClr val="dk1"/>
              </a:solidFill>
              <a:effectLst/>
              <a:latin typeface="+mn-lt"/>
              <a:ea typeface="+mn-ea"/>
              <a:cs typeface="+mn-cs"/>
            </a:rPr>
            <a:t>万円の取り崩しを行った。</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10308309</v>
      </c>
      <c r="BO4" s="410"/>
      <c r="BP4" s="410"/>
      <c r="BQ4" s="410"/>
      <c r="BR4" s="410"/>
      <c r="BS4" s="410"/>
      <c r="BT4" s="410"/>
      <c r="BU4" s="411"/>
      <c r="BV4" s="409">
        <v>9536591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9709505</v>
      </c>
      <c r="BO5" s="447"/>
      <c r="BP5" s="447"/>
      <c r="BQ5" s="447"/>
      <c r="BR5" s="447"/>
      <c r="BS5" s="447"/>
      <c r="BT5" s="447"/>
      <c r="BU5" s="448"/>
      <c r="BV5" s="446">
        <v>8999082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90.2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598804</v>
      </c>
      <c r="BO6" s="447"/>
      <c r="BP6" s="447"/>
      <c r="BQ6" s="447"/>
      <c r="BR6" s="447"/>
      <c r="BS6" s="447"/>
      <c r="BT6" s="447"/>
      <c r="BU6" s="448"/>
      <c r="BV6" s="446">
        <v>537509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96.3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48970</v>
      </c>
      <c r="BO7" s="447"/>
      <c r="BP7" s="447"/>
      <c r="BQ7" s="447"/>
      <c r="BR7" s="447"/>
      <c r="BS7" s="447"/>
      <c r="BT7" s="447"/>
      <c r="BU7" s="448"/>
      <c r="BV7" s="446">
        <v>156783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6358997</v>
      </c>
      <c r="CU7" s="447"/>
      <c r="CV7" s="447"/>
      <c r="CW7" s="447"/>
      <c r="CX7" s="447"/>
      <c r="CY7" s="447"/>
      <c r="CZ7" s="447"/>
      <c r="DA7" s="448"/>
      <c r="DB7" s="446">
        <v>6398403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549834</v>
      </c>
      <c r="BO8" s="447"/>
      <c r="BP8" s="447"/>
      <c r="BQ8" s="447"/>
      <c r="BR8" s="447"/>
      <c r="BS8" s="447"/>
      <c r="BT8" s="447"/>
      <c r="BU8" s="448"/>
      <c r="BV8" s="446">
        <v>380726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0.62</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25241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169108</v>
      </c>
      <c r="BO9" s="447"/>
      <c r="BP9" s="447"/>
      <c r="BQ9" s="447"/>
      <c r="BR9" s="447"/>
      <c r="BS9" s="447"/>
      <c r="BT9" s="447"/>
      <c r="BU9" s="448"/>
      <c r="BV9" s="446">
        <v>-155274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26214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1861</v>
      </c>
      <c r="BO10" s="447"/>
      <c r="BP10" s="447"/>
      <c r="BQ10" s="447"/>
      <c r="BR10" s="447"/>
      <c r="BS10" s="447"/>
      <c r="BT10" s="447"/>
      <c r="BU10" s="448"/>
      <c r="BV10" s="446">
        <v>2431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25000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121</v>
      </c>
      <c r="AV12" s="479"/>
      <c r="AW12" s="479"/>
      <c r="AX12" s="479"/>
      <c r="AY12" s="480" t="s">
        <v>130</v>
      </c>
      <c r="AZ12" s="481"/>
      <c r="BA12" s="481"/>
      <c r="BB12" s="481"/>
      <c r="BC12" s="481"/>
      <c r="BD12" s="481"/>
      <c r="BE12" s="481"/>
      <c r="BF12" s="481"/>
      <c r="BG12" s="481"/>
      <c r="BH12" s="481"/>
      <c r="BI12" s="481"/>
      <c r="BJ12" s="481"/>
      <c r="BK12" s="481"/>
      <c r="BL12" s="481"/>
      <c r="BM12" s="482"/>
      <c r="BN12" s="446">
        <v>60000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24253</v>
      </c>
      <c r="S13" s="528"/>
      <c r="T13" s="528"/>
      <c r="U13" s="528"/>
      <c r="V13" s="529"/>
      <c r="W13" s="462" t="s">
        <v>133</v>
      </c>
      <c r="X13" s="463"/>
      <c r="Y13" s="463"/>
      <c r="Z13" s="463"/>
      <c r="AA13" s="463"/>
      <c r="AB13" s="453"/>
      <c r="AC13" s="497">
        <v>916</v>
      </c>
      <c r="AD13" s="498"/>
      <c r="AE13" s="498"/>
      <c r="AF13" s="498"/>
      <c r="AG13" s="537"/>
      <c r="AH13" s="497">
        <v>971</v>
      </c>
      <c r="AI13" s="498"/>
      <c r="AJ13" s="498"/>
      <c r="AK13" s="498"/>
      <c r="AL13" s="499"/>
      <c r="AM13" s="475" t="s">
        <v>134</v>
      </c>
      <c r="AN13" s="476"/>
      <c r="AO13" s="476"/>
      <c r="AP13" s="476"/>
      <c r="AQ13" s="476"/>
      <c r="AR13" s="476"/>
      <c r="AS13" s="476"/>
      <c r="AT13" s="477"/>
      <c r="AU13" s="478" t="s">
        <v>121</v>
      </c>
      <c r="AV13" s="479"/>
      <c r="AW13" s="479"/>
      <c r="AX13" s="479"/>
      <c r="AY13" s="480" t="s">
        <v>135</v>
      </c>
      <c r="AZ13" s="481"/>
      <c r="BA13" s="481"/>
      <c r="BB13" s="481"/>
      <c r="BC13" s="481"/>
      <c r="BD13" s="481"/>
      <c r="BE13" s="481"/>
      <c r="BF13" s="481"/>
      <c r="BG13" s="481"/>
      <c r="BH13" s="481"/>
      <c r="BI13" s="481"/>
      <c r="BJ13" s="481"/>
      <c r="BK13" s="481"/>
      <c r="BL13" s="481"/>
      <c r="BM13" s="482"/>
      <c r="BN13" s="446">
        <v>110969</v>
      </c>
      <c r="BO13" s="447"/>
      <c r="BP13" s="447"/>
      <c r="BQ13" s="447"/>
      <c r="BR13" s="447"/>
      <c r="BS13" s="447"/>
      <c r="BT13" s="447"/>
      <c r="BU13" s="448"/>
      <c r="BV13" s="446">
        <v>-152843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25081</v>
      </c>
      <c r="S14" s="528"/>
      <c r="T14" s="528"/>
      <c r="U14" s="528"/>
      <c r="V14" s="529"/>
      <c r="W14" s="436"/>
      <c r="X14" s="437"/>
      <c r="Y14" s="437"/>
      <c r="Z14" s="437"/>
      <c r="AA14" s="437"/>
      <c r="AB14" s="426"/>
      <c r="AC14" s="530">
        <v>7.2</v>
      </c>
      <c r="AD14" s="531"/>
      <c r="AE14" s="531"/>
      <c r="AF14" s="531"/>
      <c r="AG14" s="532"/>
      <c r="AH14" s="530">
        <v>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60.1</v>
      </c>
      <c r="CU14" s="542"/>
      <c r="CV14" s="542"/>
      <c r="CW14" s="542"/>
      <c r="CX14" s="542"/>
      <c r="CY14" s="542"/>
      <c r="CZ14" s="542"/>
      <c r="DA14" s="543"/>
      <c r="DB14" s="541">
        <v>55.2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24353</v>
      </c>
      <c r="S15" s="528"/>
      <c r="T15" s="528"/>
      <c r="U15" s="528"/>
      <c r="V15" s="529"/>
      <c r="W15" s="462" t="s">
        <v>139</v>
      </c>
      <c r="X15" s="463"/>
      <c r="Y15" s="463"/>
      <c r="Z15" s="463"/>
      <c r="AA15" s="463"/>
      <c r="AB15" s="453"/>
      <c r="AC15" s="497">
        <v>5800</v>
      </c>
      <c r="AD15" s="498"/>
      <c r="AE15" s="498"/>
      <c r="AF15" s="498"/>
      <c r="AG15" s="537"/>
      <c r="AH15" s="497">
        <v>6022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3182592</v>
      </c>
      <c r="BO15" s="410"/>
      <c r="BP15" s="410"/>
      <c r="BQ15" s="410"/>
      <c r="BR15" s="410"/>
      <c r="BS15" s="410"/>
      <c r="BT15" s="410"/>
      <c r="BU15" s="411"/>
      <c r="BV15" s="409">
        <v>3150306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45.8</v>
      </c>
      <c r="AD16" s="531"/>
      <c r="AE16" s="531"/>
      <c r="AF16" s="531"/>
      <c r="AG16" s="532"/>
      <c r="AH16" s="530">
        <v>47.8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5090308</v>
      </c>
      <c r="BO16" s="447"/>
      <c r="BP16" s="447"/>
      <c r="BQ16" s="447"/>
      <c r="BR16" s="447"/>
      <c r="BS16" s="447"/>
      <c r="BT16" s="447"/>
      <c r="BU16" s="448"/>
      <c r="BV16" s="446">
        <v>5136915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5950</v>
      </c>
      <c r="AD17" s="498"/>
      <c r="AE17" s="498"/>
      <c r="AF17" s="498"/>
      <c r="AG17" s="537"/>
      <c r="AH17" s="497">
        <v>5597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4049841</v>
      </c>
      <c r="BO17" s="447"/>
      <c r="BP17" s="447"/>
      <c r="BQ17" s="447"/>
      <c r="BR17" s="447"/>
      <c r="BS17" s="447"/>
      <c r="BT17" s="447"/>
      <c r="BU17" s="448"/>
      <c r="BV17" s="446">
        <v>4010937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85.91</v>
      </c>
      <c r="M18" s="559"/>
      <c r="N18" s="559"/>
      <c r="O18" s="559"/>
      <c r="P18" s="559"/>
      <c r="Q18" s="559"/>
      <c r="R18" s="560"/>
      <c r="S18" s="560"/>
      <c r="T18" s="560"/>
      <c r="U18" s="560"/>
      <c r="V18" s="561"/>
      <c r="W18" s="464"/>
      <c r="X18" s="465"/>
      <c r="Y18" s="465"/>
      <c r="Z18" s="465"/>
      <c r="AA18" s="465"/>
      <c r="AB18" s="456"/>
      <c r="AC18" s="562">
        <v>47</v>
      </c>
      <c r="AD18" s="563"/>
      <c r="AE18" s="563"/>
      <c r="AF18" s="563"/>
      <c r="AG18" s="564"/>
      <c r="AH18" s="562">
        <v>44.5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5807615</v>
      </c>
      <c r="BO18" s="447"/>
      <c r="BP18" s="447"/>
      <c r="BQ18" s="447"/>
      <c r="BR18" s="447"/>
      <c r="BS18" s="447"/>
      <c r="BT18" s="447"/>
      <c r="BU18" s="448"/>
      <c r="BV18" s="446">
        <v>5784215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7610466</v>
      </c>
      <c r="BO19" s="447"/>
      <c r="BP19" s="447"/>
      <c r="BQ19" s="447"/>
      <c r="BR19" s="447"/>
      <c r="BS19" s="447"/>
      <c r="BT19" s="447"/>
      <c r="BU19" s="448"/>
      <c r="BV19" s="446">
        <v>7493403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9240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9404494</v>
      </c>
      <c r="BO23" s="447"/>
      <c r="BP23" s="447"/>
      <c r="BQ23" s="447"/>
      <c r="BR23" s="447"/>
      <c r="BS23" s="447"/>
      <c r="BT23" s="447"/>
      <c r="BU23" s="448"/>
      <c r="BV23" s="446">
        <v>8967235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7719</v>
      </c>
      <c r="R24" s="498"/>
      <c r="S24" s="498"/>
      <c r="T24" s="498"/>
      <c r="U24" s="498"/>
      <c r="V24" s="537"/>
      <c r="W24" s="596"/>
      <c r="X24" s="584"/>
      <c r="Y24" s="585"/>
      <c r="Z24" s="496" t="s">
        <v>163</v>
      </c>
      <c r="AA24" s="476"/>
      <c r="AB24" s="476"/>
      <c r="AC24" s="476"/>
      <c r="AD24" s="476"/>
      <c r="AE24" s="476"/>
      <c r="AF24" s="476"/>
      <c r="AG24" s="477"/>
      <c r="AH24" s="497">
        <v>192</v>
      </c>
      <c r="AI24" s="498"/>
      <c r="AJ24" s="498"/>
      <c r="AK24" s="498"/>
      <c r="AL24" s="537"/>
      <c r="AM24" s="497">
        <v>564672</v>
      </c>
      <c r="AN24" s="498"/>
      <c r="AO24" s="498"/>
      <c r="AP24" s="498"/>
      <c r="AQ24" s="498"/>
      <c r="AR24" s="537"/>
      <c r="AS24" s="497">
        <v>2941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5800150</v>
      </c>
      <c r="BO24" s="447"/>
      <c r="BP24" s="447"/>
      <c r="BQ24" s="447"/>
      <c r="BR24" s="447"/>
      <c r="BS24" s="447"/>
      <c r="BT24" s="447"/>
      <c r="BU24" s="448"/>
      <c r="BV24" s="446">
        <v>5948995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6365</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143519</v>
      </c>
      <c r="BO25" s="410"/>
      <c r="BP25" s="410"/>
      <c r="BQ25" s="410"/>
      <c r="BR25" s="410"/>
      <c r="BS25" s="410"/>
      <c r="BT25" s="410"/>
      <c r="BU25" s="411"/>
      <c r="BV25" s="409">
        <v>179107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5620</v>
      </c>
      <c r="R26" s="498"/>
      <c r="S26" s="498"/>
      <c r="T26" s="498"/>
      <c r="U26" s="498"/>
      <c r="V26" s="537"/>
      <c r="W26" s="596"/>
      <c r="X26" s="584"/>
      <c r="Y26" s="585"/>
      <c r="Z26" s="496" t="s">
        <v>170</v>
      </c>
      <c r="AA26" s="606"/>
      <c r="AB26" s="606"/>
      <c r="AC26" s="606"/>
      <c r="AD26" s="606"/>
      <c r="AE26" s="606"/>
      <c r="AF26" s="606"/>
      <c r="AG26" s="607"/>
      <c r="AH26" s="497">
        <v>6</v>
      </c>
      <c r="AI26" s="498"/>
      <c r="AJ26" s="498"/>
      <c r="AK26" s="498"/>
      <c r="AL26" s="537"/>
      <c r="AM26" s="497">
        <v>19056</v>
      </c>
      <c r="AN26" s="498"/>
      <c r="AO26" s="498"/>
      <c r="AP26" s="498"/>
      <c r="AQ26" s="498"/>
      <c r="AR26" s="537"/>
      <c r="AS26" s="497">
        <v>3176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3170</v>
      </c>
      <c r="R27" s="498"/>
      <c r="S27" s="498"/>
      <c r="T27" s="498"/>
      <c r="U27" s="498"/>
      <c r="V27" s="537"/>
      <c r="W27" s="596"/>
      <c r="X27" s="584"/>
      <c r="Y27" s="585"/>
      <c r="Z27" s="496" t="s">
        <v>173</v>
      </c>
      <c r="AA27" s="476"/>
      <c r="AB27" s="476"/>
      <c r="AC27" s="476"/>
      <c r="AD27" s="476"/>
      <c r="AE27" s="476"/>
      <c r="AF27" s="476"/>
      <c r="AG27" s="477"/>
      <c r="AH27" s="497" t="s">
        <v>174</v>
      </c>
      <c r="AI27" s="498"/>
      <c r="AJ27" s="498"/>
      <c r="AK27" s="498"/>
      <c r="AL27" s="537"/>
      <c r="AM27" s="497" t="s">
        <v>167</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167</v>
      </c>
      <c r="BO27" s="620"/>
      <c r="BP27" s="620"/>
      <c r="BQ27" s="620"/>
      <c r="BR27" s="620"/>
      <c r="BS27" s="620"/>
      <c r="BT27" s="620"/>
      <c r="BU27" s="621"/>
      <c r="BV27" s="619">
        <v>110000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2530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179</v>
      </c>
      <c r="AN28" s="498"/>
      <c r="AO28" s="498"/>
      <c r="AP28" s="498"/>
      <c r="AQ28" s="498"/>
      <c r="AR28" s="537"/>
      <c r="AS28" s="497" t="s">
        <v>174</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1465069</v>
      </c>
      <c r="BO28" s="410"/>
      <c r="BP28" s="410"/>
      <c r="BQ28" s="410"/>
      <c r="BR28" s="410"/>
      <c r="BS28" s="410"/>
      <c r="BT28" s="410"/>
      <c r="BU28" s="411"/>
      <c r="BV28" s="409">
        <v>1523208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13</v>
      </c>
      <c r="M29" s="498"/>
      <c r="N29" s="498"/>
      <c r="O29" s="498"/>
      <c r="P29" s="537"/>
      <c r="Q29" s="497">
        <v>2270</v>
      </c>
      <c r="R29" s="498"/>
      <c r="S29" s="498"/>
      <c r="T29" s="498"/>
      <c r="U29" s="498"/>
      <c r="V29" s="537"/>
      <c r="W29" s="597"/>
      <c r="X29" s="598"/>
      <c r="Y29" s="599"/>
      <c r="Z29" s="496" t="s">
        <v>182</v>
      </c>
      <c r="AA29" s="476"/>
      <c r="AB29" s="476"/>
      <c r="AC29" s="476"/>
      <c r="AD29" s="476"/>
      <c r="AE29" s="476"/>
      <c r="AF29" s="476"/>
      <c r="AG29" s="477"/>
      <c r="AH29" s="497">
        <v>192</v>
      </c>
      <c r="AI29" s="498"/>
      <c r="AJ29" s="498"/>
      <c r="AK29" s="498"/>
      <c r="AL29" s="537"/>
      <c r="AM29" s="497">
        <v>564672</v>
      </c>
      <c r="AN29" s="498"/>
      <c r="AO29" s="498"/>
      <c r="AP29" s="498"/>
      <c r="AQ29" s="498"/>
      <c r="AR29" s="537"/>
      <c r="AS29" s="497">
        <v>2941</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191315</v>
      </c>
      <c r="BO29" s="447"/>
      <c r="BP29" s="447"/>
      <c r="BQ29" s="447"/>
      <c r="BR29" s="447"/>
      <c r="BS29" s="447"/>
      <c r="BT29" s="447"/>
      <c r="BU29" s="448"/>
      <c r="BV29" s="446">
        <v>191285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570308</v>
      </c>
      <c r="BO30" s="620"/>
      <c r="BP30" s="620"/>
      <c r="BQ30" s="620"/>
      <c r="BR30" s="620"/>
      <c r="BS30" s="620"/>
      <c r="BT30" s="620"/>
      <c r="BU30" s="621"/>
      <c r="BV30" s="619">
        <v>573947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192</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みのわ振興公社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箕輪町土地開発公社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伊那中央行政組合（一般会計）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伊那中央行政組合（伊那中央病院会計）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長野県上伊那広域水道用水企業団（水道用水供給事業会計）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長野県後期高齢者医療広域連合（一般会計）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長野県後期高齢者医療広域連合（後期高齢者医療特別会計）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長野県市町村自治振興組合（一般会計）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南信地域町村交通災害共済事務組合（一般会計）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長野県地方税滞納整理機構（一般会計）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71l5FIrrhVFdjFrYwV5036CFArt8Yj2yiHRu/K/A8gvsFot+YVUX8+MgQMsGvsNnQ9KNRvQi6xp8lR6pw4dNeg==" saltValue="gkBaRKOo8VgEXGLO2xNH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555</v>
      </c>
      <c r="D34" s="1224"/>
      <c r="E34" s="1225"/>
      <c r="F34" s="32">
        <v>13.68</v>
      </c>
      <c r="G34" s="33">
        <v>13.65</v>
      </c>
      <c r="H34" s="33">
        <v>12.72</v>
      </c>
      <c r="I34" s="33">
        <v>12.6</v>
      </c>
      <c r="J34" s="34">
        <v>12.48</v>
      </c>
      <c r="K34" s="22"/>
      <c r="L34" s="22"/>
      <c r="M34" s="22"/>
      <c r="N34" s="22"/>
      <c r="O34" s="22"/>
      <c r="P34" s="22"/>
    </row>
    <row r="35" spans="1:16" ht="39" customHeight="1">
      <c r="A35" s="22"/>
      <c r="B35" s="35"/>
      <c r="C35" s="1218" t="s">
        <v>556</v>
      </c>
      <c r="D35" s="1219"/>
      <c r="E35" s="1220"/>
      <c r="F35" s="36">
        <v>5.69</v>
      </c>
      <c r="G35" s="37">
        <v>5.42</v>
      </c>
      <c r="H35" s="37">
        <v>8.2799999999999994</v>
      </c>
      <c r="I35" s="37">
        <v>5.95</v>
      </c>
      <c r="J35" s="38">
        <v>8.64</v>
      </c>
      <c r="K35" s="22"/>
      <c r="L35" s="22"/>
      <c r="M35" s="22"/>
      <c r="N35" s="22"/>
      <c r="O35" s="22"/>
      <c r="P35" s="22"/>
    </row>
    <row r="36" spans="1:16" ht="39" customHeight="1">
      <c r="A36" s="22"/>
      <c r="B36" s="35"/>
      <c r="C36" s="1218" t="s">
        <v>557</v>
      </c>
      <c r="D36" s="1219"/>
      <c r="E36" s="1220"/>
      <c r="F36" s="36" t="s">
        <v>505</v>
      </c>
      <c r="G36" s="37">
        <v>3.01</v>
      </c>
      <c r="H36" s="37">
        <v>2.74</v>
      </c>
      <c r="I36" s="37">
        <v>3.71</v>
      </c>
      <c r="J36" s="38">
        <v>3.59</v>
      </c>
      <c r="K36" s="22"/>
      <c r="L36" s="22"/>
      <c r="M36" s="22"/>
      <c r="N36" s="22"/>
      <c r="O36" s="22"/>
      <c r="P36" s="22"/>
    </row>
    <row r="37" spans="1:16" ht="39" customHeight="1">
      <c r="A37" s="22"/>
      <c r="B37" s="35"/>
      <c r="C37" s="1218" t="s">
        <v>558</v>
      </c>
      <c r="D37" s="1219"/>
      <c r="E37" s="1220"/>
      <c r="F37" s="36">
        <v>1.04</v>
      </c>
      <c r="G37" s="37">
        <v>0.55000000000000004</v>
      </c>
      <c r="H37" s="37">
        <v>0.64</v>
      </c>
      <c r="I37" s="37">
        <v>0.72</v>
      </c>
      <c r="J37" s="38">
        <v>1.23</v>
      </c>
      <c r="K37" s="22"/>
      <c r="L37" s="22"/>
      <c r="M37" s="22"/>
      <c r="N37" s="22"/>
      <c r="O37" s="22"/>
      <c r="P37" s="22"/>
    </row>
    <row r="38" spans="1:16" ht="39" customHeight="1">
      <c r="A38" s="22"/>
      <c r="B38" s="35"/>
      <c r="C38" s="1218" t="s">
        <v>559</v>
      </c>
      <c r="D38" s="1219"/>
      <c r="E38" s="1220"/>
      <c r="F38" s="36">
        <v>0.28000000000000003</v>
      </c>
      <c r="G38" s="37">
        <v>0.13</v>
      </c>
      <c r="H38" s="37">
        <v>0.73</v>
      </c>
      <c r="I38" s="37">
        <v>1.1499999999999999</v>
      </c>
      <c r="J38" s="38">
        <v>0.57999999999999996</v>
      </c>
      <c r="K38" s="22"/>
      <c r="L38" s="22"/>
      <c r="M38" s="22"/>
      <c r="N38" s="22"/>
      <c r="O38" s="22"/>
      <c r="P38" s="22"/>
    </row>
    <row r="39" spans="1:16" ht="39" customHeight="1">
      <c r="A39" s="22"/>
      <c r="B39" s="35"/>
      <c r="C39" s="1218" t="s">
        <v>560</v>
      </c>
      <c r="D39" s="1219"/>
      <c r="E39" s="1220"/>
      <c r="F39" s="36">
        <v>0.05</v>
      </c>
      <c r="G39" s="37">
        <v>7.0000000000000007E-2</v>
      </c>
      <c r="H39" s="37">
        <v>7.0000000000000007E-2</v>
      </c>
      <c r="I39" s="37">
        <v>0.08</v>
      </c>
      <c r="J39" s="38">
        <v>0.08</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562</v>
      </c>
      <c r="D43" s="1222"/>
      <c r="E43" s="1223"/>
      <c r="F43" s="41">
        <v>2.88</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ADeD3TABpQRGxzUYVNRLHC+8Na+nOcTrlOnQt2GC1QzqQKiSj7TRr7/YkgTQZOC59OsK9r6scPKb3+B1gtIcQ==" saltValue="B1z4aa7Osxj0LYNREhJ+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816</v>
      </c>
      <c r="L45" s="60">
        <v>822</v>
      </c>
      <c r="M45" s="60">
        <v>864</v>
      </c>
      <c r="N45" s="60">
        <v>912</v>
      </c>
      <c r="O45" s="61">
        <v>933</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613</v>
      </c>
      <c r="L48" s="64">
        <v>557</v>
      </c>
      <c r="M48" s="64">
        <v>484</v>
      </c>
      <c r="N48" s="64">
        <v>482</v>
      </c>
      <c r="O48" s="65">
        <v>440</v>
      </c>
      <c r="P48" s="48"/>
      <c r="Q48" s="48"/>
      <c r="R48" s="48"/>
      <c r="S48" s="48"/>
      <c r="T48" s="48"/>
      <c r="U48" s="48"/>
    </row>
    <row r="49" spans="1:21" ht="30.75" customHeight="1">
      <c r="A49" s="48"/>
      <c r="B49" s="1236"/>
      <c r="C49" s="1237"/>
      <c r="D49" s="62"/>
      <c r="E49" s="1228" t="s">
        <v>16</v>
      </c>
      <c r="F49" s="1228"/>
      <c r="G49" s="1228"/>
      <c r="H49" s="1228"/>
      <c r="I49" s="1228"/>
      <c r="J49" s="1229"/>
      <c r="K49" s="63">
        <v>131</v>
      </c>
      <c r="L49" s="64">
        <v>164</v>
      </c>
      <c r="M49" s="64">
        <v>167</v>
      </c>
      <c r="N49" s="64">
        <v>163</v>
      </c>
      <c r="O49" s="65">
        <v>195</v>
      </c>
      <c r="P49" s="48"/>
      <c r="Q49" s="48"/>
      <c r="R49" s="48"/>
      <c r="S49" s="48"/>
      <c r="T49" s="48"/>
      <c r="U49" s="48"/>
    </row>
    <row r="50" spans="1:21" ht="30.75" customHeight="1">
      <c r="A50" s="48"/>
      <c r="B50" s="1236"/>
      <c r="C50" s="1237"/>
      <c r="D50" s="62"/>
      <c r="E50" s="1228" t="s">
        <v>17</v>
      </c>
      <c r="F50" s="1228"/>
      <c r="G50" s="1228"/>
      <c r="H50" s="1228"/>
      <c r="I50" s="1228"/>
      <c r="J50" s="1229"/>
      <c r="K50" s="63">
        <v>144</v>
      </c>
      <c r="L50" s="64">
        <v>124</v>
      </c>
      <c r="M50" s="64">
        <v>114</v>
      </c>
      <c r="N50" s="64">
        <v>102</v>
      </c>
      <c r="O50" s="65">
        <v>45</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1088</v>
      </c>
      <c r="L52" s="64">
        <v>1173</v>
      </c>
      <c r="M52" s="64">
        <v>1111</v>
      </c>
      <c r="N52" s="64">
        <v>1104</v>
      </c>
      <c r="O52" s="65">
        <v>1062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616</v>
      </c>
      <c r="L53" s="69">
        <v>494</v>
      </c>
      <c r="M53" s="69">
        <v>518</v>
      </c>
      <c r="N53" s="69">
        <v>555</v>
      </c>
      <c r="O53" s="70">
        <v>551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omTKUue2o5bkl2ScaXO2WKcUt5otevHxs2KUXqoidE1yUkMvdwhxWA6+oa/75jgwCIU1xxoTUs4zuZsKaTGQw==" saltValue="MLf53Tem2gIjzJCE+oWg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8345</v>
      </c>
      <c r="J41" s="83">
        <v>9138</v>
      </c>
      <c r="K41" s="83">
        <v>9144</v>
      </c>
      <c r="L41" s="83">
        <v>8967</v>
      </c>
      <c r="M41" s="84">
        <v>9404</v>
      </c>
    </row>
    <row r="42" spans="2:13" ht="27.75" customHeight="1">
      <c r="B42" s="1244"/>
      <c r="C42" s="1245"/>
      <c r="D42" s="85"/>
      <c r="E42" s="1250" t="s">
        <v>26</v>
      </c>
      <c r="F42" s="1250"/>
      <c r="G42" s="1250"/>
      <c r="H42" s="1251"/>
      <c r="I42" s="86">
        <v>442</v>
      </c>
      <c r="J42" s="87">
        <v>259</v>
      </c>
      <c r="K42" s="87">
        <v>179</v>
      </c>
      <c r="L42" s="87">
        <v>103</v>
      </c>
      <c r="M42" s="88">
        <v>73</v>
      </c>
    </row>
    <row r="43" spans="2:13" ht="27.75" customHeight="1">
      <c r="B43" s="1244"/>
      <c r="C43" s="1245"/>
      <c r="D43" s="85"/>
      <c r="E43" s="1250" t="s">
        <v>27</v>
      </c>
      <c r="F43" s="1250"/>
      <c r="G43" s="1250"/>
      <c r="H43" s="1251"/>
      <c r="I43" s="86">
        <v>9648</v>
      </c>
      <c r="J43" s="87">
        <v>8516</v>
      </c>
      <c r="K43" s="87">
        <v>7153</v>
      </c>
      <c r="L43" s="87">
        <v>6339</v>
      </c>
      <c r="M43" s="88">
        <v>6063</v>
      </c>
    </row>
    <row r="44" spans="2:13" ht="27.75" customHeight="1">
      <c r="B44" s="1244"/>
      <c r="C44" s="1245"/>
      <c r="D44" s="85"/>
      <c r="E44" s="1250" t="s">
        <v>28</v>
      </c>
      <c r="F44" s="1250"/>
      <c r="G44" s="1250"/>
      <c r="H44" s="1251"/>
      <c r="I44" s="86">
        <v>954</v>
      </c>
      <c r="J44" s="87">
        <v>882</v>
      </c>
      <c r="K44" s="87">
        <v>839</v>
      </c>
      <c r="L44" s="87">
        <v>972</v>
      </c>
      <c r="M44" s="88">
        <v>1012</v>
      </c>
    </row>
    <row r="45" spans="2:13" ht="27.75" customHeight="1">
      <c r="B45" s="1244"/>
      <c r="C45" s="1245"/>
      <c r="D45" s="85"/>
      <c r="E45" s="1250" t="s">
        <v>29</v>
      </c>
      <c r="F45" s="1250"/>
      <c r="G45" s="1250"/>
      <c r="H45" s="1251"/>
      <c r="I45" s="86">
        <v>1931</v>
      </c>
      <c r="J45" s="87">
        <v>1871</v>
      </c>
      <c r="K45" s="87">
        <v>1808</v>
      </c>
      <c r="L45" s="87">
        <v>1761</v>
      </c>
      <c r="M45" s="88">
        <v>1556</v>
      </c>
    </row>
    <row r="46" spans="2:13" ht="27.75" customHeight="1">
      <c r="B46" s="1244"/>
      <c r="C46" s="1245"/>
      <c r="D46" s="89"/>
      <c r="E46" s="1250" t="s">
        <v>30</v>
      </c>
      <c r="F46" s="1250"/>
      <c r="G46" s="1250"/>
      <c r="H46" s="1251"/>
      <c r="I46" s="86">
        <v>21</v>
      </c>
      <c r="J46" s="87">
        <v>20</v>
      </c>
      <c r="K46" s="87">
        <v>20</v>
      </c>
      <c r="L46" s="87">
        <v>20</v>
      </c>
      <c r="M46" s="88" t="s">
        <v>505</v>
      </c>
    </row>
    <row r="47" spans="2:13" ht="27.75" customHeight="1">
      <c r="B47" s="1244"/>
      <c r="C47" s="1245"/>
      <c r="D47" s="90"/>
      <c r="E47" s="1252" t="s">
        <v>31</v>
      </c>
      <c r="F47" s="1253"/>
      <c r="G47" s="1253"/>
      <c r="H47" s="1254"/>
      <c r="I47" s="86" t="s">
        <v>505</v>
      </c>
      <c r="J47" s="87" t="s">
        <v>505</v>
      </c>
      <c r="K47" s="87" t="s">
        <v>505</v>
      </c>
      <c r="L47" s="87" t="s">
        <v>505</v>
      </c>
      <c r="M47" s="88" t="s">
        <v>505</v>
      </c>
    </row>
    <row r="48" spans="2:13" ht="27.75" customHeight="1">
      <c r="B48" s="1244"/>
      <c r="C48" s="1245"/>
      <c r="D48" s="85"/>
      <c r="E48" s="1250" t="s">
        <v>32</v>
      </c>
      <c r="F48" s="1250"/>
      <c r="G48" s="1250"/>
      <c r="H48" s="1251"/>
      <c r="I48" s="86" t="s">
        <v>505</v>
      </c>
      <c r="J48" s="87" t="s">
        <v>505</v>
      </c>
      <c r="K48" s="87" t="s">
        <v>505</v>
      </c>
      <c r="L48" s="87" t="s">
        <v>505</v>
      </c>
      <c r="M48" s="88" t="s">
        <v>505</v>
      </c>
    </row>
    <row r="49" spans="2:13" ht="27.75" customHeight="1">
      <c r="B49" s="1246"/>
      <c r="C49" s="1247"/>
      <c r="D49" s="85"/>
      <c r="E49" s="1250" t="s">
        <v>33</v>
      </c>
      <c r="F49" s="1250"/>
      <c r="G49" s="1250"/>
      <c r="H49" s="1251"/>
      <c r="I49" s="86" t="s">
        <v>505</v>
      </c>
      <c r="J49" s="87" t="s">
        <v>505</v>
      </c>
      <c r="K49" s="87" t="s">
        <v>505</v>
      </c>
      <c r="L49" s="87" t="s">
        <v>505</v>
      </c>
      <c r="M49" s="88" t="s">
        <v>505</v>
      </c>
    </row>
    <row r="50" spans="2:13" ht="27.75" customHeight="1">
      <c r="B50" s="1255" t="s">
        <v>34</v>
      </c>
      <c r="C50" s="1256"/>
      <c r="D50" s="91"/>
      <c r="E50" s="1250" t="s">
        <v>35</v>
      </c>
      <c r="F50" s="1250"/>
      <c r="G50" s="1250"/>
      <c r="H50" s="1251"/>
      <c r="I50" s="86">
        <v>2233</v>
      </c>
      <c r="J50" s="87">
        <v>2445</v>
      </c>
      <c r="K50" s="87">
        <v>2421</v>
      </c>
      <c r="L50" s="87">
        <v>2493</v>
      </c>
      <c r="M50" s="88">
        <v>2407</v>
      </c>
    </row>
    <row r="51" spans="2:13" ht="27.75" customHeight="1">
      <c r="B51" s="1244"/>
      <c r="C51" s="1245"/>
      <c r="D51" s="85"/>
      <c r="E51" s="1250" t="s">
        <v>36</v>
      </c>
      <c r="F51" s="1250"/>
      <c r="G51" s="1250"/>
      <c r="H51" s="1251"/>
      <c r="I51" s="86">
        <v>73</v>
      </c>
      <c r="J51" s="87">
        <v>63</v>
      </c>
      <c r="K51" s="87">
        <v>53</v>
      </c>
      <c r="L51" s="87">
        <v>44</v>
      </c>
      <c r="M51" s="88">
        <v>34</v>
      </c>
    </row>
    <row r="52" spans="2:13" ht="27.75" customHeight="1">
      <c r="B52" s="1246"/>
      <c r="C52" s="1247"/>
      <c r="D52" s="85"/>
      <c r="E52" s="1250" t="s">
        <v>37</v>
      </c>
      <c r="F52" s="1250"/>
      <c r="G52" s="1250"/>
      <c r="H52" s="1251"/>
      <c r="I52" s="86">
        <v>13726</v>
      </c>
      <c r="J52" s="87">
        <v>13294</v>
      </c>
      <c r="K52" s="87">
        <v>12939</v>
      </c>
      <c r="L52" s="87">
        <v>12695</v>
      </c>
      <c r="M52" s="88">
        <v>12478</v>
      </c>
    </row>
    <row r="53" spans="2:13" ht="27.75" customHeight="1" thickBot="1">
      <c r="B53" s="1257" t="s">
        <v>38</v>
      </c>
      <c r="C53" s="1258"/>
      <c r="D53" s="92"/>
      <c r="E53" s="1259" t="s">
        <v>39</v>
      </c>
      <c r="F53" s="1259"/>
      <c r="G53" s="1259"/>
      <c r="H53" s="1260"/>
      <c r="I53" s="93">
        <v>5309</v>
      </c>
      <c r="J53" s="94">
        <v>4883</v>
      </c>
      <c r="K53" s="94">
        <v>3730</v>
      </c>
      <c r="L53" s="94">
        <v>2931</v>
      </c>
      <c r="M53" s="95">
        <v>3190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W9p/Uoshv3rfSwvC/+2u36R6RfZJgVylEjbj92OY+MyMDhqOFPwhsKx8XxvLCd8lpJX3epdVBhCimv1Xn2Pw==" saltValue="IshtPge39HUofl+DtBvj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1521</v>
      </c>
      <c r="G55" s="107">
        <v>1523</v>
      </c>
      <c r="H55" s="108">
        <v>1465</v>
      </c>
    </row>
    <row r="56" spans="2:8" ht="52.5" customHeight="1">
      <c r="B56" s="109"/>
      <c r="C56" s="1271" t="s">
        <v>43</v>
      </c>
      <c r="D56" s="1271"/>
      <c r="E56" s="1272"/>
      <c r="F56" s="110">
        <v>191</v>
      </c>
      <c r="G56" s="110">
        <v>191</v>
      </c>
      <c r="H56" s="111">
        <v>191</v>
      </c>
    </row>
    <row r="57" spans="2:8" ht="53.25" customHeight="1">
      <c r="B57" s="109"/>
      <c r="C57" s="1273" t="s">
        <v>44</v>
      </c>
      <c r="D57" s="1273"/>
      <c r="E57" s="1274"/>
      <c r="F57" s="112">
        <v>506</v>
      </c>
      <c r="G57" s="112">
        <v>574</v>
      </c>
      <c r="H57" s="113">
        <v>570</v>
      </c>
    </row>
    <row r="58" spans="2:8" ht="45.75" customHeight="1">
      <c r="B58" s="114"/>
      <c r="C58" s="1261" t="s">
        <v>577</v>
      </c>
      <c r="D58" s="1262"/>
      <c r="E58" s="1263"/>
      <c r="F58" s="115">
        <v>236</v>
      </c>
      <c r="G58" s="115">
        <v>246</v>
      </c>
      <c r="H58" s="116">
        <v>256</v>
      </c>
    </row>
    <row r="59" spans="2:8" ht="45.75" customHeight="1">
      <c r="B59" s="114"/>
      <c r="C59" s="1261" t="s">
        <v>578</v>
      </c>
      <c r="D59" s="1262"/>
      <c r="E59" s="1263"/>
      <c r="F59" s="115">
        <v>179</v>
      </c>
      <c r="G59" s="115">
        <v>179</v>
      </c>
      <c r="H59" s="116">
        <v>179</v>
      </c>
    </row>
    <row r="60" spans="2:8" ht="45.75" customHeight="1">
      <c r="B60" s="114"/>
      <c r="C60" s="1261" t="s">
        <v>579</v>
      </c>
      <c r="D60" s="1262"/>
      <c r="E60" s="1263"/>
      <c r="F60" s="115">
        <v>14</v>
      </c>
      <c r="G60" s="115">
        <v>69</v>
      </c>
      <c r="H60" s="116">
        <v>56</v>
      </c>
    </row>
    <row r="61" spans="2:8" ht="45.75" customHeight="1">
      <c r="B61" s="114"/>
      <c r="C61" s="1261" t="s">
        <v>580</v>
      </c>
      <c r="D61" s="1262"/>
      <c r="E61" s="1263"/>
      <c r="F61" s="115">
        <v>39</v>
      </c>
      <c r="G61" s="115">
        <v>40</v>
      </c>
      <c r="H61" s="116">
        <v>41</v>
      </c>
    </row>
    <row r="62" spans="2:8" ht="45.75" customHeight="1" thickBot="1">
      <c r="B62" s="117"/>
      <c r="C62" s="1264" t="s">
        <v>581</v>
      </c>
      <c r="D62" s="1265"/>
      <c r="E62" s="1266"/>
      <c r="F62" s="118">
        <v>21</v>
      </c>
      <c r="G62" s="118">
        <v>21</v>
      </c>
      <c r="H62" s="119">
        <v>20</v>
      </c>
    </row>
    <row r="63" spans="2:8" ht="52.5" customHeight="1" thickBot="1">
      <c r="B63" s="120"/>
      <c r="C63" s="1267" t="s">
        <v>45</v>
      </c>
      <c r="D63" s="1267"/>
      <c r="E63" s="1268"/>
      <c r="F63" s="121">
        <v>2218</v>
      </c>
      <c r="G63" s="121">
        <v>2288</v>
      </c>
      <c r="H63" s="122">
        <v>2227</v>
      </c>
    </row>
    <row r="64" spans="2:8" ht="15" customHeight="1"/>
    <row r="65" ht="0" hidden="1" customHeight="1"/>
    <row r="66" ht="0" hidden="1" customHeight="1"/>
  </sheetData>
  <sheetProtection algorithmName="SHA-512" hashValue="2fyevoN712LsS5CBH9b272UgqkjcWy8mLME/HOpcaxzTjQmG9NuDpnIOY9eE02Mg2LdwwOLeycoWZr+hyctrHA==" saltValue="HMDJL3T31Gm5GixGR5Wi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588</v>
      </c>
      <c r="AO51" s="1291"/>
      <c r="AP51" s="1291"/>
      <c r="AQ51" s="1291"/>
      <c r="AR51" s="1291"/>
      <c r="AS51" s="1291"/>
      <c r="AT51" s="1291"/>
      <c r="AU51" s="1291"/>
      <c r="AV51" s="1291"/>
      <c r="AW51" s="1291"/>
      <c r="AX51" s="1291"/>
      <c r="AY51" s="1291"/>
      <c r="AZ51" s="1291"/>
      <c r="BA51" s="1291"/>
      <c r="BB51" s="1291" t="s">
        <v>589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69.400000000000006</v>
      </c>
      <c r="CG51" s="1289"/>
      <c r="CH51" s="1289"/>
      <c r="CI51" s="1289"/>
      <c r="CJ51" s="1289"/>
      <c r="CK51" s="1289"/>
      <c r="CL51" s="1289"/>
      <c r="CM51" s="1289"/>
      <c r="CN51" s="1289">
        <v>55.2</v>
      </c>
      <c r="CO51" s="1289"/>
      <c r="CP51" s="1289"/>
      <c r="CQ51" s="1289"/>
      <c r="CR51" s="1289"/>
      <c r="CS51" s="1289"/>
      <c r="CT51" s="1289"/>
      <c r="CU51" s="1289"/>
      <c r="CV51" s="1289">
        <v>60.1</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58.3</v>
      </c>
      <c r="CG53" s="1289"/>
      <c r="CH53" s="1289"/>
      <c r="CI53" s="1289"/>
      <c r="CJ53" s="1289"/>
      <c r="CK53" s="1289"/>
      <c r="CL53" s="1289"/>
      <c r="CM53" s="1289"/>
      <c r="CN53" s="1289">
        <v>57.8</v>
      </c>
      <c r="CO53" s="1289"/>
      <c r="CP53" s="1289"/>
      <c r="CQ53" s="1289"/>
      <c r="CR53" s="1289"/>
      <c r="CS53" s="1289"/>
      <c r="CT53" s="1289"/>
      <c r="CU53" s="1289"/>
      <c r="CV53" s="1289">
        <v>58.6</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591</v>
      </c>
      <c r="AO55" s="1288"/>
      <c r="AP55" s="1288"/>
      <c r="AQ55" s="1288"/>
      <c r="AR55" s="1288"/>
      <c r="AS55" s="1288"/>
      <c r="AT55" s="1288"/>
      <c r="AU55" s="1288"/>
      <c r="AV55" s="1288"/>
      <c r="AW55" s="1288"/>
      <c r="AX55" s="1288"/>
      <c r="AY55" s="1288"/>
      <c r="AZ55" s="1288"/>
      <c r="BA55" s="1288"/>
      <c r="BB55" s="1291" t="s">
        <v>589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15.5</v>
      </c>
      <c r="CO55" s="1289"/>
      <c r="CP55" s="1289"/>
      <c r="CQ55" s="1289"/>
      <c r="CR55" s="1289"/>
      <c r="CS55" s="1289"/>
      <c r="CT55" s="1289"/>
      <c r="CU55" s="1289"/>
      <c r="CV55" s="1289">
        <v>14</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54.5</v>
      </c>
      <c r="CG57" s="1289"/>
      <c r="CH57" s="1289"/>
      <c r="CI57" s="1289"/>
      <c r="CJ57" s="1289"/>
      <c r="CK57" s="1289"/>
      <c r="CL57" s="1289"/>
      <c r="CM57" s="1289"/>
      <c r="CN57" s="1289">
        <v>57.7</v>
      </c>
      <c r="CO57" s="1289"/>
      <c r="CP57" s="1289"/>
      <c r="CQ57" s="1289"/>
      <c r="CR57" s="1289"/>
      <c r="CS57" s="1289"/>
      <c r="CT57" s="1289"/>
      <c r="CU57" s="1289"/>
      <c r="CV57" s="1289">
        <v>57</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c r="B73" s="374"/>
      <c r="G73" s="1295"/>
      <c r="H73" s="1295"/>
      <c r="I73" s="1295"/>
      <c r="J73" s="1295"/>
      <c r="K73" s="1296"/>
      <c r="L73" s="1296"/>
      <c r="M73" s="1296"/>
      <c r="N73" s="1296"/>
      <c r="AM73" s="383"/>
      <c r="AN73" s="1291" t="s">
        <v>588</v>
      </c>
      <c r="AO73" s="1291"/>
      <c r="AP73" s="1291"/>
      <c r="AQ73" s="1291"/>
      <c r="AR73" s="1291"/>
      <c r="AS73" s="1291"/>
      <c r="AT73" s="1291"/>
      <c r="AU73" s="1291"/>
      <c r="AV73" s="1291"/>
      <c r="AW73" s="1291"/>
      <c r="AX73" s="1291"/>
      <c r="AY73" s="1291"/>
      <c r="AZ73" s="1291"/>
      <c r="BA73" s="1291"/>
      <c r="BB73" s="1291" t="s">
        <v>589</v>
      </c>
      <c r="BC73" s="1291"/>
      <c r="BD73" s="1291"/>
      <c r="BE73" s="1291"/>
      <c r="BF73" s="1291"/>
      <c r="BG73" s="1291"/>
      <c r="BH73" s="1291"/>
      <c r="BI73" s="1291"/>
      <c r="BJ73" s="1291"/>
      <c r="BK73" s="1291"/>
      <c r="BL73" s="1291"/>
      <c r="BM73" s="1291"/>
      <c r="BN73" s="1291"/>
      <c r="BO73" s="1291"/>
      <c r="BP73" s="1289">
        <v>100.7</v>
      </c>
      <c r="BQ73" s="1289"/>
      <c r="BR73" s="1289"/>
      <c r="BS73" s="1289"/>
      <c r="BT73" s="1289"/>
      <c r="BU73" s="1289"/>
      <c r="BV73" s="1289"/>
      <c r="BW73" s="1289"/>
      <c r="BX73" s="1289">
        <v>95.7</v>
      </c>
      <c r="BY73" s="1289"/>
      <c r="BZ73" s="1289"/>
      <c r="CA73" s="1289"/>
      <c r="CB73" s="1289"/>
      <c r="CC73" s="1289"/>
      <c r="CD73" s="1289"/>
      <c r="CE73" s="1289"/>
      <c r="CF73" s="1289">
        <v>69.400000000000006</v>
      </c>
      <c r="CG73" s="1289"/>
      <c r="CH73" s="1289"/>
      <c r="CI73" s="1289"/>
      <c r="CJ73" s="1289"/>
      <c r="CK73" s="1289"/>
      <c r="CL73" s="1289"/>
      <c r="CM73" s="1289"/>
      <c r="CN73" s="1289">
        <v>55.2</v>
      </c>
      <c r="CO73" s="1289"/>
      <c r="CP73" s="1289"/>
      <c r="CQ73" s="1289"/>
      <c r="CR73" s="1289"/>
      <c r="CS73" s="1289"/>
      <c r="CT73" s="1289"/>
      <c r="CU73" s="1289"/>
      <c r="CV73" s="1289">
        <v>60.1</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593</v>
      </c>
      <c r="BC75" s="1291"/>
      <c r="BD75" s="1291"/>
      <c r="BE75" s="1291"/>
      <c r="BF75" s="1291"/>
      <c r="BG75" s="1291"/>
      <c r="BH75" s="1291"/>
      <c r="BI75" s="1291"/>
      <c r="BJ75" s="1291"/>
      <c r="BK75" s="1291"/>
      <c r="BL75" s="1291"/>
      <c r="BM75" s="1291"/>
      <c r="BN75" s="1291"/>
      <c r="BO75" s="1291"/>
      <c r="BP75" s="1289">
        <v>14.3</v>
      </c>
      <c r="BQ75" s="1289"/>
      <c r="BR75" s="1289"/>
      <c r="BS75" s="1289"/>
      <c r="BT75" s="1289"/>
      <c r="BU75" s="1289"/>
      <c r="BV75" s="1289"/>
      <c r="BW75" s="1289"/>
      <c r="BX75" s="1289">
        <v>12.1</v>
      </c>
      <c r="BY75" s="1289"/>
      <c r="BZ75" s="1289"/>
      <c r="CA75" s="1289"/>
      <c r="CB75" s="1289"/>
      <c r="CC75" s="1289"/>
      <c r="CD75" s="1289"/>
      <c r="CE75" s="1289"/>
      <c r="CF75" s="1289">
        <v>10.3</v>
      </c>
      <c r="CG75" s="1289"/>
      <c r="CH75" s="1289"/>
      <c r="CI75" s="1289"/>
      <c r="CJ75" s="1289"/>
      <c r="CK75" s="1289"/>
      <c r="CL75" s="1289"/>
      <c r="CM75" s="1289"/>
      <c r="CN75" s="1289">
        <v>9.9</v>
      </c>
      <c r="CO75" s="1289"/>
      <c r="CP75" s="1289"/>
      <c r="CQ75" s="1289"/>
      <c r="CR75" s="1289"/>
      <c r="CS75" s="1289"/>
      <c r="CT75" s="1289"/>
      <c r="CU75" s="1289"/>
      <c r="CV75" s="1289">
        <v>10.1</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1" t="s">
        <v>589</v>
      </c>
      <c r="BC77" s="1291"/>
      <c r="BD77" s="1291"/>
      <c r="BE77" s="1291"/>
      <c r="BF77" s="1291"/>
      <c r="BG77" s="1291"/>
      <c r="BH77" s="1291"/>
      <c r="BI77" s="1291"/>
      <c r="BJ77" s="1291"/>
      <c r="BK77" s="1291"/>
      <c r="BL77" s="1291"/>
      <c r="BM77" s="1291"/>
      <c r="BN77" s="1291"/>
      <c r="BO77" s="1291"/>
      <c r="BP77" s="1289">
        <v>37</v>
      </c>
      <c r="BQ77" s="1289"/>
      <c r="BR77" s="1289"/>
      <c r="BS77" s="1289"/>
      <c r="BT77" s="1289"/>
      <c r="BU77" s="1289"/>
      <c r="BV77" s="1289"/>
      <c r="BW77" s="1289"/>
      <c r="BX77" s="1289">
        <v>27.8</v>
      </c>
      <c r="BY77" s="1289"/>
      <c r="BZ77" s="1289"/>
      <c r="CA77" s="1289"/>
      <c r="CB77" s="1289"/>
      <c r="CC77" s="1289"/>
      <c r="CD77" s="1289"/>
      <c r="CE77" s="1289"/>
      <c r="CF77" s="1289">
        <v>20.2</v>
      </c>
      <c r="CG77" s="1289"/>
      <c r="CH77" s="1289"/>
      <c r="CI77" s="1289"/>
      <c r="CJ77" s="1289"/>
      <c r="CK77" s="1289"/>
      <c r="CL77" s="1289"/>
      <c r="CM77" s="1289"/>
      <c r="CN77" s="1289">
        <v>15.5</v>
      </c>
      <c r="CO77" s="1289"/>
      <c r="CP77" s="1289"/>
      <c r="CQ77" s="1289"/>
      <c r="CR77" s="1289"/>
      <c r="CS77" s="1289"/>
      <c r="CT77" s="1289"/>
      <c r="CU77" s="1289"/>
      <c r="CV77" s="1289">
        <v>14</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593</v>
      </c>
      <c r="BC79" s="1291"/>
      <c r="BD79" s="1291"/>
      <c r="BE79" s="1291"/>
      <c r="BF79" s="1291"/>
      <c r="BG79" s="1291"/>
      <c r="BH79" s="1291"/>
      <c r="BI79" s="1291"/>
      <c r="BJ79" s="1291"/>
      <c r="BK79" s="1291"/>
      <c r="BL79" s="1291"/>
      <c r="BM79" s="1291"/>
      <c r="BN79" s="1291"/>
      <c r="BO79" s="1291"/>
      <c r="BP79" s="1289">
        <v>9.4</v>
      </c>
      <c r="BQ79" s="1289"/>
      <c r="BR79" s="1289"/>
      <c r="BS79" s="1289"/>
      <c r="BT79" s="1289"/>
      <c r="BU79" s="1289"/>
      <c r="BV79" s="1289"/>
      <c r="BW79" s="1289"/>
      <c r="BX79" s="1289">
        <v>8.1</v>
      </c>
      <c r="BY79" s="1289"/>
      <c r="BZ79" s="1289"/>
      <c r="CA79" s="1289"/>
      <c r="CB79" s="1289"/>
      <c r="CC79" s="1289"/>
      <c r="CD79" s="1289"/>
      <c r="CE79" s="1289"/>
      <c r="CF79" s="1289">
        <v>7.1</v>
      </c>
      <c r="CG79" s="1289"/>
      <c r="CH79" s="1289"/>
      <c r="CI79" s="1289"/>
      <c r="CJ79" s="1289"/>
      <c r="CK79" s="1289"/>
      <c r="CL79" s="1289"/>
      <c r="CM79" s="1289"/>
      <c r="CN79" s="1289">
        <v>6.6</v>
      </c>
      <c r="CO79" s="1289"/>
      <c r="CP79" s="1289"/>
      <c r="CQ79" s="1289"/>
      <c r="CR79" s="1289"/>
      <c r="CS79" s="1289"/>
      <c r="CT79" s="1289"/>
      <c r="CU79" s="1289"/>
      <c r="CV79" s="1289">
        <v>6.5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6/eAvHOkU3baXF/JlhDkHYApy7603hNyOdRH/dWBlvGpZesK+PN9wzuLZrDB0a3BkfBzTxZtDid222mmwDt3g==" saltValue="EADBaitNViFpQg5Qpyb7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0pBR8hjsZvcTh7fQZlyT4mf9a3ZSNujhvhzQpUHQG3AglyvHUi4Pw9bwX5VIDTs9WqYLyYae6ZJeydaTHl09w==" saltValue="/0+eq1GeXdrjz+fo7vvK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qmsAt1ypmop0N958JZyWGb2PLW42TAh7ivDA/J2Vqoivr2VY+DM8iZ5BZq/8VfTBtWGeyinGUNdoDGK/3/oYQ==" saltValue="jvILmllAenT5zTVfiRWA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37291</v>
      </c>
      <c r="E3" s="141"/>
      <c r="F3" s="142">
        <v>69477</v>
      </c>
      <c r="G3" s="143"/>
      <c r="H3" s="144"/>
    </row>
    <row r="4" spans="1:8">
      <c r="A4" s="145"/>
      <c r="B4" s="146"/>
      <c r="C4" s="147"/>
      <c r="D4" s="148">
        <v>27341</v>
      </c>
      <c r="E4" s="149"/>
      <c r="F4" s="150">
        <v>31528</v>
      </c>
      <c r="G4" s="151"/>
      <c r="H4" s="152"/>
    </row>
    <row r="5" spans="1:8">
      <c r="A5" s="133" t="s">
        <v>539</v>
      </c>
      <c r="B5" s="138"/>
      <c r="C5" s="139"/>
      <c r="D5" s="140">
        <v>63859</v>
      </c>
      <c r="E5" s="141"/>
      <c r="F5" s="142">
        <v>59668</v>
      </c>
      <c r="G5" s="143"/>
      <c r="H5" s="144"/>
    </row>
    <row r="6" spans="1:8">
      <c r="A6" s="145"/>
      <c r="B6" s="146"/>
      <c r="C6" s="147"/>
      <c r="D6" s="148">
        <v>41059</v>
      </c>
      <c r="E6" s="149"/>
      <c r="F6" s="150">
        <v>31515</v>
      </c>
      <c r="G6" s="151"/>
      <c r="H6" s="152"/>
    </row>
    <row r="7" spans="1:8">
      <c r="A7" s="133" t="s">
        <v>540</v>
      </c>
      <c r="B7" s="138"/>
      <c r="C7" s="139"/>
      <c r="D7" s="140">
        <v>31774</v>
      </c>
      <c r="E7" s="141"/>
      <c r="F7" s="142">
        <v>56894</v>
      </c>
      <c r="G7" s="143"/>
      <c r="H7" s="144"/>
    </row>
    <row r="8" spans="1:8">
      <c r="A8" s="145"/>
      <c r="B8" s="146"/>
      <c r="C8" s="147"/>
      <c r="D8" s="148">
        <v>14964</v>
      </c>
      <c r="E8" s="149"/>
      <c r="F8" s="150">
        <v>32548</v>
      </c>
      <c r="G8" s="151"/>
      <c r="H8" s="152"/>
    </row>
    <row r="9" spans="1:8">
      <c r="A9" s="133" t="s">
        <v>541</v>
      </c>
      <c r="B9" s="138"/>
      <c r="C9" s="139"/>
      <c r="D9" s="140">
        <v>27653</v>
      </c>
      <c r="E9" s="141"/>
      <c r="F9" s="142">
        <v>57122</v>
      </c>
      <c r="G9" s="143"/>
      <c r="H9" s="144"/>
    </row>
    <row r="10" spans="1:8">
      <c r="A10" s="145"/>
      <c r="B10" s="146"/>
      <c r="C10" s="147"/>
      <c r="D10" s="148">
        <v>18670</v>
      </c>
      <c r="E10" s="149"/>
      <c r="F10" s="150">
        <v>36191</v>
      </c>
      <c r="G10" s="151"/>
      <c r="H10" s="152"/>
    </row>
    <row r="11" spans="1:8">
      <c r="A11" s="133" t="s">
        <v>542</v>
      </c>
      <c r="B11" s="138"/>
      <c r="C11" s="139"/>
      <c r="D11" s="140">
        <v>61428</v>
      </c>
      <c r="E11" s="141"/>
      <c r="F11" s="142">
        <v>53655</v>
      </c>
      <c r="G11" s="143"/>
      <c r="H11" s="144"/>
    </row>
    <row r="12" spans="1:8">
      <c r="A12" s="145"/>
      <c r="B12" s="146"/>
      <c r="C12" s="153"/>
      <c r="D12" s="148">
        <v>46237</v>
      </c>
      <c r="E12" s="149"/>
      <c r="F12" s="150">
        <v>32719</v>
      </c>
      <c r="G12" s="151"/>
      <c r="H12" s="152"/>
    </row>
    <row r="13" spans="1:8">
      <c r="A13" s="133"/>
      <c r="B13" s="138"/>
      <c r="C13" s="154"/>
      <c r="D13" s="155">
        <v>44401</v>
      </c>
      <c r="E13" s="156"/>
      <c r="F13" s="157">
        <v>59363</v>
      </c>
      <c r="G13" s="158"/>
      <c r="H13" s="144"/>
    </row>
    <row r="14" spans="1:8">
      <c r="A14" s="145"/>
      <c r="B14" s="146"/>
      <c r="C14" s="147"/>
      <c r="D14" s="148">
        <v>29654</v>
      </c>
      <c r="E14" s="149"/>
      <c r="F14" s="150">
        <v>32900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5.7</v>
      </c>
      <c r="C19" s="159">
        <f>ROUND(VALUE(SUBSTITUTE(実質収支比率等に係る経年分析!G$48,"▲","-")),2)</f>
        <v>5.42</v>
      </c>
      <c r="D19" s="159">
        <f>ROUND(VALUE(SUBSTITUTE(実質収支比率等に係る経年分析!H$48,"▲","-")),2)</f>
        <v>8.2799999999999994</v>
      </c>
      <c r="E19" s="159">
        <f>ROUND(VALUE(SUBSTITUTE(実質収支比率等に係る経年分析!I$48,"▲","-")),2)</f>
        <v>5.95</v>
      </c>
      <c r="F19" s="159">
        <f>ROUND(VALUE(SUBSTITUTE(実質収支比率等に係る経年分析!J$48,"▲","-")),2)</f>
        <v>8.65</v>
      </c>
    </row>
    <row r="20" spans="1:11">
      <c r="A20" s="159" t="s">
        <v>49</v>
      </c>
      <c r="B20" s="159">
        <f>ROUND(VALUE(SUBSTITUTE(実質収支比率等に係る経年分析!F$47,"▲","-")),2)</f>
        <v>23.88</v>
      </c>
      <c r="C20" s="159">
        <f>ROUND(VALUE(SUBSTITUTE(実質収支比率等に係る経年分析!G$47,"▲","-")),2)</f>
        <v>24.25</v>
      </c>
      <c r="D20" s="159">
        <f>ROUND(VALUE(SUBSTITUTE(実質収支比率等に係る経年分析!H$47,"▲","-")),2)</f>
        <v>23.5</v>
      </c>
      <c r="E20" s="159">
        <f>ROUND(VALUE(SUBSTITUTE(実質収支比率等に係る経年分析!I$47,"▲","-")),2)</f>
        <v>23.81</v>
      </c>
      <c r="F20" s="159">
        <f>ROUND(VALUE(SUBSTITUTE(実質収支比率等に係る経年分析!J$47,"▲","-")),2)</f>
        <v>23.04</v>
      </c>
    </row>
    <row r="21" spans="1:11">
      <c r="A21" s="159" t="s">
        <v>50</v>
      </c>
      <c r="B21" s="159">
        <f>IF(ISNUMBER(VALUE(SUBSTITUTE(実質収支比率等に係る経年分析!F$49,"▲","-"))),ROUND(VALUE(SUBSTITUTE(実質収支比率等に係る経年分析!F$49,"▲","-")),2),NA())</f>
        <v>-2.66</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3.07</v>
      </c>
      <c r="E21" s="159">
        <f>IF(ISNUMBER(VALUE(SUBSTITUTE(実質収支比率等に係る経年分析!I$49,"▲","-"))),ROUND(VALUE(SUBSTITUTE(実質収支比率等に係る経年分析!I$49,"▲","-")),2),NA())</f>
        <v>-2.39</v>
      </c>
      <c r="F21" s="159">
        <f>IF(ISNUMBER(VALUE(SUBSTITUTE(実質収支比率等に係る経年分析!J$49,"▲","-"))),ROUND(VALUE(SUBSTITUTE(実質収支比率等に係る経年分析!J$49,"▲","-")),2),NA())</f>
        <v>1.75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2.88</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1.23</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8.2799999999999994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1088</v>
      </c>
      <c r="E42" s="161"/>
      <c r="F42" s="161"/>
      <c r="G42" s="161">
        <f>'実質公債費比率（分子）の構造'!L$52</f>
        <v>1173</v>
      </c>
      <c r="H42" s="161"/>
      <c r="I42" s="161"/>
      <c r="J42" s="161">
        <f>'実質公債費比率（分子）の構造'!M$52</f>
        <v>1111</v>
      </c>
      <c r="K42" s="161"/>
      <c r="L42" s="161"/>
      <c r="M42" s="161">
        <f>'実質公債費比率（分子）の構造'!N$52</f>
        <v>1104</v>
      </c>
      <c r="N42" s="161"/>
      <c r="O42" s="161"/>
      <c r="P42" s="161">
        <f>'実質公債費比率（分子）の構造'!O$52</f>
        <v>1062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144</v>
      </c>
      <c r="C44" s="161"/>
      <c r="D44" s="161"/>
      <c r="E44" s="161">
        <f>'実質公債費比率（分子）の構造'!L$50</f>
        <v>124</v>
      </c>
      <c r="F44" s="161"/>
      <c r="G44" s="161"/>
      <c r="H44" s="161">
        <f>'実質公債費比率（分子）の構造'!M$50</f>
        <v>114</v>
      </c>
      <c r="I44" s="161"/>
      <c r="J44" s="161"/>
      <c r="K44" s="161">
        <f>'実質公債費比率（分子）の構造'!N$50</f>
        <v>102</v>
      </c>
      <c r="L44" s="161"/>
      <c r="M44" s="161"/>
      <c r="N44" s="161">
        <f>'実質公債費比率（分子）の構造'!O$50</f>
        <v>45</v>
      </c>
      <c r="O44" s="161"/>
      <c r="P44" s="161"/>
    </row>
    <row r="45" spans="1:16">
      <c r="A45" s="161" t="s">
        <v>60</v>
      </c>
      <c r="B45" s="161">
        <f>'実質公債費比率（分子）の構造'!K$49</f>
        <v>131</v>
      </c>
      <c r="C45" s="161"/>
      <c r="D45" s="161"/>
      <c r="E45" s="161">
        <f>'実質公債費比率（分子）の構造'!L$49</f>
        <v>164</v>
      </c>
      <c r="F45" s="161"/>
      <c r="G45" s="161"/>
      <c r="H45" s="161">
        <f>'実質公債費比率（分子）の構造'!M$49</f>
        <v>167</v>
      </c>
      <c r="I45" s="161"/>
      <c r="J45" s="161"/>
      <c r="K45" s="161">
        <f>'実質公債費比率（分子）の構造'!N$49</f>
        <v>163</v>
      </c>
      <c r="L45" s="161"/>
      <c r="M45" s="161"/>
      <c r="N45" s="161">
        <f>'実質公債費比率（分子）の構造'!O$49</f>
        <v>195</v>
      </c>
      <c r="O45" s="161"/>
      <c r="P45" s="161"/>
    </row>
    <row r="46" spans="1:16">
      <c r="A46" s="161" t="s">
        <v>61</v>
      </c>
      <c r="B46" s="161">
        <f>'実質公債費比率（分子）の構造'!K$48</f>
        <v>613</v>
      </c>
      <c r="C46" s="161"/>
      <c r="D46" s="161"/>
      <c r="E46" s="161">
        <f>'実質公債費比率（分子）の構造'!L$48</f>
        <v>557</v>
      </c>
      <c r="F46" s="161"/>
      <c r="G46" s="161"/>
      <c r="H46" s="161">
        <f>'実質公債費比率（分子）の構造'!M$48</f>
        <v>484</v>
      </c>
      <c r="I46" s="161"/>
      <c r="J46" s="161"/>
      <c r="K46" s="161">
        <f>'実質公債費比率（分子）の構造'!N$48</f>
        <v>482</v>
      </c>
      <c r="L46" s="161"/>
      <c r="M46" s="161"/>
      <c r="N46" s="161">
        <f>'実質公債費比率（分子）の構造'!O$48</f>
        <v>440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816</v>
      </c>
      <c r="C49" s="161"/>
      <c r="D49" s="161"/>
      <c r="E49" s="161">
        <f>'実質公債費比率（分子）の構造'!L$45</f>
        <v>822</v>
      </c>
      <c r="F49" s="161"/>
      <c r="G49" s="161"/>
      <c r="H49" s="161">
        <f>'実質公債費比率（分子）の構造'!M$45</f>
        <v>864</v>
      </c>
      <c r="I49" s="161"/>
      <c r="J49" s="161"/>
      <c r="K49" s="161">
        <f>'実質公債費比率（分子）の構造'!N$45</f>
        <v>912</v>
      </c>
      <c r="L49" s="161"/>
      <c r="M49" s="161"/>
      <c r="N49" s="161">
        <f>'実質公債費比率（分子）の構造'!O$45</f>
        <v>933</v>
      </c>
      <c r="O49" s="161"/>
      <c r="P49" s="161"/>
    </row>
    <row r="50" spans="1:16">
      <c r="A50" s="161" t="s">
        <v>65</v>
      </c>
      <c r="B50" s="161" t="e">
        <f>NA()</f>
        <v>#N/A</v>
      </c>
      <c r="C50" s="161">
        <f>IF(ISNUMBER('実質公債費比率（分子）の構造'!K$53),'実質公債費比率（分子）の構造'!K$53,NA())</f>
        <v>616</v>
      </c>
      <c r="D50" s="161" t="e">
        <f>NA()</f>
        <v>#N/A</v>
      </c>
      <c r="E50" s="161" t="e">
        <f>NA()</f>
        <v>#N/A</v>
      </c>
      <c r="F50" s="161">
        <f>IF(ISNUMBER('実質公債費比率（分子）の構造'!L$53),'実質公債費比率（分子）の構造'!L$53,NA())</f>
        <v>494</v>
      </c>
      <c r="G50" s="161" t="e">
        <f>NA()</f>
        <v>#N/A</v>
      </c>
      <c r="H50" s="161" t="e">
        <f>NA()</f>
        <v>#N/A</v>
      </c>
      <c r="I50" s="161">
        <f>IF(ISNUMBER('実質公債費比率（分子）の構造'!M$53),'実質公債費比率（分子）の構造'!M$53,NA())</f>
        <v>518</v>
      </c>
      <c r="J50" s="161" t="e">
        <f>NA()</f>
        <v>#N/A</v>
      </c>
      <c r="K50" s="161" t="e">
        <f>NA()</f>
        <v>#N/A</v>
      </c>
      <c r="L50" s="161">
        <f>IF(ISNUMBER('実質公債費比率（分子）の構造'!N$53),'実質公債費比率（分子）の構造'!N$53,NA())</f>
        <v>555</v>
      </c>
      <c r="M50" s="161" t="e">
        <f>NA()</f>
        <v>#N/A</v>
      </c>
      <c r="N50" s="161" t="e">
        <f>NA()</f>
        <v>#N/A</v>
      </c>
      <c r="O50" s="161">
        <f>IF(ISNUMBER('実質公債費比率（分子）の構造'!O$53),'実質公債費比率（分子）の構造'!O$53,NA())</f>
        <v>551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13726</v>
      </c>
      <c r="E56" s="160"/>
      <c r="F56" s="160"/>
      <c r="G56" s="160">
        <f>'将来負担比率（分子）の構造'!J$52</f>
        <v>13294</v>
      </c>
      <c r="H56" s="160"/>
      <c r="I56" s="160"/>
      <c r="J56" s="160">
        <f>'将来負担比率（分子）の構造'!K$52</f>
        <v>12939</v>
      </c>
      <c r="K56" s="160"/>
      <c r="L56" s="160"/>
      <c r="M56" s="160">
        <f>'将来負担比率（分子）の構造'!L$52</f>
        <v>12695</v>
      </c>
      <c r="N56" s="160"/>
      <c r="O56" s="160"/>
      <c r="P56" s="160">
        <f>'将来負担比率（分子）の構造'!M$52</f>
        <v>12478</v>
      </c>
    </row>
    <row r="57" spans="1:16">
      <c r="A57" s="160" t="s">
        <v>36</v>
      </c>
      <c r="B57" s="160"/>
      <c r="C57" s="160"/>
      <c r="D57" s="160">
        <f>'将来負担比率（分子）の構造'!I$51</f>
        <v>73</v>
      </c>
      <c r="E57" s="160"/>
      <c r="F57" s="160"/>
      <c r="G57" s="160">
        <f>'将来負担比率（分子）の構造'!J$51</f>
        <v>63</v>
      </c>
      <c r="H57" s="160"/>
      <c r="I57" s="160"/>
      <c r="J57" s="160">
        <f>'将来負担比率（分子）の構造'!K$51</f>
        <v>53</v>
      </c>
      <c r="K57" s="160"/>
      <c r="L57" s="160"/>
      <c r="M57" s="160">
        <f>'将来負担比率（分子）の構造'!L$51</f>
        <v>44</v>
      </c>
      <c r="N57" s="160"/>
      <c r="O57" s="160"/>
      <c r="P57" s="160">
        <f>'将来負担比率（分子）の構造'!M$51</f>
        <v>34</v>
      </c>
    </row>
    <row r="58" spans="1:16">
      <c r="A58" s="160" t="s">
        <v>35</v>
      </c>
      <c r="B58" s="160"/>
      <c r="C58" s="160"/>
      <c r="D58" s="160">
        <f>'将来負担比率（分子）の構造'!I$50</f>
        <v>2233</v>
      </c>
      <c r="E58" s="160"/>
      <c r="F58" s="160"/>
      <c r="G58" s="160">
        <f>'将来負担比率（分子）の構造'!J$50</f>
        <v>2445</v>
      </c>
      <c r="H58" s="160"/>
      <c r="I58" s="160"/>
      <c r="J58" s="160">
        <f>'将来負担比率（分子）の構造'!K$50</f>
        <v>2421</v>
      </c>
      <c r="K58" s="160"/>
      <c r="L58" s="160"/>
      <c r="M58" s="160">
        <f>'将来負担比率（分子）の構造'!L$50</f>
        <v>2493</v>
      </c>
      <c r="N58" s="160"/>
      <c r="O58" s="160"/>
      <c r="P58" s="160">
        <f>'将来負担比率（分子）の構造'!M$50</f>
        <v>2407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21</v>
      </c>
      <c r="C61" s="160"/>
      <c r="D61" s="160"/>
      <c r="E61" s="160">
        <f>'将来負担比率（分子）の構造'!J$46</f>
        <v>20</v>
      </c>
      <c r="F61" s="160"/>
      <c r="G61" s="160"/>
      <c r="H61" s="160">
        <f>'将来負担比率（分子）の構造'!K$46</f>
        <v>20</v>
      </c>
      <c r="I61" s="160"/>
      <c r="J61" s="160"/>
      <c r="K61" s="160">
        <f>'将来負担比率（分子）の構造'!L$46</f>
        <v>20</v>
      </c>
      <c r="L61" s="160"/>
      <c r="M61" s="160"/>
      <c r="N61" s="160" t="str">
        <f>'将来負担比率（分子）の構造'!M$46</f>
        <v>-</v>
      </c>
      <c r="O61" s="160"/>
      <c r="P61" s="160"/>
    </row>
    <row r="62" spans="1:16">
      <c r="A62" s="160" t="s">
        <v>29</v>
      </c>
      <c r="B62" s="160">
        <f>'将来負担比率（分子）の構造'!I$45</f>
        <v>1931</v>
      </c>
      <c r="C62" s="160"/>
      <c r="D62" s="160"/>
      <c r="E62" s="160">
        <f>'将来負担比率（分子）の構造'!J$45</f>
        <v>1871</v>
      </c>
      <c r="F62" s="160"/>
      <c r="G62" s="160"/>
      <c r="H62" s="160">
        <f>'将来負担比率（分子）の構造'!K$45</f>
        <v>1808</v>
      </c>
      <c r="I62" s="160"/>
      <c r="J62" s="160"/>
      <c r="K62" s="160">
        <f>'将来負担比率（分子）の構造'!L$45</f>
        <v>1761</v>
      </c>
      <c r="L62" s="160"/>
      <c r="M62" s="160"/>
      <c r="N62" s="160">
        <f>'将来負担比率（分子）の構造'!M$45</f>
        <v>1556</v>
      </c>
      <c r="O62" s="160"/>
      <c r="P62" s="160"/>
    </row>
    <row r="63" spans="1:16">
      <c r="A63" s="160" t="s">
        <v>28</v>
      </c>
      <c r="B63" s="160">
        <f>'将来負担比率（分子）の構造'!I$44</f>
        <v>954</v>
      </c>
      <c r="C63" s="160"/>
      <c r="D63" s="160"/>
      <c r="E63" s="160">
        <f>'将来負担比率（分子）の構造'!J$44</f>
        <v>882</v>
      </c>
      <c r="F63" s="160"/>
      <c r="G63" s="160"/>
      <c r="H63" s="160">
        <f>'将来負担比率（分子）の構造'!K$44</f>
        <v>839</v>
      </c>
      <c r="I63" s="160"/>
      <c r="J63" s="160"/>
      <c r="K63" s="160">
        <f>'将来負担比率（分子）の構造'!L$44</f>
        <v>972</v>
      </c>
      <c r="L63" s="160"/>
      <c r="M63" s="160"/>
      <c r="N63" s="160">
        <f>'将来負担比率（分子）の構造'!M$44</f>
        <v>1012</v>
      </c>
      <c r="O63" s="160"/>
      <c r="P63" s="160"/>
    </row>
    <row r="64" spans="1:16">
      <c r="A64" s="160" t="s">
        <v>27</v>
      </c>
      <c r="B64" s="160">
        <f>'将来負担比率（分子）の構造'!I$43</f>
        <v>9648</v>
      </c>
      <c r="C64" s="160"/>
      <c r="D64" s="160"/>
      <c r="E64" s="160">
        <f>'将来負担比率（分子）の構造'!J$43</f>
        <v>8516</v>
      </c>
      <c r="F64" s="160"/>
      <c r="G64" s="160"/>
      <c r="H64" s="160">
        <f>'将来負担比率（分子）の構造'!K$43</f>
        <v>7153</v>
      </c>
      <c r="I64" s="160"/>
      <c r="J64" s="160"/>
      <c r="K64" s="160">
        <f>'将来負担比率（分子）の構造'!L$43</f>
        <v>6339</v>
      </c>
      <c r="L64" s="160"/>
      <c r="M64" s="160"/>
      <c r="N64" s="160">
        <f>'将来負担比率（分子）の構造'!M$43</f>
        <v>6063</v>
      </c>
      <c r="O64" s="160"/>
      <c r="P64" s="160"/>
    </row>
    <row r="65" spans="1:16">
      <c r="A65" s="160" t="s">
        <v>26</v>
      </c>
      <c r="B65" s="160">
        <f>'将来負担比率（分子）の構造'!I$42</f>
        <v>442</v>
      </c>
      <c r="C65" s="160"/>
      <c r="D65" s="160"/>
      <c r="E65" s="160">
        <f>'将来負担比率（分子）の構造'!J$42</f>
        <v>259</v>
      </c>
      <c r="F65" s="160"/>
      <c r="G65" s="160"/>
      <c r="H65" s="160">
        <f>'将来負担比率（分子）の構造'!K$42</f>
        <v>179</v>
      </c>
      <c r="I65" s="160"/>
      <c r="J65" s="160"/>
      <c r="K65" s="160">
        <f>'将来負担比率（分子）の構造'!L$42</f>
        <v>103</v>
      </c>
      <c r="L65" s="160"/>
      <c r="M65" s="160"/>
      <c r="N65" s="160">
        <f>'将来負担比率（分子）の構造'!M$42</f>
        <v>73</v>
      </c>
      <c r="O65" s="160"/>
      <c r="P65" s="160"/>
    </row>
    <row r="66" spans="1:16">
      <c r="A66" s="160" t="s">
        <v>25</v>
      </c>
      <c r="B66" s="160">
        <f>'将来負担比率（分子）の構造'!I$41</f>
        <v>8345</v>
      </c>
      <c r="C66" s="160"/>
      <c r="D66" s="160"/>
      <c r="E66" s="160">
        <f>'将来負担比率（分子）の構造'!J$41</f>
        <v>9138</v>
      </c>
      <c r="F66" s="160"/>
      <c r="G66" s="160"/>
      <c r="H66" s="160">
        <f>'将来負担比率（分子）の構造'!K$41</f>
        <v>9144</v>
      </c>
      <c r="I66" s="160"/>
      <c r="J66" s="160"/>
      <c r="K66" s="160">
        <f>'将来負担比率（分子）の構造'!L$41</f>
        <v>8967</v>
      </c>
      <c r="L66" s="160"/>
      <c r="M66" s="160"/>
      <c r="N66" s="160">
        <f>'将来負担比率（分子）の構造'!M$41</f>
        <v>9404</v>
      </c>
      <c r="O66" s="160"/>
      <c r="P66" s="160"/>
    </row>
    <row r="67" spans="1:16">
      <c r="A67" s="160" t="s">
        <v>69</v>
      </c>
      <c r="B67" s="160" t="e">
        <f>NA()</f>
        <v>#N/A</v>
      </c>
      <c r="C67" s="160">
        <f>IF(ISNUMBER('将来負担比率（分子）の構造'!I$53), IF('将来負担比率（分子）の構造'!I$53 &lt; 0, 0, '将来負担比率（分子）の構造'!I$53), NA())</f>
        <v>5309</v>
      </c>
      <c r="D67" s="160" t="e">
        <f>NA()</f>
        <v>#N/A</v>
      </c>
      <c r="E67" s="160" t="e">
        <f>NA()</f>
        <v>#N/A</v>
      </c>
      <c r="F67" s="160">
        <f>IF(ISNUMBER('将来負担比率（分子）の構造'!J$53), IF('将来負担比率（分子）の構造'!J$53 &lt; 0, 0, '将来負担比率（分子）の構造'!J$53), NA())</f>
        <v>4883</v>
      </c>
      <c r="G67" s="160" t="e">
        <f>NA()</f>
        <v>#N/A</v>
      </c>
      <c r="H67" s="160" t="e">
        <f>NA()</f>
        <v>#N/A</v>
      </c>
      <c r="I67" s="160">
        <f>IF(ISNUMBER('将来負担比率（分子）の構造'!K$53), IF('将来負担比率（分子）の構造'!K$53 &lt; 0, 0, '将来負担比率（分子）の構造'!K$53), NA())</f>
        <v>3730</v>
      </c>
      <c r="J67" s="160" t="e">
        <f>NA()</f>
        <v>#N/A</v>
      </c>
      <c r="K67" s="160" t="e">
        <f>NA()</f>
        <v>#N/A</v>
      </c>
      <c r="L67" s="160">
        <f>IF(ISNUMBER('将来負担比率（分子）の構造'!L$53), IF('将来負担比率（分子）の構造'!L$53 &lt; 0, 0, '将来負担比率（分子）の構造'!L$53), NA())</f>
        <v>2931</v>
      </c>
      <c r="M67" s="160" t="e">
        <f>NA()</f>
        <v>#N/A</v>
      </c>
      <c r="N67" s="160" t="e">
        <f>NA()</f>
        <v>#N/A</v>
      </c>
      <c r="O67" s="160">
        <f>IF(ISNUMBER('将来負担比率（分子）の構造'!M$53), IF('将来負担比率（分子）の構造'!M$53 &lt; 0, 0, '将来負担比率（分子）の構造'!M$53), NA())</f>
        <v>3190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1521</v>
      </c>
      <c r="C72" s="164">
        <f>基金残高に係る経年分析!G55</f>
        <v>1523</v>
      </c>
      <c r="D72" s="164">
        <f>基金残高に係る経年分析!H55</f>
        <v>1465</v>
      </c>
    </row>
    <row r="73" spans="1:16">
      <c r="A73" s="163" t="s">
        <v>72</v>
      </c>
      <c r="B73" s="164">
        <f>基金残高に係る経年分析!F56</f>
        <v>191</v>
      </c>
      <c r="C73" s="164">
        <f>基金残高に係る経年分析!G56</f>
        <v>191</v>
      </c>
      <c r="D73" s="164">
        <f>基金残高に係る経年分析!H56</f>
        <v>191</v>
      </c>
    </row>
    <row r="74" spans="1:16">
      <c r="A74" s="163" t="s">
        <v>73</v>
      </c>
      <c r="B74" s="164">
        <f>基金残高に係る経年分析!F57</f>
        <v>506</v>
      </c>
      <c r="C74" s="164">
        <f>基金残高に係る経年分析!G57</f>
        <v>574</v>
      </c>
      <c r="D74" s="164">
        <f>基金残高に係る経年分析!H57</f>
        <v>570</v>
      </c>
    </row>
  </sheetData>
  <sheetProtection algorithmName="SHA-512" hashValue="rKnslA2ywt20NPars+IYGPzrxYb1JP5ERIDQi0PSy53xFNoOSBTJvdA179A5OkS/81sP0EMuV3zrNmc6Y/GamA==" saltValue="rYujVJ2uL6FA/iul16lJ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3412468</v>
      </c>
      <c r="S5" s="649"/>
      <c r="T5" s="649"/>
      <c r="U5" s="649"/>
      <c r="V5" s="649"/>
      <c r="W5" s="649"/>
      <c r="X5" s="649"/>
      <c r="Y5" s="650"/>
      <c r="Z5" s="651">
        <v>33.1</v>
      </c>
      <c r="AA5" s="651"/>
      <c r="AB5" s="651"/>
      <c r="AC5" s="651"/>
      <c r="AD5" s="652">
        <v>3412468</v>
      </c>
      <c r="AE5" s="652"/>
      <c r="AF5" s="652"/>
      <c r="AG5" s="652"/>
      <c r="AH5" s="652"/>
      <c r="AI5" s="652"/>
      <c r="AJ5" s="652"/>
      <c r="AK5" s="652"/>
      <c r="AL5" s="653">
        <v>57.1</v>
      </c>
      <c r="AM5" s="654"/>
      <c r="AN5" s="654"/>
      <c r="AO5" s="655"/>
      <c r="AP5" s="645" t="s">
        <v>224</v>
      </c>
      <c r="AQ5" s="646"/>
      <c r="AR5" s="646"/>
      <c r="AS5" s="646"/>
      <c r="AT5" s="646"/>
      <c r="AU5" s="646"/>
      <c r="AV5" s="646"/>
      <c r="AW5" s="646"/>
      <c r="AX5" s="646"/>
      <c r="AY5" s="646"/>
      <c r="AZ5" s="646"/>
      <c r="BA5" s="646"/>
      <c r="BB5" s="646"/>
      <c r="BC5" s="646"/>
      <c r="BD5" s="646"/>
      <c r="BE5" s="646"/>
      <c r="BF5" s="647"/>
      <c r="BG5" s="659">
        <v>3382135</v>
      </c>
      <c r="BH5" s="660"/>
      <c r="BI5" s="660"/>
      <c r="BJ5" s="660"/>
      <c r="BK5" s="660"/>
      <c r="BL5" s="660"/>
      <c r="BM5" s="660"/>
      <c r="BN5" s="661"/>
      <c r="BO5" s="662">
        <v>99.1</v>
      </c>
      <c r="BP5" s="662"/>
      <c r="BQ5" s="662"/>
      <c r="BR5" s="662"/>
      <c r="BS5" s="663" t="s">
        <v>167</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109882</v>
      </c>
      <c r="S6" s="660"/>
      <c r="T6" s="660"/>
      <c r="U6" s="660"/>
      <c r="V6" s="660"/>
      <c r="W6" s="660"/>
      <c r="X6" s="660"/>
      <c r="Y6" s="661"/>
      <c r="Z6" s="662">
        <v>1.1000000000000001</v>
      </c>
      <c r="AA6" s="662"/>
      <c r="AB6" s="662"/>
      <c r="AC6" s="662"/>
      <c r="AD6" s="663">
        <v>109882</v>
      </c>
      <c r="AE6" s="663"/>
      <c r="AF6" s="663"/>
      <c r="AG6" s="663"/>
      <c r="AH6" s="663"/>
      <c r="AI6" s="663"/>
      <c r="AJ6" s="663"/>
      <c r="AK6" s="663"/>
      <c r="AL6" s="664">
        <v>1.8</v>
      </c>
      <c r="AM6" s="665"/>
      <c r="AN6" s="665"/>
      <c r="AO6" s="666"/>
      <c r="AP6" s="656" t="s">
        <v>229</v>
      </c>
      <c r="AQ6" s="657"/>
      <c r="AR6" s="657"/>
      <c r="AS6" s="657"/>
      <c r="AT6" s="657"/>
      <c r="AU6" s="657"/>
      <c r="AV6" s="657"/>
      <c r="AW6" s="657"/>
      <c r="AX6" s="657"/>
      <c r="AY6" s="657"/>
      <c r="AZ6" s="657"/>
      <c r="BA6" s="657"/>
      <c r="BB6" s="657"/>
      <c r="BC6" s="657"/>
      <c r="BD6" s="657"/>
      <c r="BE6" s="657"/>
      <c r="BF6" s="658"/>
      <c r="BG6" s="659">
        <v>3382135</v>
      </c>
      <c r="BH6" s="660"/>
      <c r="BI6" s="660"/>
      <c r="BJ6" s="660"/>
      <c r="BK6" s="660"/>
      <c r="BL6" s="660"/>
      <c r="BM6" s="660"/>
      <c r="BN6" s="661"/>
      <c r="BO6" s="662">
        <v>99.1</v>
      </c>
      <c r="BP6" s="662"/>
      <c r="BQ6" s="662"/>
      <c r="BR6" s="662"/>
      <c r="BS6" s="663" t="s">
        <v>167</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105277</v>
      </c>
      <c r="CS6" s="660"/>
      <c r="CT6" s="660"/>
      <c r="CU6" s="660"/>
      <c r="CV6" s="660"/>
      <c r="CW6" s="660"/>
      <c r="CX6" s="660"/>
      <c r="CY6" s="661"/>
      <c r="CZ6" s="653">
        <v>1.1000000000000001</v>
      </c>
      <c r="DA6" s="654"/>
      <c r="DB6" s="654"/>
      <c r="DC6" s="673"/>
      <c r="DD6" s="668" t="s">
        <v>231</v>
      </c>
      <c r="DE6" s="660"/>
      <c r="DF6" s="660"/>
      <c r="DG6" s="660"/>
      <c r="DH6" s="660"/>
      <c r="DI6" s="660"/>
      <c r="DJ6" s="660"/>
      <c r="DK6" s="660"/>
      <c r="DL6" s="660"/>
      <c r="DM6" s="660"/>
      <c r="DN6" s="660"/>
      <c r="DO6" s="660"/>
      <c r="DP6" s="661"/>
      <c r="DQ6" s="668">
        <v>105271</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5506</v>
      </c>
      <c r="S7" s="660"/>
      <c r="T7" s="660"/>
      <c r="U7" s="660"/>
      <c r="V7" s="660"/>
      <c r="W7" s="660"/>
      <c r="X7" s="660"/>
      <c r="Y7" s="661"/>
      <c r="Z7" s="662">
        <v>0.1</v>
      </c>
      <c r="AA7" s="662"/>
      <c r="AB7" s="662"/>
      <c r="AC7" s="662"/>
      <c r="AD7" s="663">
        <v>5506</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1568990</v>
      </c>
      <c r="BH7" s="660"/>
      <c r="BI7" s="660"/>
      <c r="BJ7" s="660"/>
      <c r="BK7" s="660"/>
      <c r="BL7" s="660"/>
      <c r="BM7" s="660"/>
      <c r="BN7" s="661"/>
      <c r="BO7" s="662">
        <v>46</v>
      </c>
      <c r="BP7" s="662"/>
      <c r="BQ7" s="662"/>
      <c r="BR7" s="662"/>
      <c r="BS7" s="663" t="s">
        <v>231</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1105514</v>
      </c>
      <c r="CS7" s="660"/>
      <c r="CT7" s="660"/>
      <c r="CU7" s="660"/>
      <c r="CV7" s="660"/>
      <c r="CW7" s="660"/>
      <c r="CX7" s="660"/>
      <c r="CY7" s="661"/>
      <c r="CZ7" s="662">
        <v>11.4</v>
      </c>
      <c r="DA7" s="662"/>
      <c r="DB7" s="662"/>
      <c r="DC7" s="662"/>
      <c r="DD7" s="668">
        <v>34190</v>
      </c>
      <c r="DE7" s="660"/>
      <c r="DF7" s="660"/>
      <c r="DG7" s="660"/>
      <c r="DH7" s="660"/>
      <c r="DI7" s="660"/>
      <c r="DJ7" s="660"/>
      <c r="DK7" s="660"/>
      <c r="DL7" s="660"/>
      <c r="DM7" s="660"/>
      <c r="DN7" s="660"/>
      <c r="DO7" s="660"/>
      <c r="DP7" s="661"/>
      <c r="DQ7" s="668">
        <v>924133</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13141</v>
      </c>
      <c r="S8" s="660"/>
      <c r="T8" s="660"/>
      <c r="U8" s="660"/>
      <c r="V8" s="660"/>
      <c r="W8" s="660"/>
      <c r="X8" s="660"/>
      <c r="Y8" s="661"/>
      <c r="Z8" s="662">
        <v>0.1</v>
      </c>
      <c r="AA8" s="662"/>
      <c r="AB8" s="662"/>
      <c r="AC8" s="662"/>
      <c r="AD8" s="663">
        <v>13141</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46361</v>
      </c>
      <c r="BH8" s="660"/>
      <c r="BI8" s="660"/>
      <c r="BJ8" s="660"/>
      <c r="BK8" s="660"/>
      <c r="BL8" s="660"/>
      <c r="BM8" s="660"/>
      <c r="BN8" s="661"/>
      <c r="BO8" s="662">
        <v>1.4</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3717156</v>
      </c>
      <c r="CS8" s="660"/>
      <c r="CT8" s="660"/>
      <c r="CU8" s="660"/>
      <c r="CV8" s="660"/>
      <c r="CW8" s="660"/>
      <c r="CX8" s="660"/>
      <c r="CY8" s="661"/>
      <c r="CZ8" s="662">
        <v>38.299999999999997</v>
      </c>
      <c r="DA8" s="662"/>
      <c r="DB8" s="662"/>
      <c r="DC8" s="662"/>
      <c r="DD8" s="668">
        <v>860347</v>
      </c>
      <c r="DE8" s="660"/>
      <c r="DF8" s="660"/>
      <c r="DG8" s="660"/>
      <c r="DH8" s="660"/>
      <c r="DI8" s="660"/>
      <c r="DJ8" s="660"/>
      <c r="DK8" s="660"/>
      <c r="DL8" s="660"/>
      <c r="DM8" s="660"/>
      <c r="DN8" s="660"/>
      <c r="DO8" s="660"/>
      <c r="DP8" s="661"/>
      <c r="DQ8" s="668">
        <v>1811579</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14251</v>
      </c>
      <c r="S9" s="660"/>
      <c r="T9" s="660"/>
      <c r="U9" s="660"/>
      <c r="V9" s="660"/>
      <c r="W9" s="660"/>
      <c r="X9" s="660"/>
      <c r="Y9" s="661"/>
      <c r="Z9" s="662">
        <v>0.1</v>
      </c>
      <c r="AA9" s="662"/>
      <c r="AB9" s="662"/>
      <c r="AC9" s="662"/>
      <c r="AD9" s="663">
        <v>14251</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1189937</v>
      </c>
      <c r="BH9" s="660"/>
      <c r="BI9" s="660"/>
      <c r="BJ9" s="660"/>
      <c r="BK9" s="660"/>
      <c r="BL9" s="660"/>
      <c r="BM9" s="660"/>
      <c r="BN9" s="661"/>
      <c r="BO9" s="662">
        <v>34.9</v>
      </c>
      <c r="BP9" s="662"/>
      <c r="BQ9" s="662"/>
      <c r="BR9" s="662"/>
      <c r="BS9" s="668" t="s">
        <v>167</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688590</v>
      </c>
      <c r="CS9" s="660"/>
      <c r="CT9" s="660"/>
      <c r="CU9" s="660"/>
      <c r="CV9" s="660"/>
      <c r="CW9" s="660"/>
      <c r="CX9" s="660"/>
      <c r="CY9" s="661"/>
      <c r="CZ9" s="662">
        <v>7.1</v>
      </c>
      <c r="DA9" s="662"/>
      <c r="DB9" s="662"/>
      <c r="DC9" s="662"/>
      <c r="DD9" s="668">
        <v>2880</v>
      </c>
      <c r="DE9" s="660"/>
      <c r="DF9" s="660"/>
      <c r="DG9" s="660"/>
      <c r="DH9" s="660"/>
      <c r="DI9" s="660"/>
      <c r="DJ9" s="660"/>
      <c r="DK9" s="660"/>
      <c r="DL9" s="660"/>
      <c r="DM9" s="660"/>
      <c r="DN9" s="660"/>
      <c r="DO9" s="660"/>
      <c r="DP9" s="661"/>
      <c r="DQ9" s="668">
        <v>643349</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99932</v>
      </c>
      <c r="BH10" s="660"/>
      <c r="BI10" s="660"/>
      <c r="BJ10" s="660"/>
      <c r="BK10" s="660"/>
      <c r="BL10" s="660"/>
      <c r="BM10" s="660"/>
      <c r="BN10" s="661"/>
      <c r="BO10" s="662">
        <v>2.9</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20320</v>
      </c>
      <c r="CS10" s="660"/>
      <c r="CT10" s="660"/>
      <c r="CU10" s="660"/>
      <c r="CV10" s="660"/>
      <c r="CW10" s="660"/>
      <c r="CX10" s="660"/>
      <c r="CY10" s="661"/>
      <c r="CZ10" s="662">
        <v>0.2</v>
      </c>
      <c r="DA10" s="662"/>
      <c r="DB10" s="662"/>
      <c r="DC10" s="662"/>
      <c r="DD10" s="668" t="s">
        <v>167</v>
      </c>
      <c r="DE10" s="660"/>
      <c r="DF10" s="660"/>
      <c r="DG10" s="660"/>
      <c r="DH10" s="660"/>
      <c r="DI10" s="660"/>
      <c r="DJ10" s="660"/>
      <c r="DK10" s="660"/>
      <c r="DL10" s="660"/>
      <c r="DM10" s="660"/>
      <c r="DN10" s="660"/>
      <c r="DO10" s="660"/>
      <c r="DP10" s="661"/>
      <c r="DQ10" s="668">
        <v>20320</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124</v>
      </c>
      <c r="AA11" s="662"/>
      <c r="AB11" s="662"/>
      <c r="AC11" s="662"/>
      <c r="AD11" s="663" t="s">
        <v>231</v>
      </c>
      <c r="AE11" s="663"/>
      <c r="AF11" s="663"/>
      <c r="AG11" s="663"/>
      <c r="AH11" s="663"/>
      <c r="AI11" s="663"/>
      <c r="AJ11" s="663"/>
      <c r="AK11" s="663"/>
      <c r="AL11" s="664" t="s">
        <v>167</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232760</v>
      </c>
      <c r="BH11" s="660"/>
      <c r="BI11" s="660"/>
      <c r="BJ11" s="660"/>
      <c r="BK11" s="660"/>
      <c r="BL11" s="660"/>
      <c r="BM11" s="660"/>
      <c r="BN11" s="661"/>
      <c r="BO11" s="662">
        <v>6.8</v>
      </c>
      <c r="BP11" s="662"/>
      <c r="BQ11" s="662"/>
      <c r="BR11" s="662"/>
      <c r="BS11" s="668" t="s">
        <v>231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459309</v>
      </c>
      <c r="CS11" s="660"/>
      <c r="CT11" s="660"/>
      <c r="CU11" s="660"/>
      <c r="CV11" s="660"/>
      <c r="CW11" s="660"/>
      <c r="CX11" s="660"/>
      <c r="CY11" s="661"/>
      <c r="CZ11" s="662">
        <v>4.7</v>
      </c>
      <c r="DA11" s="662"/>
      <c r="DB11" s="662"/>
      <c r="DC11" s="662"/>
      <c r="DD11" s="668">
        <v>85276</v>
      </c>
      <c r="DE11" s="660"/>
      <c r="DF11" s="660"/>
      <c r="DG11" s="660"/>
      <c r="DH11" s="660"/>
      <c r="DI11" s="660"/>
      <c r="DJ11" s="660"/>
      <c r="DK11" s="660"/>
      <c r="DL11" s="660"/>
      <c r="DM11" s="660"/>
      <c r="DN11" s="660"/>
      <c r="DO11" s="660"/>
      <c r="DP11" s="661"/>
      <c r="DQ11" s="668">
        <v>360626</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490368</v>
      </c>
      <c r="S12" s="660"/>
      <c r="T12" s="660"/>
      <c r="U12" s="660"/>
      <c r="V12" s="660"/>
      <c r="W12" s="660"/>
      <c r="X12" s="660"/>
      <c r="Y12" s="661"/>
      <c r="Z12" s="662">
        <v>4.8</v>
      </c>
      <c r="AA12" s="662"/>
      <c r="AB12" s="662"/>
      <c r="AC12" s="662"/>
      <c r="AD12" s="663">
        <v>490368</v>
      </c>
      <c r="AE12" s="663"/>
      <c r="AF12" s="663"/>
      <c r="AG12" s="663"/>
      <c r="AH12" s="663"/>
      <c r="AI12" s="663"/>
      <c r="AJ12" s="663"/>
      <c r="AK12" s="663"/>
      <c r="AL12" s="664">
        <v>8.1999999999999993</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1570495</v>
      </c>
      <c r="BH12" s="660"/>
      <c r="BI12" s="660"/>
      <c r="BJ12" s="660"/>
      <c r="BK12" s="660"/>
      <c r="BL12" s="660"/>
      <c r="BM12" s="660"/>
      <c r="BN12" s="661"/>
      <c r="BO12" s="662">
        <v>46</v>
      </c>
      <c r="BP12" s="662"/>
      <c r="BQ12" s="662"/>
      <c r="BR12" s="662"/>
      <c r="BS12" s="668" t="s">
        <v>167</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647290</v>
      </c>
      <c r="CS12" s="660"/>
      <c r="CT12" s="660"/>
      <c r="CU12" s="660"/>
      <c r="CV12" s="660"/>
      <c r="CW12" s="660"/>
      <c r="CX12" s="660"/>
      <c r="CY12" s="661"/>
      <c r="CZ12" s="662">
        <v>6.7</v>
      </c>
      <c r="DA12" s="662"/>
      <c r="DB12" s="662"/>
      <c r="DC12" s="662"/>
      <c r="DD12" s="668">
        <v>204535</v>
      </c>
      <c r="DE12" s="660"/>
      <c r="DF12" s="660"/>
      <c r="DG12" s="660"/>
      <c r="DH12" s="660"/>
      <c r="DI12" s="660"/>
      <c r="DJ12" s="660"/>
      <c r="DK12" s="660"/>
      <c r="DL12" s="660"/>
      <c r="DM12" s="660"/>
      <c r="DN12" s="660"/>
      <c r="DO12" s="660"/>
      <c r="DP12" s="661"/>
      <c r="DQ12" s="668">
        <v>499475</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231</v>
      </c>
      <c r="S13" s="660"/>
      <c r="T13" s="660"/>
      <c r="U13" s="660"/>
      <c r="V13" s="660"/>
      <c r="W13" s="660"/>
      <c r="X13" s="660"/>
      <c r="Y13" s="661"/>
      <c r="Z13" s="662" t="s">
        <v>124</v>
      </c>
      <c r="AA13" s="662"/>
      <c r="AB13" s="662"/>
      <c r="AC13" s="662"/>
      <c r="AD13" s="663" t="s">
        <v>231</v>
      </c>
      <c r="AE13" s="663"/>
      <c r="AF13" s="663"/>
      <c r="AG13" s="663"/>
      <c r="AH13" s="663"/>
      <c r="AI13" s="663"/>
      <c r="AJ13" s="663"/>
      <c r="AK13" s="663"/>
      <c r="AL13" s="664" t="s">
        <v>124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1568291</v>
      </c>
      <c r="BH13" s="660"/>
      <c r="BI13" s="660"/>
      <c r="BJ13" s="660"/>
      <c r="BK13" s="660"/>
      <c r="BL13" s="660"/>
      <c r="BM13" s="660"/>
      <c r="BN13" s="661"/>
      <c r="BO13" s="662">
        <v>46</v>
      </c>
      <c r="BP13" s="662"/>
      <c r="BQ13" s="662"/>
      <c r="BR13" s="662"/>
      <c r="BS13" s="668" t="s">
        <v>124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886539</v>
      </c>
      <c r="CS13" s="660"/>
      <c r="CT13" s="660"/>
      <c r="CU13" s="660"/>
      <c r="CV13" s="660"/>
      <c r="CW13" s="660"/>
      <c r="CX13" s="660"/>
      <c r="CY13" s="661"/>
      <c r="CZ13" s="662">
        <v>9.1</v>
      </c>
      <c r="DA13" s="662"/>
      <c r="DB13" s="662"/>
      <c r="DC13" s="662"/>
      <c r="DD13" s="668">
        <v>273982</v>
      </c>
      <c r="DE13" s="660"/>
      <c r="DF13" s="660"/>
      <c r="DG13" s="660"/>
      <c r="DH13" s="660"/>
      <c r="DI13" s="660"/>
      <c r="DJ13" s="660"/>
      <c r="DK13" s="660"/>
      <c r="DL13" s="660"/>
      <c r="DM13" s="660"/>
      <c r="DN13" s="660"/>
      <c r="DO13" s="660"/>
      <c r="DP13" s="661"/>
      <c r="DQ13" s="668">
        <v>672060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124</v>
      </c>
      <c r="AA14" s="662"/>
      <c r="AB14" s="662"/>
      <c r="AC14" s="662"/>
      <c r="AD14" s="663" t="s">
        <v>231</v>
      </c>
      <c r="AE14" s="663"/>
      <c r="AF14" s="663"/>
      <c r="AG14" s="663"/>
      <c r="AH14" s="663"/>
      <c r="AI14" s="663"/>
      <c r="AJ14" s="663"/>
      <c r="AK14" s="663"/>
      <c r="AL14" s="664" t="s">
        <v>231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88351</v>
      </c>
      <c r="BH14" s="660"/>
      <c r="BI14" s="660"/>
      <c r="BJ14" s="660"/>
      <c r="BK14" s="660"/>
      <c r="BL14" s="660"/>
      <c r="BM14" s="660"/>
      <c r="BN14" s="661"/>
      <c r="BO14" s="662">
        <v>2.6</v>
      </c>
      <c r="BP14" s="662"/>
      <c r="BQ14" s="662"/>
      <c r="BR14" s="662"/>
      <c r="BS14" s="668" t="s">
        <v>167</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345525</v>
      </c>
      <c r="CS14" s="660"/>
      <c r="CT14" s="660"/>
      <c r="CU14" s="660"/>
      <c r="CV14" s="660"/>
      <c r="CW14" s="660"/>
      <c r="CX14" s="660"/>
      <c r="CY14" s="661"/>
      <c r="CZ14" s="662">
        <v>3.6</v>
      </c>
      <c r="DA14" s="662"/>
      <c r="DB14" s="662"/>
      <c r="DC14" s="662"/>
      <c r="DD14" s="668">
        <v>27982</v>
      </c>
      <c r="DE14" s="660"/>
      <c r="DF14" s="660"/>
      <c r="DG14" s="660"/>
      <c r="DH14" s="660"/>
      <c r="DI14" s="660"/>
      <c r="DJ14" s="660"/>
      <c r="DK14" s="660"/>
      <c r="DL14" s="660"/>
      <c r="DM14" s="660"/>
      <c r="DN14" s="660"/>
      <c r="DO14" s="660"/>
      <c r="DP14" s="661"/>
      <c r="DQ14" s="668">
        <v>319194</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27955</v>
      </c>
      <c r="S15" s="660"/>
      <c r="T15" s="660"/>
      <c r="U15" s="660"/>
      <c r="V15" s="660"/>
      <c r="W15" s="660"/>
      <c r="X15" s="660"/>
      <c r="Y15" s="661"/>
      <c r="Z15" s="662">
        <v>0.3</v>
      </c>
      <c r="AA15" s="662"/>
      <c r="AB15" s="662"/>
      <c r="AC15" s="662"/>
      <c r="AD15" s="663">
        <v>27955</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154299</v>
      </c>
      <c r="BH15" s="660"/>
      <c r="BI15" s="660"/>
      <c r="BJ15" s="660"/>
      <c r="BK15" s="660"/>
      <c r="BL15" s="660"/>
      <c r="BM15" s="660"/>
      <c r="BN15" s="661"/>
      <c r="BO15" s="662">
        <v>4.5</v>
      </c>
      <c r="BP15" s="662"/>
      <c r="BQ15" s="662"/>
      <c r="BR15" s="662"/>
      <c r="BS15" s="668" t="s">
        <v>124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770166</v>
      </c>
      <c r="CS15" s="660"/>
      <c r="CT15" s="660"/>
      <c r="CU15" s="660"/>
      <c r="CV15" s="660"/>
      <c r="CW15" s="660"/>
      <c r="CX15" s="660"/>
      <c r="CY15" s="661"/>
      <c r="CZ15" s="662">
        <v>7.9</v>
      </c>
      <c r="DA15" s="662"/>
      <c r="DB15" s="662"/>
      <c r="DC15" s="662"/>
      <c r="DD15" s="668">
        <v>46514</v>
      </c>
      <c r="DE15" s="660"/>
      <c r="DF15" s="660"/>
      <c r="DG15" s="660"/>
      <c r="DH15" s="660"/>
      <c r="DI15" s="660"/>
      <c r="DJ15" s="660"/>
      <c r="DK15" s="660"/>
      <c r="DL15" s="660"/>
      <c r="DM15" s="660"/>
      <c r="DN15" s="660"/>
      <c r="DO15" s="660"/>
      <c r="DP15" s="661"/>
      <c r="DQ15" s="668">
        <v>703634</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231</v>
      </c>
      <c r="AA16" s="662"/>
      <c r="AB16" s="662"/>
      <c r="AC16" s="662"/>
      <c r="AD16" s="663" t="s">
        <v>124</v>
      </c>
      <c r="AE16" s="663"/>
      <c r="AF16" s="663"/>
      <c r="AG16" s="663"/>
      <c r="AH16" s="663"/>
      <c r="AI16" s="663"/>
      <c r="AJ16" s="663"/>
      <c r="AK16" s="663"/>
      <c r="AL16" s="664" t="s">
        <v>167</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167</v>
      </c>
      <c r="BP16" s="662"/>
      <c r="BQ16" s="662"/>
      <c r="BR16" s="662"/>
      <c r="BS16" s="668" t="s">
        <v>124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29050</v>
      </c>
      <c r="CS16" s="660"/>
      <c r="CT16" s="660"/>
      <c r="CU16" s="660"/>
      <c r="CV16" s="660"/>
      <c r="CW16" s="660"/>
      <c r="CX16" s="660"/>
      <c r="CY16" s="661"/>
      <c r="CZ16" s="662">
        <v>0.3</v>
      </c>
      <c r="DA16" s="662"/>
      <c r="DB16" s="662"/>
      <c r="DC16" s="662"/>
      <c r="DD16" s="668" t="s">
        <v>231</v>
      </c>
      <c r="DE16" s="660"/>
      <c r="DF16" s="660"/>
      <c r="DG16" s="660"/>
      <c r="DH16" s="660"/>
      <c r="DI16" s="660"/>
      <c r="DJ16" s="660"/>
      <c r="DK16" s="660"/>
      <c r="DL16" s="660"/>
      <c r="DM16" s="660"/>
      <c r="DN16" s="660"/>
      <c r="DO16" s="660"/>
      <c r="DP16" s="661"/>
      <c r="DQ16" s="668">
        <v>27398</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14958</v>
      </c>
      <c r="S17" s="660"/>
      <c r="T17" s="660"/>
      <c r="U17" s="660"/>
      <c r="V17" s="660"/>
      <c r="W17" s="660"/>
      <c r="X17" s="660"/>
      <c r="Y17" s="661"/>
      <c r="Z17" s="662">
        <v>0.1</v>
      </c>
      <c r="AA17" s="662"/>
      <c r="AB17" s="662"/>
      <c r="AC17" s="662"/>
      <c r="AD17" s="663">
        <v>14958</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231</v>
      </c>
      <c r="BP17" s="662"/>
      <c r="BQ17" s="662"/>
      <c r="BR17" s="662"/>
      <c r="BS17" s="668" t="s">
        <v>124</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934769</v>
      </c>
      <c r="CS17" s="660"/>
      <c r="CT17" s="660"/>
      <c r="CU17" s="660"/>
      <c r="CV17" s="660"/>
      <c r="CW17" s="660"/>
      <c r="CX17" s="660"/>
      <c r="CY17" s="661"/>
      <c r="CZ17" s="662">
        <v>9.6</v>
      </c>
      <c r="DA17" s="662"/>
      <c r="DB17" s="662"/>
      <c r="DC17" s="662"/>
      <c r="DD17" s="668" t="s">
        <v>167</v>
      </c>
      <c r="DE17" s="660"/>
      <c r="DF17" s="660"/>
      <c r="DG17" s="660"/>
      <c r="DH17" s="660"/>
      <c r="DI17" s="660"/>
      <c r="DJ17" s="660"/>
      <c r="DK17" s="660"/>
      <c r="DL17" s="660"/>
      <c r="DM17" s="660"/>
      <c r="DN17" s="660"/>
      <c r="DO17" s="660"/>
      <c r="DP17" s="661"/>
      <c r="DQ17" s="668">
        <v>924623</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2069164</v>
      </c>
      <c r="S18" s="660"/>
      <c r="T18" s="660"/>
      <c r="U18" s="660"/>
      <c r="V18" s="660"/>
      <c r="W18" s="660"/>
      <c r="X18" s="660"/>
      <c r="Y18" s="661"/>
      <c r="Z18" s="662">
        <v>20.100000000000001</v>
      </c>
      <c r="AA18" s="662"/>
      <c r="AB18" s="662"/>
      <c r="AC18" s="662"/>
      <c r="AD18" s="663">
        <v>1888710</v>
      </c>
      <c r="AE18" s="663"/>
      <c r="AF18" s="663"/>
      <c r="AG18" s="663"/>
      <c r="AH18" s="663"/>
      <c r="AI18" s="663"/>
      <c r="AJ18" s="663"/>
      <c r="AK18" s="663"/>
      <c r="AL18" s="664">
        <v>31.6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231</v>
      </c>
      <c r="BP18" s="662"/>
      <c r="BQ18" s="662"/>
      <c r="BR18" s="662"/>
      <c r="BS18" s="668" t="s">
        <v>167</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1888710</v>
      </c>
      <c r="S19" s="660"/>
      <c r="T19" s="660"/>
      <c r="U19" s="660"/>
      <c r="V19" s="660"/>
      <c r="W19" s="660"/>
      <c r="X19" s="660"/>
      <c r="Y19" s="661"/>
      <c r="Z19" s="662">
        <v>18.3</v>
      </c>
      <c r="AA19" s="662"/>
      <c r="AB19" s="662"/>
      <c r="AC19" s="662"/>
      <c r="AD19" s="663">
        <v>1888710</v>
      </c>
      <c r="AE19" s="663"/>
      <c r="AF19" s="663"/>
      <c r="AG19" s="663"/>
      <c r="AH19" s="663"/>
      <c r="AI19" s="663"/>
      <c r="AJ19" s="663"/>
      <c r="AK19" s="663"/>
      <c r="AL19" s="664">
        <v>31.6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30333</v>
      </c>
      <c r="BH19" s="660"/>
      <c r="BI19" s="660"/>
      <c r="BJ19" s="660"/>
      <c r="BK19" s="660"/>
      <c r="BL19" s="660"/>
      <c r="BM19" s="660"/>
      <c r="BN19" s="661"/>
      <c r="BO19" s="662">
        <v>0.9</v>
      </c>
      <c r="BP19" s="662"/>
      <c r="BQ19" s="662"/>
      <c r="BR19" s="662"/>
      <c r="BS19" s="668" t="s">
        <v>231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167</v>
      </c>
      <c r="DA19" s="662"/>
      <c r="DB19" s="662"/>
      <c r="DC19" s="662"/>
      <c r="DD19" s="668" t="s">
        <v>167</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180352</v>
      </c>
      <c r="S20" s="660"/>
      <c r="T20" s="660"/>
      <c r="U20" s="660"/>
      <c r="V20" s="660"/>
      <c r="W20" s="660"/>
      <c r="X20" s="660"/>
      <c r="Y20" s="661"/>
      <c r="Z20" s="662">
        <v>1.7</v>
      </c>
      <c r="AA20" s="662"/>
      <c r="AB20" s="662"/>
      <c r="AC20" s="662"/>
      <c r="AD20" s="663" t="s">
        <v>167</v>
      </c>
      <c r="AE20" s="663"/>
      <c r="AF20" s="663"/>
      <c r="AG20" s="663"/>
      <c r="AH20" s="663"/>
      <c r="AI20" s="663"/>
      <c r="AJ20" s="663"/>
      <c r="AK20" s="663"/>
      <c r="AL20" s="664" t="s">
        <v>231</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30333</v>
      </c>
      <c r="BH20" s="660"/>
      <c r="BI20" s="660"/>
      <c r="BJ20" s="660"/>
      <c r="BK20" s="660"/>
      <c r="BL20" s="660"/>
      <c r="BM20" s="660"/>
      <c r="BN20" s="661"/>
      <c r="BO20" s="662">
        <v>0.9</v>
      </c>
      <c r="BP20" s="662"/>
      <c r="BQ20" s="662"/>
      <c r="BR20" s="662"/>
      <c r="BS20" s="668" t="s">
        <v>167</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9709505</v>
      </c>
      <c r="CS20" s="660"/>
      <c r="CT20" s="660"/>
      <c r="CU20" s="660"/>
      <c r="CV20" s="660"/>
      <c r="CW20" s="660"/>
      <c r="CX20" s="660"/>
      <c r="CY20" s="661"/>
      <c r="CZ20" s="662">
        <v>100</v>
      </c>
      <c r="DA20" s="662"/>
      <c r="DB20" s="662"/>
      <c r="DC20" s="662"/>
      <c r="DD20" s="668">
        <v>1535706</v>
      </c>
      <c r="DE20" s="660"/>
      <c r="DF20" s="660"/>
      <c r="DG20" s="660"/>
      <c r="DH20" s="660"/>
      <c r="DI20" s="660"/>
      <c r="DJ20" s="660"/>
      <c r="DK20" s="660"/>
      <c r="DL20" s="660"/>
      <c r="DM20" s="660"/>
      <c r="DN20" s="660"/>
      <c r="DO20" s="660"/>
      <c r="DP20" s="661"/>
      <c r="DQ20" s="668">
        <v>7011662</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102</v>
      </c>
      <c r="S21" s="660"/>
      <c r="T21" s="660"/>
      <c r="U21" s="660"/>
      <c r="V21" s="660"/>
      <c r="W21" s="660"/>
      <c r="X21" s="660"/>
      <c r="Y21" s="661"/>
      <c r="Z21" s="662">
        <v>0</v>
      </c>
      <c r="AA21" s="662"/>
      <c r="AB21" s="662"/>
      <c r="AC21" s="662"/>
      <c r="AD21" s="663" t="s">
        <v>231</v>
      </c>
      <c r="AE21" s="663"/>
      <c r="AF21" s="663"/>
      <c r="AG21" s="663"/>
      <c r="AH21" s="663"/>
      <c r="AI21" s="663"/>
      <c r="AJ21" s="663"/>
      <c r="AK21" s="663"/>
      <c r="AL21" s="664" t="s">
        <v>231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30333</v>
      </c>
      <c r="BH21" s="660"/>
      <c r="BI21" s="660"/>
      <c r="BJ21" s="660"/>
      <c r="BK21" s="660"/>
      <c r="BL21" s="660"/>
      <c r="BM21" s="660"/>
      <c r="BN21" s="661"/>
      <c r="BO21" s="662">
        <v>0.9</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6157693</v>
      </c>
      <c r="S22" s="660"/>
      <c r="T22" s="660"/>
      <c r="U22" s="660"/>
      <c r="V22" s="660"/>
      <c r="W22" s="660"/>
      <c r="X22" s="660"/>
      <c r="Y22" s="661"/>
      <c r="Z22" s="662">
        <v>59.7</v>
      </c>
      <c r="AA22" s="662"/>
      <c r="AB22" s="662"/>
      <c r="AC22" s="662"/>
      <c r="AD22" s="663">
        <v>5977239</v>
      </c>
      <c r="AE22" s="663"/>
      <c r="AF22" s="663"/>
      <c r="AG22" s="663"/>
      <c r="AH22" s="663"/>
      <c r="AI22" s="663"/>
      <c r="AJ22" s="663"/>
      <c r="AK22" s="663"/>
      <c r="AL22" s="664">
        <v>100</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167</v>
      </c>
      <c r="BP22" s="662"/>
      <c r="BQ22" s="662"/>
      <c r="BR22" s="662"/>
      <c r="BS22" s="668" t="s">
        <v>124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2210</v>
      </c>
      <c r="S23" s="660"/>
      <c r="T23" s="660"/>
      <c r="U23" s="660"/>
      <c r="V23" s="660"/>
      <c r="W23" s="660"/>
      <c r="X23" s="660"/>
      <c r="Y23" s="661"/>
      <c r="Z23" s="662">
        <v>0</v>
      </c>
      <c r="AA23" s="662"/>
      <c r="AB23" s="662"/>
      <c r="AC23" s="662"/>
      <c r="AD23" s="663">
        <v>2210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231</v>
      </c>
      <c r="BH23" s="660"/>
      <c r="BI23" s="660"/>
      <c r="BJ23" s="660"/>
      <c r="BK23" s="660"/>
      <c r="BL23" s="660"/>
      <c r="BM23" s="660"/>
      <c r="BN23" s="661"/>
      <c r="BO23" s="662" t="s">
        <v>231</v>
      </c>
      <c r="BP23" s="662"/>
      <c r="BQ23" s="662"/>
      <c r="BR23" s="662"/>
      <c r="BS23" s="668" t="s">
        <v>167</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58960</v>
      </c>
      <c r="S24" s="660"/>
      <c r="T24" s="660"/>
      <c r="U24" s="660"/>
      <c r="V24" s="660"/>
      <c r="W24" s="660"/>
      <c r="X24" s="660"/>
      <c r="Y24" s="661"/>
      <c r="Z24" s="662">
        <v>0.6</v>
      </c>
      <c r="AA24" s="662"/>
      <c r="AB24" s="662"/>
      <c r="AC24" s="662"/>
      <c r="AD24" s="663" t="s">
        <v>231</v>
      </c>
      <c r="AE24" s="663"/>
      <c r="AF24" s="663"/>
      <c r="AG24" s="663"/>
      <c r="AH24" s="663"/>
      <c r="AI24" s="663"/>
      <c r="AJ24" s="663"/>
      <c r="AK24" s="663"/>
      <c r="AL24" s="664" t="s">
        <v>231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4156348</v>
      </c>
      <c r="CS24" s="649"/>
      <c r="CT24" s="649"/>
      <c r="CU24" s="649"/>
      <c r="CV24" s="649"/>
      <c r="CW24" s="649"/>
      <c r="CX24" s="649"/>
      <c r="CY24" s="650"/>
      <c r="CZ24" s="653">
        <v>42.8</v>
      </c>
      <c r="DA24" s="654"/>
      <c r="DB24" s="654"/>
      <c r="DC24" s="673"/>
      <c r="DD24" s="692">
        <v>3046096</v>
      </c>
      <c r="DE24" s="649"/>
      <c r="DF24" s="649"/>
      <c r="DG24" s="649"/>
      <c r="DH24" s="649"/>
      <c r="DI24" s="649"/>
      <c r="DJ24" s="649"/>
      <c r="DK24" s="650"/>
      <c r="DL24" s="692">
        <v>3014908</v>
      </c>
      <c r="DM24" s="649"/>
      <c r="DN24" s="649"/>
      <c r="DO24" s="649"/>
      <c r="DP24" s="649"/>
      <c r="DQ24" s="649"/>
      <c r="DR24" s="649"/>
      <c r="DS24" s="649"/>
      <c r="DT24" s="649"/>
      <c r="DU24" s="649"/>
      <c r="DV24" s="650"/>
      <c r="DW24" s="653">
        <v>47.1</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209522</v>
      </c>
      <c r="S25" s="660"/>
      <c r="T25" s="660"/>
      <c r="U25" s="660"/>
      <c r="V25" s="660"/>
      <c r="W25" s="660"/>
      <c r="X25" s="660"/>
      <c r="Y25" s="661"/>
      <c r="Z25" s="662">
        <v>2</v>
      </c>
      <c r="AA25" s="662"/>
      <c r="AB25" s="662"/>
      <c r="AC25" s="662"/>
      <c r="AD25" s="663" t="s">
        <v>231</v>
      </c>
      <c r="AE25" s="663"/>
      <c r="AF25" s="663"/>
      <c r="AG25" s="663"/>
      <c r="AH25" s="663"/>
      <c r="AI25" s="663"/>
      <c r="AJ25" s="663"/>
      <c r="AK25" s="663"/>
      <c r="AL25" s="664" t="s">
        <v>167</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231</v>
      </c>
      <c r="BP25" s="662"/>
      <c r="BQ25" s="662"/>
      <c r="BR25" s="662"/>
      <c r="BS25" s="668" t="s">
        <v>167</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2061134</v>
      </c>
      <c r="CS25" s="695"/>
      <c r="CT25" s="695"/>
      <c r="CU25" s="695"/>
      <c r="CV25" s="695"/>
      <c r="CW25" s="695"/>
      <c r="CX25" s="695"/>
      <c r="CY25" s="696"/>
      <c r="CZ25" s="664">
        <v>21.2</v>
      </c>
      <c r="DA25" s="693"/>
      <c r="DB25" s="693"/>
      <c r="DC25" s="697"/>
      <c r="DD25" s="668">
        <v>1747560</v>
      </c>
      <c r="DE25" s="695"/>
      <c r="DF25" s="695"/>
      <c r="DG25" s="695"/>
      <c r="DH25" s="695"/>
      <c r="DI25" s="695"/>
      <c r="DJ25" s="695"/>
      <c r="DK25" s="696"/>
      <c r="DL25" s="668">
        <v>1718976</v>
      </c>
      <c r="DM25" s="695"/>
      <c r="DN25" s="695"/>
      <c r="DO25" s="695"/>
      <c r="DP25" s="695"/>
      <c r="DQ25" s="695"/>
      <c r="DR25" s="695"/>
      <c r="DS25" s="695"/>
      <c r="DT25" s="695"/>
      <c r="DU25" s="695"/>
      <c r="DV25" s="696"/>
      <c r="DW25" s="664">
        <v>26.9</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13898</v>
      </c>
      <c r="S26" s="660"/>
      <c r="T26" s="660"/>
      <c r="U26" s="660"/>
      <c r="V26" s="660"/>
      <c r="W26" s="660"/>
      <c r="X26" s="660"/>
      <c r="Y26" s="661"/>
      <c r="Z26" s="662">
        <v>0.1</v>
      </c>
      <c r="AA26" s="662"/>
      <c r="AB26" s="662"/>
      <c r="AC26" s="662"/>
      <c r="AD26" s="663" t="s">
        <v>231</v>
      </c>
      <c r="AE26" s="663"/>
      <c r="AF26" s="663"/>
      <c r="AG26" s="663"/>
      <c r="AH26" s="663"/>
      <c r="AI26" s="663"/>
      <c r="AJ26" s="663"/>
      <c r="AK26" s="663"/>
      <c r="AL26" s="664" t="s">
        <v>231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167</v>
      </c>
      <c r="BP26" s="662"/>
      <c r="BQ26" s="662"/>
      <c r="BR26" s="662"/>
      <c r="BS26" s="668" t="s">
        <v>231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967812</v>
      </c>
      <c r="CS26" s="660"/>
      <c r="CT26" s="660"/>
      <c r="CU26" s="660"/>
      <c r="CV26" s="660"/>
      <c r="CW26" s="660"/>
      <c r="CX26" s="660"/>
      <c r="CY26" s="661"/>
      <c r="CZ26" s="664">
        <v>10</v>
      </c>
      <c r="DA26" s="693"/>
      <c r="DB26" s="693"/>
      <c r="DC26" s="697"/>
      <c r="DD26" s="668">
        <v>723087</v>
      </c>
      <c r="DE26" s="660"/>
      <c r="DF26" s="660"/>
      <c r="DG26" s="660"/>
      <c r="DH26" s="660"/>
      <c r="DI26" s="660"/>
      <c r="DJ26" s="660"/>
      <c r="DK26" s="661"/>
      <c r="DL26" s="668" t="s">
        <v>231</v>
      </c>
      <c r="DM26" s="660"/>
      <c r="DN26" s="660"/>
      <c r="DO26" s="660"/>
      <c r="DP26" s="660"/>
      <c r="DQ26" s="660"/>
      <c r="DR26" s="660"/>
      <c r="DS26" s="660"/>
      <c r="DT26" s="660"/>
      <c r="DU26" s="660"/>
      <c r="DV26" s="661"/>
      <c r="DW26" s="664" t="s">
        <v>231</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802421</v>
      </c>
      <c r="S27" s="660"/>
      <c r="T27" s="660"/>
      <c r="U27" s="660"/>
      <c r="V27" s="660"/>
      <c r="W27" s="660"/>
      <c r="X27" s="660"/>
      <c r="Y27" s="661"/>
      <c r="Z27" s="662">
        <v>7.8</v>
      </c>
      <c r="AA27" s="662"/>
      <c r="AB27" s="662"/>
      <c r="AC27" s="662"/>
      <c r="AD27" s="663" t="s">
        <v>124</v>
      </c>
      <c r="AE27" s="663"/>
      <c r="AF27" s="663"/>
      <c r="AG27" s="663"/>
      <c r="AH27" s="663"/>
      <c r="AI27" s="663"/>
      <c r="AJ27" s="663"/>
      <c r="AK27" s="663"/>
      <c r="AL27" s="664" t="s">
        <v>167</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3412468</v>
      </c>
      <c r="BH27" s="660"/>
      <c r="BI27" s="660"/>
      <c r="BJ27" s="660"/>
      <c r="BK27" s="660"/>
      <c r="BL27" s="660"/>
      <c r="BM27" s="660"/>
      <c r="BN27" s="661"/>
      <c r="BO27" s="662">
        <v>100</v>
      </c>
      <c r="BP27" s="662"/>
      <c r="BQ27" s="662"/>
      <c r="BR27" s="662"/>
      <c r="BS27" s="668" t="s">
        <v>231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1160445</v>
      </c>
      <c r="CS27" s="695"/>
      <c r="CT27" s="695"/>
      <c r="CU27" s="695"/>
      <c r="CV27" s="695"/>
      <c r="CW27" s="695"/>
      <c r="CX27" s="695"/>
      <c r="CY27" s="696"/>
      <c r="CZ27" s="664">
        <v>12</v>
      </c>
      <c r="DA27" s="693"/>
      <c r="DB27" s="693"/>
      <c r="DC27" s="697"/>
      <c r="DD27" s="668">
        <v>373913</v>
      </c>
      <c r="DE27" s="695"/>
      <c r="DF27" s="695"/>
      <c r="DG27" s="695"/>
      <c r="DH27" s="695"/>
      <c r="DI27" s="695"/>
      <c r="DJ27" s="695"/>
      <c r="DK27" s="696"/>
      <c r="DL27" s="668">
        <v>371309</v>
      </c>
      <c r="DM27" s="695"/>
      <c r="DN27" s="695"/>
      <c r="DO27" s="695"/>
      <c r="DP27" s="695"/>
      <c r="DQ27" s="695"/>
      <c r="DR27" s="695"/>
      <c r="DS27" s="695"/>
      <c r="DT27" s="695"/>
      <c r="DU27" s="695"/>
      <c r="DV27" s="696"/>
      <c r="DW27" s="664">
        <v>5.8</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934769</v>
      </c>
      <c r="CS28" s="660"/>
      <c r="CT28" s="660"/>
      <c r="CU28" s="660"/>
      <c r="CV28" s="660"/>
      <c r="CW28" s="660"/>
      <c r="CX28" s="660"/>
      <c r="CY28" s="661"/>
      <c r="CZ28" s="664">
        <v>9.6</v>
      </c>
      <c r="DA28" s="693"/>
      <c r="DB28" s="693"/>
      <c r="DC28" s="697"/>
      <c r="DD28" s="668">
        <v>924623</v>
      </c>
      <c r="DE28" s="660"/>
      <c r="DF28" s="660"/>
      <c r="DG28" s="660"/>
      <c r="DH28" s="660"/>
      <c r="DI28" s="660"/>
      <c r="DJ28" s="660"/>
      <c r="DK28" s="661"/>
      <c r="DL28" s="668">
        <v>924623</v>
      </c>
      <c r="DM28" s="660"/>
      <c r="DN28" s="660"/>
      <c r="DO28" s="660"/>
      <c r="DP28" s="660"/>
      <c r="DQ28" s="660"/>
      <c r="DR28" s="660"/>
      <c r="DS28" s="660"/>
      <c r="DT28" s="660"/>
      <c r="DU28" s="660"/>
      <c r="DV28" s="661"/>
      <c r="DW28" s="664">
        <v>14.4</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503152</v>
      </c>
      <c r="S29" s="660"/>
      <c r="T29" s="660"/>
      <c r="U29" s="660"/>
      <c r="V29" s="660"/>
      <c r="W29" s="660"/>
      <c r="X29" s="660"/>
      <c r="Y29" s="661"/>
      <c r="Z29" s="662">
        <v>4.9000000000000004</v>
      </c>
      <c r="AA29" s="662"/>
      <c r="AB29" s="662"/>
      <c r="AC29" s="662"/>
      <c r="AD29" s="663" t="s">
        <v>167</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933416</v>
      </c>
      <c r="CS29" s="695"/>
      <c r="CT29" s="695"/>
      <c r="CU29" s="695"/>
      <c r="CV29" s="695"/>
      <c r="CW29" s="695"/>
      <c r="CX29" s="695"/>
      <c r="CY29" s="696"/>
      <c r="CZ29" s="664">
        <v>9.6</v>
      </c>
      <c r="DA29" s="693"/>
      <c r="DB29" s="693"/>
      <c r="DC29" s="697"/>
      <c r="DD29" s="668">
        <v>923270</v>
      </c>
      <c r="DE29" s="695"/>
      <c r="DF29" s="695"/>
      <c r="DG29" s="695"/>
      <c r="DH29" s="695"/>
      <c r="DI29" s="695"/>
      <c r="DJ29" s="695"/>
      <c r="DK29" s="696"/>
      <c r="DL29" s="668">
        <v>923270</v>
      </c>
      <c r="DM29" s="695"/>
      <c r="DN29" s="695"/>
      <c r="DO29" s="695"/>
      <c r="DP29" s="695"/>
      <c r="DQ29" s="695"/>
      <c r="DR29" s="695"/>
      <c r="DS29" s="695"/>
      <c r="DT29" s="695"/>
      <c r="DU29" s="695"/>
      <c r="DV29" s="696"/>
      <c r="DW29" s="664">
        <v>14.4</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13677</v>
      </c>
      <c r="S30" s="660"/>
      <c r="T30" s="660"/>
      <c r="U30" s="660"/>
      <c r="V30" s="660"/>
      <c r="W30" s="660"/>
      <c r="X30" s="660"/>
      <c r="Y30" s="661"/>
      <c r="Z30" s="662">
        <v>0.1</v>
      </c>
      <c r="AA30" s="662"/>
      <c r="AB30" s="662"/>
      <c r="AC30" s="662"/>
      <c r="AD30" s="663">
        <v>331</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v>
      </c>
      <c r="BH30" s="720"/>
      <c r="BI30" s="720"/>
      <c r="BJ30" s="720"/>
      <c r="BK30" s="720"/>
      <c r="BL30" s="720"/>
      <c r="BM30" s="654">
        <v>96.8</v>
      </c>
      <c r="BN30" s="720"/>
      <c r="BO30" s="720"/>
      <c r="BP30" s="720"/>
      <c r="BQ30" s="721"/>
      <c r="BR30" s="719">
        <v>99</v>
      </c>
      <c r="BS30" s="720"/>
      <c r="BT30" s="720"/>
      <c r="BU30" s="720"/>
      <c r="BV30" s="720"/>
      <c r="BW30" s="720"/>
      <c r="BX30" s="654">
        <v>96.7</v>
      </c>
      <c r="BY30" s="720"/>
      <c r="BZ30" s="720"/>
      <c r="CA30" s="720"/>
      <c r="CB30" s="721"/>
      <c r="CD30" s="724"/>
      <c r="CE30" s="725"/>
      <c r="CF30" s="674" t="s">
        <v>308</v>
      </c>
      <c r="CG30" s="675"/>
      <c r="CH30" s="675"/>
      <c r="CI30" s="675"/>
      <c r="CJ30" s="675"/>
      <c r="CK30" s="675"/>
      <c r="CL30" s="675"/>
      <c r="CM30" s="675"/>
      <c r="CN30" s="675"/>
      <c r="CO30" s="675"/>
      <c r="CP30" s="675"/>
      <c r="CQ30" s="676"/>
      <c r="CR30" s="659">
        <v>868041</v>
      </c>
      <c r="CS30" s="660"/>
      <c r="CT30" s="660"/>
      <c r="CU30" s="660"/>
      <c r="CV30" s="660"/>
      <c r="CW30" s="660"/>
      <c r="CX30" s="660"/>
      <c r="CY30" s="661"/>
      <c r="CZ30" s="664">
        <v>8.9</v>
      </c>
      <c r="DA30" s="693"/>
      <c r="DB30" s="693"/>
      <c r="DC30" s="697"/>
      <c r="DD30" s="668">
        <v>858201</v>
      </c>
      <c r="DE30" s="660"/>
      <c r="DF30" s="660"/>
      <c r="DG30" s="660"/>
      <c r="DH30" s="660"/>
      <c r="DI30" s="660"/>
      <c r="DJ30" s="660"/>
      <c r="DK30" s="661"/>
      <c r="DL30" s="668">
        <v>858201</v>
      </c>
      <c r="DM30" s="660"/>
      <c r="DN30" s="660"/>
      <c r="DO30" s="660"/>
      <c r="DP30" s="660"/>
      <c r="DQ30" s="660"/>
      <c r="DR30" s="660"/>
      <c r="DS30" s="660"/>
      <c r="DT30" s="660"/>
      <c r="DU30" s="660"/>
      <c r="DV30" s="661"/>
      <c r="DW30" s="664">
        <v>13.4</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55154</v>
      </c>
      <c r="S31" s="660"/>
      <c r="T31" s="660"/>
      <c r="U31" s="660"/>
      <c r="V31" s="660"/>
      <c r="W31" s="660"/>
      <c r="X31" s="660"/>
      <c r="Y31" s="661"/>
      <c r="Z31" s="662">
        <v>0.5</v>
      </c>
      <c r="AA31" s="662"/>
      <c r="AB31" s="662"/>
      <c r="AC31" s="662"/>
      <c r="AD31" s="663" t="s">
        <v>231</v>
      </c>
      <c r="AE31" s="663"/>
      <c r="AF31" s="663"/>
      <c r="AG31" s="663"/>
      <c r="AH31" s="663"/>
      <c r="AI31" s="663"/>
      <c r="AJ31" s="663"/>
      <c r="AK31" s="663"/>
      <c r="AL31" s="664" t="s">
        <v>167</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97</v>
      </c>
      <c r="BN31" s="717"/>
      <c r="BO31" s="717"/>
      <c r="BP31" s="717"/>
      <c r="BQ31" s="718"/>
      <c r="BR31" s="716">
        <v>99.1</v>
      </c>
      <c r="BS31" s="695"/>
      <c r="BT31" s="695"/>
      <c r="BU31" s="695"/>
      <c r="BV31" s="695"/>
      <c r="BW31" s="695"/>
      <c r="BX31" s="665">
        <v>97</v>
      </c>
      <c r="BY31" s="717"/>
      <c r="BZ31" s="717"/>
      <c r="CA31" s="717"/>
      <c r="CB31" s="718"/>
      <c r="CD31" s="724"/>
      <c r="CE31" s="725"/>
      <c r="CF31" s="674" t="s">
        <v>312</v>
      </c>
      <c r="CG31" s="675"/>
      <c r="CH31" s="675"/>
      <c r="CI31" s="675"/>
      <c r="CJ31" s="675"/>
      <c r="CK31" s="675"/>
      <c r="CL31" s="675"/>
      <c r="CM31" s="675"/>
      <c r="CN31" s="675"/>
      <c r="CO31" s="675"/>
      <c r="CP31" s="675"/>
      <c r="CQ31" s="676"/>
      <c r="CR31" s="659">
        <v>65375</v>
      </c>
      <c r="CS31" s="695"/>
      <c r="CT31" s="695"/>
      <c r="CU31" s="695"/>
      <c r="CV31" s="695"/>
      <c r="CW31" s="695"/>
      <c r="CX31" s="695"/>
      <c r="CY31" s="696"/>
      <c r="CZ31" s="664">
        <v>0.7</v>
      </c>
      <c r="DA31" s="693"/>
      <c r="DB31" s="693"/>
      <c r="DC31" s="697"/>
      <c r="DD31" s="668">
        <v>65069</v>
      </c>
      <c r="DE31" s="695"/>
      <c r="DF31" s="695"/>
      <c r="DG31" s="695"/>
      <c r="DH31" s="695"/>
      <c r="DI31" s="695"/>
      <c r="DJ31" s="695"/>
      <c r="DK31" s="696"/>
      <c r="DL31" s="668">
        <v>65069</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252926</v>
      </c>
      <c r="S32" s="660"/>
      <c r="T32" s="660"/>
      <c r="U32" s="660"/>
      <c r="V32" s="660"/>
      <c r="W32" s="660"/>
      <c r="X32" s="660"/>
      <c r="Y32" s="661"/>
      <c r="Z32" s="662">
        <v>2.5</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98.9</v>
      </c>
      <c r="BH32" s="729"/>
      <c r="BI32" s="729"/>
      <c r="BJ32" s="729"/>
      <c r="BK32" s="729"/>
      <c r="BL32" s="729"/>
      <c r="BM32" s="730">
        <v>96.3</v>
      </c>
      <c r="BN32" s="729"/>
      <c r="BO32" s="729"/>
      <c r="BP32" s="729"/>
      <c r="BQ32" s="731"/>
      <c r="BR32" s="728">
        <v>98.9</v>
      </c>
      <c r="BS32" s="729"/>
      <c r="BT32" s="729"/>
      <c r="BU32" s="729"/>
      <c r="BV32" s="729"/>
      <c r="BW32" s="729"/>
      <c r="BX32" s="730">
        <v>96.1</v>
      </c>
      <c r="BY32" s="729"/>
      <c r="BZ32" s="729"/>
      <c r="CA32" s="729"/>
      <c r="CB32" s="731"/>
      <c r="CD32" s="726"/>
      <c r="CE32" s="727"/>
      <c r="CF32" s="674" t="s">
        <v>315</v>
      </c>
      <c r="CG32" s="675"/>
      <c r="CH32" s="675"/>
      <c r="CI32" s="675"/>
      <c r="CJ32" s="675"/>
      <c r="CK32" s="675"/>
      <c r="CL32" s="675"/>
      <c r="CM32" s="675"/>
      <c r="CN32" s="675"/>
      <c r="CO32" s="675"/>
      <c r="CP32" s="675"/>
      <c r="CQ32" s="676"/>
      <c r="CR32" s="659">
        <v>1353</v>
      </c>
      <c r="CS32" s="660"/>
      <c r="CT32" s="660"/>
      <c r="CU32" s="660"/>
      <c r="CV32" s="660"/>
      <c r="CW32" s="660"/>
      <c r="CX32" s="660"/>
      <c r="CY32" s="661"/>
      <c r="CZ32" s="664">
        <v>0</v>
      </c>
      <c r="DA32" s="693"/>
      <c r="DB32" s="693"/>
      <c r="DC32" s="697"/>
      <c r="DD32" s="668">
        <v>1353</v>
      </c>
      <c r="DE32" s="660"/>
      <c r="DF32" s="660"/>
      <c r="DG32" s="660"/>
      <c r="DH32" s="660"/>
      <c r="DI32" s="660"/>
      <c r="DJ32" s="660"/>
      <c r="DK32" s="661"/>
      <c r="DL32" s="668">
        <v>1353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537509</v>
      </c>
      <c r="S33" s="660"/>
      <c r="T33" s="660"/>
      <c r="U33" s="660"/>
      <c r="V33" s="660"/>
      <c r="W33" s="660"/>
      <c r="X33" s="660"/>
      <c r="Y33" s="661"/>
      <c r="Z33" s="662">
        <v>5.2</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3988401</v>
      </c>
      <c r="CS33" s="695"/>
      <c r="CT33" s="695"/>
      <c r="CU33" s="695"/>
      <c r="CV33" s="695"/>
      <c r="CW33" s="695"/>
      <c r="CX33" s="695"/>
      <c r="CY33" s="696"/>
      <c r="CZ33" s="664">
        <v>41.1</v>
      </c>
      <c r="DA33" s="693"/>
      <c r="DB33" s="693"/>
      <c r="DC33" s="697"/>
      <c r="DD33" s="668">
        <v>3550157</v>
      </c>
      <c r="DE33" s="695"/>
      <c r="DF33" s="695"/>
      <c r="DG33" s="695"/>
      <c r="DH33" s="695"/>
      <c r="DI33" s="695"/>
      <c r="DJ33" s="695"/>
      <c r="DK33" s="696"/>
      <c r="DL33" s="668">
        <v>2792707</v>
      </c>
      <c r="DM33" s="695"/>
      <c r="DN33" s="695"/>
      <c r="DO33" s="695"/>
      <c r="DP33" s="695"/>
      <c r="DQ33" s="695"/>
      <c r="DR33" s="695"/>
      <c r="DS33" s="695"/>
      <c r="DT33" s="695"/>
      <c r="DU33" s="695"/>
      <c r="DV33" s="696"/>
      <c r="DW33" s="664">
        <v>43.6</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395887</v>
      </c>
      <c r="S34" s="660"/>
      <c r="T34" s="660"/>
      <c r="U34" s="660"/>
      <c r="V34" s="660"/>
      <c r="W34" s="660"/>
      <c r="X34" s="660"/>
      <c r="Y34" s="661"/>
      <c r="Z34" s="662">
        <v>3.8</v>
      </c>
      <c r="AA34" s="662"/>
      <c r="AB34" s="662"/>
      <c r="AC34" s="662"/>
      <c r="AD34" s="663">
        <v>2</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1062331</v>
      </c>
      <c r="CS34" s="660"/>
      <c r="CT34" s="660"/>
      <c r="CU34" s="660"/>
      <c r="CV34" s="660"/>
      <c r="CW34" s="660"/>
      <c r="CX34" s="660"/>
      <c r="CY34" s="661"/>
      <c r="CZ34" s="664">
        <v>10.9</v>
      </c>
      <c r="DA34" s="693"/>
      <c r="DB34" s="693"/>
      <c r="DC34" s="697"/>
      <c r="DD34" s="668">
        <v>896402</v>
      </c>
      <c r="DE34" s="660"/>
      <c r="DF34" s="660"/>
      <c r="DG34" s="660"/>
      <c r="DH34" s="660"/>
      <c r="DI34" s="660"/>
      <c r="DJ34" s="660"/>
      <c r="DK34" s="661"/>
      <c r="DL34" s="668">
        <v>691933</v>
      </c>
      <c r="DM34" s="660"/>
      <c r="DN34" s="660"/>
      <c r="DO34" s="660"/>
      <c r="DP34" s="660"/>
      <c r="DQ34" s="660"/>
      <c r="DR34" s="660"/>
      <c r="DS34" s="660"/>
      <c r="DT34" s="660"/>
      <c r="DU34" s="660"/>
      <c r="DV34" s="661"/>
      <c r="DW34" s="664">
        <v>10.8</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1305300</v>
      </c>
      <c r="S35" s="660"/>
      <c r="T35" s="660"/>
      <c r="U35" s="660"/>
      <c r="V35" s="660"/>
      <c r="W35" s="660"/>
      <c r="X35" s="660"/>
      <c r="Y35" s="661"/>
      <c r="Z35" s="662">
        <v>12.7</v>
      </c>
      <c r="AA35" s="662"/>
      <c r="AB35" s="662"/>
      <c r="AC35" s="662"/>
      <c r="AD35" s="663" t="s">
        <v>167</v>
      </c>
      <c r="AE35" s="663"/>
      <c r="AF35" s="663"/>
      <c r="AG35" s="663"/>
      <c r="AH35" s="663"/>
      <c r="AI35" s="663"/>
      <c r="AJ35" s="663"/>
      <c r="AK35" s="663"/>
      <c r="AL35" s="664" t="s">
        <v>124</v>
      </c>
      <c r="AM35" s="665"/>
      <c r="AN35" s="665"/>
      <c r="AO35" s="666"/>
      <c r="AP35" s="214"/>
      <c r="AQ35" s="732" t="s">
        <v>323</v>
      </c>
      <c r="AR35" s="733"/>
      <c r="AS35" s="733"/>
      <c r="AT35" s="733"/>
      <c r="AU35" s="733"/>
      <c r="AV35" s="733"/>
      <c r="AW35" s="733"/>
      <c r="AX35" s="733"/>
      <c r="AY35" s="734"/>
      <c r="AZ35" s="648">
        <v>1281733</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78239</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78094</v>
      </c>
      <c r="CS35" s="695"/>
      <c r="CT35" s="695"/>
      <c r="CU35" s="695"/>
      <c r="CV35" s="695"/>
      <c r="CW35" s="695"/>
      <c r="CX35" s="695"/>
      <c r="CY35" s="696"/>
      <c r="CZ35" s="664">
        <v>0.8</v>
      </c>
      <c r="DA35" s="693"/>
      <c r="DB35" s="693"/>
      <c r="DC35" s="697"/>
      <c r="DD35" s="668">
        <v>68547</v>
      </c>
      <c r="DE35" s="695"/>
      <c r="DF35" s="695"/>
      <c r="DG35" s="695"/>
      <c r="DH35" s="695"/>
      <c r="DI35" s="695"/>
      <c r="DJ35" s="695"/>
      <c r="DK35" s="696"/>
      <c r="DL35" s="668">
        <v>61475</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231</v>
      </c>
      <c r="AA36" s="662"/>
      <c r="AB36" s="662"/>
      <c r="AC36" s="662"/>
      <c r="AD36" s="663" t="s">
        <v>167</v>
      </c>
      <c r="AE36" s="663"/>
      <c r="AF36" s="663"/>
      <c r="AG36" s="663"/>
      <c r="AH36" s="663"/>
      <c r="AI36" s="663"/>
      <c r="AJ36" s="663"/>
      <c r="AK36" s="663"/>
      <c r="AL36" s="664" t="s">
        <v>167</v>
      </c>
      <c r="AM36" s="665"/>
      <c r="AN36" s="665"/>
      <c r="AO36" s="666"/>
      <c r="AQ36" s="736" t="s">
        <v>327</v>
      </c>
      <c r="AR36" s="737"/>
      <c r="AS36" s="737"/>
      <c r="AT36" s="737"/>
      <c r="AU36" s="737"/>
      <c r="AV36" s="737"/>
      <c r="AW36" s="737"/>
      <c r="AX36" s="737"/>
      <c r="AY36" s="738"/>
      <c r="AZ36" s="659">
        <v>568000</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71383</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1785593</v>
      </c>
      <c r="CS36" s="660"/>
      <c r="CT36" s="660"/>
      <c r="CU36" s="660"/>
      <c r="CV36" s="660"/>
      <c r="CW36" s="660"/>
      <c r="CX36" s="660"/>
      <c r="CY36" s="661"/>
      <c r="CZ36" s="664">
        <v>18.399999999999999</v>
      </c>
      <c r="DA36" s="693"/>
      <c r="DB36" s="693"/>
      <c r="DC36" s="697"/>
      <c r="DD36" s="668">
        <v>1702836</v>
      </c>
      <c r="DE36" s="660"/>
      <c r="DF36" s="660"/>
      <c r="DG36" s="660"/>
      <c r="DH36" s="660"/>
      <c r="DI36" s="660"/>
      <c r="DJ36" s="660"/>
      <c r="DK36" s="661"/>
      <c r="DL36" s="668">
        <v>1503307</v>
      </c>
      <c r="DM36" s="660"/>
      <c r="DN36" s="660"/>
      <c r="DO36" s="660"/>
      <c r="DP36" s="660"/>
      <c r="DQ36" s="660"/>
      <c r="DR36" s="660"/>
      <c r="DS36" s="660"/>
      <c r="DT36" s="660"/>
      <c r="DU36" s="660"/>
      <c r="DV36" s="661"/>
      <c r="DW36" s="664">
        <v>23.5</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420400</v>
      </c>
      <c r="S37" s="660"/>
      <c r="T37" s="660"/>
      <c r="U37" s="660"/>
      <c r="V37" s="660"/>
      <c r="W37" s="660"/>
      <c r="X37" s="660"/>
      <c r="Y37" s="661"/>
      <c r="Z37" s="662">
        <v>4.0999999999999996</v>
      </c>
      <c r="AA37" s="662"/>
      <c r="AB37" s="662"/>
      <c r="AC37" s="662"/>
      <c r="AD37" s="663" t="s">
        <v>167</v>
      </c>
      <c r="AE37" s="663"/>
      <c r="AF37" s="663"/>
      <c r="AG37" s="663"/>
      <c r="AH37" s="663"/>
      <c r="AI37" s="663"/>
      <c r="AJ37" s="663"/>
      <c r="AK37" s="663"/>
      <c r="AL37" s="664" t="s">
        <v>124</v>
      </c>
      <c r="AM37" s="665"/>
      <c r="AN37" s="665"/>
      <c r="AO37" s="666"/>
      <c r="AQ37" s="736" t="s">
        <v>331</v>
      </c>
      <c r="AR37" s="737"/>
      <c r="AS37" s="737"/>
      <c r="AT37" s="737"/>
      <c r="AU37" s="737"/>
      <c r="AV37" s="737"/>
      <c r="AW37" s="737"/>
      <c r="AX37" s="737"/>
      <c r="AY37" s="738"/>
      <c r="AZ37" s="659">
        <v>12116</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3173</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662730</v>
      </c>
      <c r="CS37" s="695"/>
      <c r="CT37" s="695"/>
      <c r="CU37" s="695"/>
      <c r="CV37" s="695"/>
      <c r="CW37" s="695"/>
      <c r="CX37" s="695"/>
      <c r="CY37" s="696"/>
      <c r="CZ37" s="664">
        <v>6.8</v>
      </c>
      <c r="DA37" s="693"/>
      <c r="DB37" s="693"/>
      <c r="DC37" s="697"/>
      <c r="DD37" s="668">
        <v>658489</v>
      </c>
      <c r="DE37" s="695"/>
      <c r="DF37" s="695"/>
      <c r="DG37" s="695"/>
      <c r="DH37" s="695"/>
      <c r="DI37" s="695"/>
      <c r="DJ37" s="695"/>
      <c r="DK37" s="696"/>
      <c r="DL37" s="668">
        <v>651481</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10308309</v>
      </c>
      <c r="S38" s="740"/>
      <c r="T38" s="740"/>
      <c r="U38" s="740"/>
      <c r="V38" s="740"/>
      <c r="W38" s="740"/>
      <c r="X38" s="740"/>
      <c r="Y38" s="741"/>
      <c r="Z38" s="742">
        <v>100</v>
      </c>
      <c r="AA38" s="742"/>
      <c r="AB38" s="742"/>
      <c r="AC38" s="742"/>
      <c r="AD38" s="743">
        <v>5979782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231</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5213</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701617</v>
      </c>
      <c r="CS38" s="660"/>
      <c r="CT38" s="660"/>
      <c r="CU38" s="660"/>
      <c r="CV38" s="660"/>
      <c r="CW38" s="660"/>
      <c r="CX38" s="660"/>
      <c r="CY38" s="661"/>
      <c r="CZ38" s="664">
        <v>7.2</v>
      </c>
      <c r="DA38" s="693"/>
      <c r="DB38" s="693"/>
      <c r="DC38" s="697"/>
      <c r="DD38" s="668">
        <v>573821</v>
      </c>
      <c r="DE38" s="660"/>
      <c r="DF38" s="660"/>
      <c r="DG38" s="660"/>
      <c r="DH38" s="660"/>
      <c r="DI38" s="660"/>
      <c r="DJ38" s="660"/>
      <c r="DK38" s="661"/>
      <c r="DL38" s="668">
        <v>535992</v>
      </c>
      <c r="DM38" s="660"/>
      <c r="DN38" s="660"/>
      <c r="DO38" s="660"/>
      <c r="DP38" s="660"/>
      <c r="DQ38" s="660"/>
      <c r="DR38" s="660"/>
      <c r="DS38" s="660"/>
      <c r="DT38" s="660"/>
      <c r="DU38" s="660"/>
      <c r="DV38" s="661"/>
      <c r="DW38" s="664">
        <v>8.4</v>
      </c>
      <c r="DX38" s="693"/>
      <c r="DY38" s="693"/>
      <c r="DZ38" s="693"/>
      <c r="EA38" s="693"/>
      <c r="EB38" s="693"/>
      <c r="EC38" s="694"/>
    </row>
    <row r="39" spans="2:133" ht="11.25" customHeight="1">
      <c r="AQ39" s="736" t="s">
        <v>338</v>
      </c>
      <c r="AR39" s="737"/>
      <c r="AS39" s="737"/>
      <c r="AT39" s="737"/>
      <c r="AU39" s="737"/>
      <c r="AV39" s="737"/>
      <c r="AW39" s="737"/>
      <c r="AX39" s="737"/>
      <c r="AY39" s="738"/>
      <c r="AZ39" s="659" t="s">
        <v>167</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102</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62223</v>
      </c>
      <c r="CS39" s="695"/>
      <c r="CT39" s="695"/>
      <c r="CU39" s="695"/>
      <c r="CV39" s="695"/>
      <c r="CW39" s="695"/>
      <c r="CX39" s="695"/>
      <c r="CY39" s="696"/>
      <c r="CZ39" s="664">
        <v>0.6</v>
      </c>
      <c r="DA39" s="693"/>
      <c r="DB39" s="693"/>
      <c r="DC39" s="697"/>
      <c r="DD39" s="668">
        <v>10008</v>
      </c>
      <c r="DE39" s="695"/>
      <c r="DF39" s="695"/>
      <c r="DG39" s="695"/>
      <c r="DH39" s="695"/>
      <c r="DI39" s="695"/>
      <c r="DJ39" s="695"/>
      <c r="DK39" s="696"/>
      <c r="DL39" s="668" t="s">
        <v>167</v>
      </c>
      <c r="DM39" s="695"/>
      <c r="DN39" s="695"/>
      <c r="DO39" s="695"/>
      <c r="DP39" s="695"/>
      <c r="DQ39" s="695"/>
      <c r="DR39" s="695"/>
      <c r="DS39" s="695"/>
      <c r="DT39" s="695"/>
      <c r="DU39" s="695"/>
      <c r="DV39" s="696"/>
      <c r="DW39" s="664" t="s">
        <v>167</v>
      </c>
      <c r="DX39" s="693"/>
      <c r="DY39" s="693"/>
      <c r="DZ39" s="693"/>
      <c r="EA39" s="693"/>
      <c r="EB39" s="693"/>
      <c r="EC39" s="694"/>
    </row>
    <row r="40" spans="2:133" ht="11.25" customHeight="1">
      <c r="AQ40" s="736" t="s">
        <v>342</v>
      </c>
      <c r="AR40" s="737"/>
      <c r="AS40" s="737"/>
      <c r="AT40" s="737"/>
      <c r="AU40" s="737"/>
      <c r="AV40" s="737"/>
      <c r="AW40" s="737"/>
      <c r="AX40" s="737"/>
      <c r="AY40" s="738"/>
      <c r="AZ40" s="659">
        <v>163316</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101</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298543</v>
      </c>
      <c r="CS40" s="660"/>
      <c r="CT40" s="660"/>
      <c r="CU40" s="660"/>
      <c r="CV40" s="660"/>
      <c r="CW40" s="660"/>
      <c r="CX40" s="660"/>
      <c r="CY40" s="661"/>
      <c r="CZ40" s="664">
        <v>3.1</v>
      </c>
      <c r="DA40" s="693"/>
      <c r="DB40" s="693"/>
      <c r="DC40" s="697"/>
      <c r="DD40" s="668">
        <v>298543</v>
      </c>
      <c r="DE40" s="660"/>
      <c r="DF40" s="660"/>
      <c r="DG40" s="660"/>
      <c r="DH40" s="660"/>
      <c r="DI40" s="660"/>
      <c r="DJ40" s="660"/>
      <c r="DK40" s="661"/>
      <c r="DL40" s="668" t="s">
        <v>231</v>
      </c>
      <c r="DM40" s="660"/>
      <c r="DN40" s="660"/>
      <c r="DO40" s="660"/>
      <c r="DP40" s="660"/>
      <c r="DQ40" s="660"/>
      <c r="DR40" s="660"/>
      <c r="DS40" s="660"/>
      <c r="DT40" s="660"/>
      <c r="DU40" s="660"/>
      <c r="DV40" s="661"/>
      <c r="DW40" s="664" t="s">
        <v>231</v>
      </c>
      <c r="DX40" s="693"/>
      <c r="DY40" s="693"/>
      <c r="DZ40" s="693"/>
      <c r="EA40" s="693"/>
      <c r="EB40" s="693"/>
      <c r="EC40" s="694"/>
    </row>
    <row r="41" spans="2:133" ht="11.25" customHeight="1">
      <c r="AQ41" s="746" t="s">
        <v>345</v>
      </c>
      <c r="AR41" s="747"/>
      <c r="AS41" s="747"/>
      <c r="AT41" s="747"/>
      <c r="AU41" s="747"/>
      <c r="AV41" s="747"/>
      <c r="AW41" s="747"/>
      <c r="AX41" s="747"/>
      <c r="AY41" s="748"/>
      <c r="AZ41" s="739">
        <v>538301</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316</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1564756</v>
      </c>
      <c r="CS42" s="660"/>
      <c r="CT42" s="660"/>
      <c r="CU42" s="660"/>
      <c r="CV42" s="660"/>
      <c r="CW42" s="660"/>
      <c r="CX42" s="660"/>
      <c r="CY42" s="661"/>
      <c r="CZ42" s="664">
        <v>16.100000000000001</v>
      </c>
      <c r="DA42" s="665"/>
      <c r="DB42" s="665"/>
      <c r="DC42" s="760"/>
      <c r="DD42" s="668">
        <v>415409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26402</v>
      </c>
      <c r="CS43" s="695"/>
      <c r="CT43" s="695"/>
      <c r="CU43" s="695"/>
      <c r="CV43" s="695"/>
      <c r="CW43" s="695"/>
      <c r="CX43" s="695"/>
      <c r="CY43" s="696"/>
      <c r="CZ43" s="664">
        <v>0.3</v>
      </c>
      <c r="DA43" s="693"/>
      <c r="DB43" s="693"/>
      <c r="DC43" s="697"/>
      <c r="DD43" s="668">
        <v>26402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1535706</v>
      </c>
      <c r="CS44" s="660"/>
      <c r="CT44" s="660"/>
      <c r="CU44" s="660"/>
      <c r="CV44" s="660"/>
      <c r="CW44" s="660"/>
      <c r="CX44" s="660"/>
      <c r="CY44" s="661"/>
      <c r="CZ44" s="664">
        <v>15.8</v>
      </c>
      <c r="DA44" s="665"/>
      <c r="DB44" s="665"/>
      <c r="DC44" s="760"/>
      <c r="DD44" s="668">
        <v>388011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367059</v>
      </c>
      <c r="CS45" s="695"/>
      <c r="CT45" s="695"/>
      <c r="CU45" s="695"/>
      <c r="CV45" s="695"/>
      <c r="CW45" s="695"/>
      <c r="CX45" s="695"/>
      <c r="CY45" s="696"/>
      <c r="CZ45" s="664">
        <v>3.8</v>
      </c>
      <c r="DA45" s="693"/>
      <c r="DB45" s="693"/>
      <c r="DC45" s="697"/>
      <c r="DD45" s="668">
        <v>55392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1155928</v>
      </c>
      <c r="CS46" s="660"/>
      <c r="CT46" s="660"/>
      <c r="CU46" s="660"/>
      <c r="CV46" s="660"/>
      <c r="CW46" s="660"/>
      <c r="CX46" s="660"/>
      <c r="CY46" s="661"/>
      <c r="CZ46" s="664">
        <v>11.9</v>
      </c>
      <c r="DA46" s="665"/>
      <c r="DB46" s="665"/>
      <c r="DC46" s="760"/>
      <c r="DD46" s="668">
        <v>320137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29050</v>
      </c>
      <c r="CS47" s="695"/>
      <c r="CT47" s="695"/>
      <c r="CU47" s="695"/>
      <c r="CV47" s="695"/>
      <c r="CW47" s="695"/>
      <c r="CX47" s="695"/>
      <c r="CY47" s="696"/>
      <c r="CZ47" s="664">
        <v>0.3</v>
      </c>
      <c r="DA47" s="693"/>
      <c r="DB47" s="693"/>
      <c r="DC47" s="697"/>
      <c r="DD47" s="668">
        <v>27398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167</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9709505</v>
      </c>
      <c r="CS49" s="729"/>
      <c r="CT49" s="729"/>
      <c r="CU49" s="729"/>
      <c r="CV49" s="729"/>
      <c r="CW49" s="729"/>
      <c r="CX49" s="729"/>
      <c r="CY49" s="761"/>
      <c r="CZ49" s="744">
        <v>100</v>
      </c>
      <c r="DA49" s="762"/>
      <c r="DB49" s="762"/>
      <c r="DC49" s="763"/>
      <c r="DD49" s="764">
        <v>7011662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whkPALS4ycqw5kU6pgj5EjVtBpX5T+sd38uhZU99oRhT6qWf3sLggdu8hQ2YI8HIvNJ0IcTRWRCjiXA9JRaCQ==" saltValue="Yeib5khF6cGIUNpZ0Sfj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10308</v>
      </c>
      <c r="R7" s="795"/>
      <c r="S7" s="795"/>
      <c r="T7" s="795"/>
      <c r="U7" s="795"/>
      <c r="V7" s="795">
        <v>9709</v>
      </c>
      <c r="W7" s="795"/>
      <c r="X7" s="795"/>
      <c r="Y7" s="795"/>
      <c r="Z7" s="795"/>
      <c r="AA7" s="795">
        <v>599</v>
      </c>
      <c r="AB7" s="795"/>
      <c r="AC7" s="795"/>
      <c r="AD7" s="795"/>
      <c r="AE7" s="796"/>
      <c r="AF7" s="797">
        <v>550</v>
      </c>
      <c r="AG7" s="798"/>
      <c r="AH7" s="798"/>
      <c r="AI7" s="798"/>
      <c r="AJ7" s="799"/>
      <c r="AK7" s="834">
        <v>253</v>
      </c>
      <c r="AL7" s="835"/>
      <c r="AM7" s="835"/>
      <c r="AN7" s="835"/>
      <c r="AO7" s="835"/>
      <c r="AP7" s="835">
        <v>9404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10</v>
      </c>
      <c r="CI7" s="832"/>
      <c r="CJ7" s="832"/>
      <c r="CK7" s="832"/>
      <c r="CL7" s="833"/>
      <c r="CM7" s="831">
        <v>119</v>
      </c>
      <c r="CN7" s="832"/>
      <c r="CO7" s="832"/>
      <c r="CP7" s="832"/>
      <c r="CQ7" s="833"/>
      <c r="CR7" s="831">
        <v>24</v>
      </c>
      <c r="CS7" s="832"/>
      <c r="CT7" s="832"/>
      <c r="CU7" s="832"/>
      <c r="CV7" s="833"/>
      <c r="CW7" s="831" t="s">
        <v>576</v>
      </c>
      <c r="CX7" s="832"/>
      <c r="CY7" s="832"/>
      <c r="CZ7" s="832"/>
      <c r="DA7" s="833"/>
      <c r="DB7" s="831" t="s">
        <v>576</v>
      </c>
      <c r="DC7" s="832"/>
      <c r="DD7" s="832"/>
      <c r="DE7" s="832"/>
      <c r="DF7" s="833"/>
      <c r="DG7" s="831" t="s">
        <v>576</v>
      </c>
      <c r="DH7" s="832"/>
      <c r="DI7" s="832"/>
      <c r="DJ7" s="832"/>
      <c r="DK7" s="833"/>
      <c r="DL7" s="831" t="s">
        <v>576</v>
      </c>
      <c r="DM7" s="832"/>
      <c r="DN7" s="832"/>
      <c r="DO7" s="832"/>
      <c r="DP7" s="833"/>
      <c r="DQ7" s="831" t="s">
        <v>576</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t="s">
        <v>583</v>
      </c>
      <c r="CI8" s="842"/>
      <c r="CJ8" s="842"/>
      <c r="CK8" s="842"/>
      <c r="CL8" s="843"/>
      <c r="CM8" s="841">
        <v>28</v>
      </c>
      <c r="CN8" s="842"/>
      <c r="CO8" s="842"/>
      <c r="CP8" s="842"/>
      <c r="CQ8" s="843"/>
      <c r="CR8" s="841">
        <v>3</v>
      </c>
      <c r="CS8" s="842"/>
      <c r="CT8" s="842"/>
      <c r="CU8" s="842"/>
      <c r="CV8" s="843"/>
      <c r="CW8" s="841" t="s">
        <v>576</v>
      </c>
      <c r="CX8" s="842"/>
      <c r="CY8" s="842"/>
      <c r="CZ8" s="842"/>
      <c r="DA8" s="843"/>
      <c r="DB8" s="841" t="s">
        <v>576</v>
      </c>
      <c r="DC8" s="842"/>
      <c r="DD8" s="842"/>
      <c r="DE8" s="842"/>
      <c r="DF8" s="843"/>
      <c r="DG8" s="841" t="s">
        <v>576</v>
      </c>
      <c r="DH8" s="842"/>
      <c r="DI8" s="842"/>
      <c r="DJ8" s="842"/>
      <c r="DK8" s="843"/>
      <c r="DL8" s="841" t="s">
        <v>576</v>
      </c>
      <c r="DM8" s="842"/>
      <c r="DN8" s="842"/>
      <c r="DO8" s="842"/>
      <c r="DP8" s="843"/>
      <c r="DQ8" s="841" t="s">
        <v>576</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10308</v>
      </c>
      <c r="R23" s="854"/>
      <c r="S23" s="854"/>
      <c r="T23" s="854"/>
      <c r="U23" s="854"/>
      <c r="V23" s="854">
        <v>9709</v>
      </c>
      <c r="W23" s="854"/>
      <c r="X23" s="854"/>
      <c r="Y23" s="854"/>
      <c r="Z23" s="854"/>
      <c r="AA23" s="854">
        <v>599</v>
      </c>
      <c r="AB23" s="854"/>
      <c r="AC23" s="854"/>
      <c r="AD23" s="854"/>
      <c r="AE23" s="855"/>
      <c r="AF23" s="856">
        <v>550</v>
      </c>
      <c r="AG23" s="854"/>
      <c r="AH23" s="854"/>
      <c r="AI23" s="854"/>
      <c r="AJ23" s="857"/>
      <c r="AK23" s="858"/>
      <c r="AL23" s="859"/>
      <c r="AM23" s="859"/>
      <c r="AN23" s="859"/>
      <c r="AO23" s="859"/>
      <c r="AP23" s="854">
        <v>9404</v>
      </c>
      <c r="AQ23" s="854"/>
      <c r="AR23" s="854"/>
      <c r="AS23" s="854"/>
      <c r="AT23" s="854"/>
      <c r="AU23" s="860"/>
      <c r="AV23" s="860"/>
      <c r="AW23" s="860"/>
      <c r="AX23" s="860"/>
      <c r="AY23" s="861"/>
      <c r="AZ23" s="869" t="s">
        <v>167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2796</v>
      </c>
      <c r="R28" s="883"/>
      <c r="S28" s="883"/>
      <c r="T28" s="883"/>
      <c r="U28" s="883"/>
      <c r="V28" s="883">
        <v>2717</v>
      </c>
      <c r="W28" s="883"/>
      <c r="X28" s="883"/>
      <c r="Y28" s="883"/>
      <c r="Z28" s="883"/>
      <c r="AA28" s="883">
        <v>78</v>
      </c>
      <c r="AB28" s="883"/>
      <c r="AC28" s="883"/>
      <c r="AD28" s="883"/>
      <c r="AE28" s="884"/>
      <c r="AF28" s="885">
        <v>78</v>
      </c>
      <c r="AG28" s="883"/>
      <c r="AH28" s="883"/>
      <c r="AI28" s="883"/>
      <c r="AJ28" s="886"/>
      <c r="AK28" s="887">
        <v>163</v>
      </c>
      <c r="AL28" s="878"/>
      <c r="AM28" s="878"/>
      <c r="AN28" s="878"/>
      <c r="AO28" s="878"/>
      <c r="AP28" s="888" t="s">
        <v>505</v>
      </c>
      <c r="AQ28" s="888"/>
      <c r="AR28" s="888"/>
      <c r="AS28" s="888"/>
      <c r="AT28" s="888"/>
      <c r="AU28" s="878" t="s">
        <v>505</v>
      </c>
      <c r="AV28" s="878"/>
      <c r="AW28" s="878"/>
      <c r="AX28" s="878"/>
      <c r="AY28" s="878"/>
      <c r="AZ28" s="879" t="s">
        <v>505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1952</v>
      </c>
      <c r="R29" s="819"/>
      <c r="S29" s="819"/>
      <c r="T29" s="819"/>
      <c r="U29" s="819"/>
      <c r="V29" s="819">
        <v>1915</v>
      </c>
      <c r="W29" s="819"/>
      <c r="X29" s="819"/>
      <c r="Y29" s="819"/>
      <c r="Z29" s="819"/>
      <c r="AA29" s="819">
        <v>37</v>
      </c>
      <c r="AB29" s="819"/>
      <c r="AC29" s="819"/>
      <c r="AD29" s="819"/>
      <c r="AE29" s="820"/>
      <c r="AF29" s="821">
        <v>37</v>
      </c>
      <c r="AG29" s="822"/>
      <c r="AH29" s="822"/>
      <c r="AI29" s="822"/>
      <c r="AJ29" s="823"/>
      <c r="AK29" s="891">
        <v>256</v>
      </c>
      <c r="AL29" s="888"/>
      <c r="AM29" s="888"/>
      <c r="AN29" s="888"/>
      <c r="AO29" s="888"/>
      <c r="AP29" s="888" t="s">
        <v>505</v>
      </c>
      <c r="AQ29" s="888"/>
      <c r="AR29" s="888"/>
      <c r="AS29" s="888"/>
      <c r="AT29" s="888"/>
      <c r="AU29" s="888" t="s">
        <v>505</v>
      </c>
      <c r="AV29" s="888"/>
      <c r="AW29" s="888"/>
      <c r="AX29" s="888"/>
      <c r="AY29" s="888"/>
      <c r="AZ29" s="892" t="s">
        <v>505</v>
      </c>
      <c r="BA29" s="892"/>
      <c r="BB29" s="892"/>
      <c r="BC29" s="892"/>
      <c r="BD29" s="892"/>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264</v>
      </c>
      <c r="R30" s="819"/>
      <c r="S30" s="819"/>
      <c r="T30" s="819"/>
      <c r="U30" s="819"/>
      <c r="V30" s="819">
        <v>259</v>
      </c>
      <c r="W30" s="819"/>
      <c r="X30" s="819"/>
      <c r="Y30" s="819"/>
      <c r="Z30" s="819"/>
      <c r="AA30" s="819">
        <v>5</v>
      </c>
      <c r="AB30" s="819"/>
      <c r="AC30" s="819"/>
      <c r="AD30" s="819"/>
      <c r="AE30" s="820"/>
      <c r="AF30" s="821">
        <v>5</v>
      </c>
      <c r="AG30" s="822"/>
      <c r="AH30" s="822"/>
      <c r="AI30" s="822"/>
      <c r="AJ30" s="823"/>
      <c r="AK30" s="891">
        <v>62</v>
      </c>
      <c r="AL30" s="888"/>
      <c r="AM30" s="888"/>
      <c r="AN30" s="888"/>
      <c r="AO30" s="888"/>
      <c r="AP30" s="888" t="s">
        <v>505</v>
      </c>
      <c r="AQ30" s="888"/>
      <c r="AR30" s="888"/>
      <c r="AS30" s="888"/>
      <c r="AT30" s="888"/>
      <c r="AU30" s="888" t="s">
        <v>505</v>
      </c>
      <c r="AV30" s="888"/>
      <c r="AW30" s="888"/>
      <c r="AX30" s="888"/>
      <c r="AY30" s="888"/>
      <c r="AZ30" s="892" t="s">
        <v>505</v>
      </c>
      <c r="BA30" s="892"/>
      <c r="BB30" s="892"/>
      <c r="BC30" s="892"/>
      <c r="BD30" s="892"/>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481</v>
      </c>
      <c r="R31" s="819"/>
      <c r="S31" s="819"/>
      <c r="T31" s="819"/>
      <c r="U31" s="819"/>
      <c r="V31" s="819">
        <v>451</v>
      </c>
      <c r="W31" s="819"/>
      <c r="X31" s="819"/>
      <c r="Y31" s="819"/>
      <c r="Z31" s="819"/>
      <c r="AA31" s="819">
        <v>30</v>
      </c>
      <c r="AB31" s="819"/>
      <c r="AC31" s="819"/>
      <c r="AD31" s="819"/>
      <c r="AE31" s="820"/>
      <c r="AF31" s="821">
        <v>794</v>
      </c>
      <c r="AG31" s="822"/>
      <c r="AH31" s="822"/>
      <c r="AI31" s="822"/>
      <c r="AJ31" s="823"/>
      <c r="AK31" s="891">
        <v>3</v>
      </c>
      <c r="AL31" s="888"/>
      <c r="AM31" s="888"/>
      <c r="AN31" s="888"/>
      <c r="AO31" s="888"/>
      <c r="AP31" s="888">
        <v>1558</v>
      </c>
      <c r="AQ31" s="888"/>
      <c r="AR31" s="888"/>
      <c r="AS31" s="888"/>
      <c r="AT31" s="888"/>
      <c r="AU31" s="888">
        <v>20</v>
      </c>
      <c r="AV31" s="888"/>
      <c r="AW31" s="888"/>
      <c r="AX31" s="888"/>
      <c r="AY31" s="888"/>
      <c r="AZ31" s="892" t="s">
        <v>505</v>
      </c>
      <c r="BA31" s="892"/>
      <c r="BB31" s="892"/>
      <c r="BC31" s="892"/>
      <c r="BD31" s="892"/>
      <c r="BE31" s="889" t="s">
        <v>399</v>
      </c>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1001</v>
      </c>
      <c r="R32" s="819"/>
      <c r="S32" s="819"/>
      <c r="T32" s="819"/>
      <c r="U32" s="819"/>
      <c r="V32" s="819">
        <v>993</v>
      </c>
      <c r="W32" s="819"/>
      <c r="X32" s="819"/>
      <c r="Y32" s="819"/>
      <c r="Z32" s="819"/>
      <c r="AA32" s="819">
        <v>8</v>
      </c>
      <c r="AB32" s="819"/>
      <c r="AC32" s="819"/>
      <c r="AD32" s="819"/>
      <c r="AE32" s="820"/>
      <c r="AF32" s="821">
        <v>229</v>
      </c>
      <c r="AG32" s="822"/>
      <c r="AH32" s="822"/>
      <c r="AI32" s="822"/>
      <c r="AJ32" s="823"/>
      <c r="AK32" s="891">
        <v>365</v>
      </c>
      <c r="AL32" s="888"/>
      <c r="AM32" s="888"/>
      <c r="AN32" s="888"/>
      <c r="AO32" s="888"/>
      <c r="AP32" s="888">
        <v>10172</v>
      </c>
      <c r="AQ32" s="888"/>
      <c r="AR32" s="888"/>
      <c r="AS32" s="888"/>
      <c r="AT32" s="888"/>
      <c r="AU32" s="888">
        <v>6043</v>
      </c>
      <c r="AV32" s="888"/>
      <c r="AW32" s="888"/>
      <c r="AX32" s="888"/>
      <c r="AY32" s="888"/>
      <c r="AZ32" s="892" t="s">
        <v>505</v>
      </c>
      <c r="BA32" s="892"/>
      <c r="BB32" s="892"/>
      <c r="BC32" s="892"/>
      <c r="BD32" s="892"/>
      <c r="BE32" s="889" t="s">
        <v>399</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1"/>
      <c r="AL33" s="888"/>
      <c r="AM33" s="888"/>
      <c r="AN33" s="888"/>
      <c r="AO33" s="888"/>
      <c r="AP33" s="888"/>
      <c r="AQ33" s="888"/>
      <c r="AR33" s="888"/>
      <c r="AS33" s="888"/>
      <c r="AT33" s="888"/>
      <c r="AU33" s="888"/>
      <c r="AV33" s="888"/>
      <c r="AW33" s="888"/>
      <c r="AX33" s="888"/>
      <c r="AY33" s="888"/>
      <c r="AZ33" s="892"/>
      <c r="BA33" s="892"/>
      <c r="BB33" s="892"/>
      <c r="BC33" s="892"/>
      <c r="BD33" s="892"/>
      <c r="BE33" s="889"/>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1"/>
      <c r="AL34" s="888"/>
      <c r="AM34" s="888"/>
      <c r="AN34" s="888"/>
      <c r="AO34" s="888"/>
      <c r="AP34" s="888"/>
      <c r="AQ34" s="888"/>
      <c r="AR34" s="888"/>
      <c r="AS34" s="888"/>
      <c r="AT34" s="888"/>
      <c r="AU34" s="888"/>
      <c r="AV34" s="888"/>
      <c r="AW34" s="888"/>
      <c r="AX34" s="888"/>
      <c r="AY34" s="888"/>
      <c r="AZ34" s="892"/>
      <c r="BA34" s="892"/>
      <c r="BB34" s="892"/>
      <c r="BC34" s="892"/>
      <c r="BD34" s="892"/>
      <c r="BE34" s="889"/>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1"/>
      <c r="AL35" s="888"/>
      <c r="AM35" s="888"/>
      <c r="AN35" s="888"/>
      <c r="AO35" s="888"/>
      <c r="AP35" s="888"/>
      <c r="AQ35" s="888"/>
      <c r="AR35" s="888"/>
      <c r="AS35" s="888"/>
      <c r="AT35" s="888"/>
      <c r="AU35" s="888"/>
      <c r="AV35" s="888"/>
      <c r="AW35" s="888"/>
      <c r="AX35" s="888"/>
      <c r="AY35" s="888"/>
      <c r="AZ35" s="892"/>
      <c r="BA35" s="892"/>
      <c r="BB35" s="892"/>
      <c r="BC35" s="892"/>
      <c r="BD35" s="892"/>
      <c r="BE35" s="889"/>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1"/>
      <c r="AL36" s="888"/>
      <c r="AM36" s="888"/>
      <c r="AN36" s="888"/>
      <c r="AO36" s="888"/>
      <c r="AP36" s="888"/>
      <c r="AQ36" s="888"/>
      <c r="AR36" s="888"/>
      <c r="AS36" s="888"/>
      <c r="AT36" s="888"/>
      <c r="AU36" s="888"/>
      <c r="AV36" s="888"/>
      <c r="AW36" s="888"/>
      <c r="AX36" s="888"/>
      <c r="AY36" s="888"/>
      <c r="AZ36" s="892"/>
      <c r="BA36" s="892"/>
      <c r="BB36" s="892"/>
      <c r="BC36" s="892"/>
      <c r="BD36" s="892"/>
      <c r="BE36" s="889"/>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88"/>
      <c r="AM37" s="888"/>
      <c r="AN37" s="888"/>
      <c r="AO37" s="888"/>
      <c r="AP37" s="888"/>
      <c r="AQ37" s="888"/>
      <c r="AR37" s="888"/>
      <c r="AS37" s="888"/>
      <c r="AT37" s="888"/>
      <c r="AU37" s="888"/>
      <c r="AV37" s="888"/>
      <c r="AW37" s="888"/>
      <c r="AX37" s="888"/>
      <c r="AY37" s="888"/>
      <c r="AZ37" s="892"/>
      <c r="BA37" s="892"/>
      <c r="BB37" s="892"/>
      <c r="BC37" s="892"/>
      <c r="BD37" s="892"/>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88"/>
      <c r="AM38" s="888"/>
      <c r="AN38" s="888"/>
      <c r="AO38" s="888"/>
      <c r="AP38" s="888"/>
      <c r="AQ38" s="888"/>
      <c r="AR38" s="888"/>
      <c r="AS38" s="888"/>
      <c r="AT38" s="888"/>
      <c r="AU38" s="888"/>
      <c r="AV38" s="888"/>
      <c r="AW38" s="888"/>
      <c r="AX38" s="888"/>
      <c r="AY38" s="888"/>
      <c r="AZ38" s="892"/>
      <c r="BA38" s="892"/>
      <c r="BB38" s="892"/>
      <c r="BC38" s="892"/>
      <c r="BD38" s="892"/>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88"/>
      <c r="AM39" s="888"/>
      <c r="AN39" s="888"/>
      <c r="AO39" s="888"/>
      <c r="AP39" s="888"/>
      <c r="AQ39" s="888"/>
      <c r="AR39" s="888"/>
      <c r="AS39" s="888"/>
      <c r="AT39" s="888"/>
      <c r="AU39" s="888"/>
      <c r="AV39" s="888"/>
      <c r="AW39" s="888"/>
      <c r="AX39" s="888"/>
      <c r="AY39" s="888"/>
      <c r="AZ39" s="892"/>
      <c r="BA39" s="892"/>
      <c r="BB39" s="892"/>
      <c r="BC39" s="892"/>
      <c r="BD39" s="892"/>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88"/>
      <c r="AM40" s="888"/>
      <c r="AN40" s="888"/>
      <c r="AO40" s="888"/>
      <c r="AP40" s="888"/>
      <c r="AQ40" s="888"/>
      <c r="AR40" s="888"/>
      <c r="AS40" s="888"/>
      <c r="AT40" s="888"/>
      <c r="AU40" s="888"/>
      <c r="AV40" s="888"/>
      <c r="AW40" s="888"/>
      <c r="AX40" s="888"/>
      <c r="AY40" s="888"/>
      <c r="AZ40" s="892"/>
      <c r="BA40" s="892"/>
      <c r="BB40" s="892"/>
      <c r="BC40" s="892"/>
      <c r="BD40" s="892"/>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88"/>
      <c r="AM41" s="888"/>
      <c r="AN41" s="888"/>
      <c r="AO41" s="888"/>
      <c r="AP41" s="888"/>
      <c r="AQ41" s="888"/>
      <c r="AR41" s="888"/>
      <c r="AS41" s="888"/>
      <c r="AT41" s="888"/>
      <c r="AU41" s="888"/>
      <c r="AV41" s="888"/>
      <c r="AW41" s="888"/>
      <c r="AX41" s="888"/>
      <c r="AY41" s="888"/>
      <c r="AZ41" s="892"/>
      <c r="BA41" s="892"/>
      <c r="BB41" s="892"/>
      <c r="BC41" s="892"/>
      <c r="BD41" s="892"/>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88"/>
      <c r="AM42" s="888"/>
      <c r="AN42" s="888"/>
      <c r="AO42" s="888"/>
      <c r="AP42" s="888"/>
      <c r="AQ42" s="888"/>
      <c r="AR42" s="888"/>
      <c r="AS42" s="888"/>
      <c r="AT42" s="888"/>
      <c r="AU42" s="888"/>
      <c r="AV42" s="888"/>
      <c r="AW42" s="888"/>
      <c r="AX42" s="888"/>
      <c r="AY42" s="888"/>
      <c r="AZ42" s="892"/>
      <c r="BA42" s="892"/>
      <c r="BB42" s="892"/>
      <c r="BC42" s="892"/>
      <c r="BD42" s="892"/>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88"/>
      <c r="AM43" s="888"/>
      <c r="AN43" s="888"/>
      <c r="AO43" s="888"/>
      <c r="AP43" s="888"/>
      <c r="AQ43" s="888"/>
      <c r="AR43" s="888"/>
      <c r="AS43" s="888"/>
      <c r="AT43" s="888"/>
      <c r="AU43" s="888"/>
      <c r="AV43" s="888"/>
      <c r="AW43" s="888"/>
      <c r="AX43" s="888"/>
      <c r="AY43" s="888"/>
      <c r="AZ43" s="892"/>
      <c r="BA43" s="892"/>
      <c r="BB43" s="892"/>
      <c r="BC43" s="892"/>
      <c r="BD43" s="892"/>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88"/>
      <c r="AM44" s="888"/>
      <c r="AN44" s="888"/>
      <c r="AO44" s="888"/>
      <c r="AP44" s="888"/>
      <c r="AQ44" s="888"/>
      <c r="AR44" s="888"/>
      <c r="AS44" s="888"/>
      <c r="AT44" s="888"/>
      <c r="AU44" s="888"/>
      <c r="AV44" s="888"/>
      <c r="AW44" s="888"/>
      <c r="AX44" s="888"/>
      <c r="AY44" s="888"/>
      <c r="AZ44" s="892"/>
      <c r="BA44" s="892"/>
      <c r="BB44" s="892"/>
      <c r="BC44" s="892"/>
      <c r="BD44" s="892"/>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88"/>
      <c r="AM45" s="888"/>
      <c r="AN45" s="888"/>
      <c r="AO45" s="888"/>
      <c r="AP45" s="888"/>
      <c r="AQ45" s="888"/>
      <c r="AR45" s="888"/>
      <c r="AS45" s="888"/>
      <c r="AT45" s="888"/>
      <c r="AU45" s="888"/>
      <c r="AV45" s="888"/>
      <c r="AW45" s="888"/>
      <c r="AX45" s="888"/>
      <c r="AY45" s="888"/>
      <c r="AZ45" s="892"/>
      <c r="BA45" s="892"/>
      <c r="BB45" s="892"/>
      <c r="BC45" s="892"/>
      <c r="BD45" s="892"/>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88"/>
      <c r="AM46" s="888"/>
      <c r="AN46" s="888"/>
      <c r="AO46" s="888"/>
      <c r="AP46" s="888"/>
      <c r="AQ46" s="888"/>
      <c r="AR46" s="888"/>
      <c r="AS46" s="888"/>
      <c r="AT46" s="888"/>
      <c r="AU46" s="888"/>
      <c r="AV46" s="888"/>
      <c r="AW46" s="888"/>
      <c r="AX46" s="888"/>
      <c r="AY46" s="888"/>
      <c r="AZ46" s="892"/>
      <c r="BA46" s="892"/>
      <c r="BB46" s="892"/>
      <c r="BC46" s="892"/>
      <c r="BD46" s="892"/>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88"/>
      <c r="AM47" s="888"/>
      <c r="AN47" s="888"/>
      <c r="AO47" s="888"/>
      <c r="AP47" s="888"/>
      <c r="AQ47" s="888"/>
      <c r="AR47" s="888"/>
      <c r="AS47" s="888"/>
      <c r="AT47" s="888"/>
      <c r="AU47" s="888"/>
      <c r="AV47" s="888"/>
      <c r="AW47" s="888"/>
      <c r="AX47" s="888"/>
      <c r="AY47" s="888"/>
      <c r="AZ47" s="892"/>
      <c r="BA47" s="892"/>
      <c r="BB47" s="892"/>
      <c r="BC47" s="892"/>
      <c r="BD47" s="892"/>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88"/>
      <c r="AM48" s="888"/>
      <c r="AN48" s="888"/>
      <c r="AO48" s="888"/>
      <c r="AP48" s="888"/>
      <c r="AQ48" s="888"/>
      <c r="AR48" s="888"/>
      <c r="AS48" s="888"/>
      <c r="AT48" s="888"/>
      <c r="AU48" s="888"/>
      <c r="AV48" s="888"/>
      <c r="AW48" s="888"/>
      <c r="AX48" s="888"/>
      <c r="AY48" s="888"/>
      <c r="AZ48" s="892"/>
      <c r="BA48" s="892"/>
      <c r="BB48" s="892"/>
      <c r="BC48" s="892"/>
      <c r="BD48" s="892"/>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88"/>
      <c r="AM49" s="888"/>
      <c r="AN49" s="888"/>
      <c r="AO49" s="888"/>
      <c r="AP49" s="888"/>
      <c r="AQ49" s="888"/>
      <c r="AR49" s="888"/>
      <c r="AS49" s="888"/>
      <c r="AT49" s="888"/>
      <c r="AU49" s="888"/>
      <c r="AV49" s="888"/>
      <c r="AW49" s="888"/>
      <c r="AX49" s="888"/>
      <c r="AY49" s="888"/>
      <c r="AZ49" s="892"/>
      <c r="BA49" s="892"/>
      <c r="BB49" s="892"/>
      <c r="BC49" s="892"/>
      <c r="BD49" s="892"/>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9"/>
      <c r="BF62" s="889"/>
      <c r="BG62" s="889"/>
      <c r="BH62" s="889"/>
      <c r="BI62" s="890"/>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1143</v>
      </c>
      <c r="AG63" s="902"/>
      <c r="AH63" s="902"/>
      <c r="AI63" s="902"/>
      <c r="AJ63" s="903"/>
      <c r="AK63" s="904"/>
      <c r="AL63" s="899"/>
      <c r="AM63" s="899"/>
      <c r="AN63" s="899"/>
      <c r="AO63" s="899"/>
      <c r="AP63" s="902">
        <v>11730</v>
      </c>
      <c r="AQ63" s="902"/>
      <c r="AR63" s="902"/>
      <c r="AS63" s="902"/>
      <c r="AT63" s="902"/>
      <c r="AU63" s="902">
        <v>6063</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389</v>
      </c>
      <c r="AB66" s="778"/>
      <c r="AC66" s="778"/>
      <c r="AD66" s="778"/>
      <c r="AE66" s="779"/>
      <c r="AF66" s="912" t="s">
        <v>390</v>
      </c>
      <c r="AG66" s="873"/>
      <c r="AH66" s="873"/>
      <c r="AI66" s="873"/>
      <c r="AJ66" s="913"/>
      <c r="AK66" s="777" t="s">
        <v>408</v>
      </c>
      <c r="AL66" s="801"/>
      <c r="AM66" s="801"/>
      <c r="AN66" s="801"/>
      <c r="AO66" s="802"/>
      <c r="AP66" s="777" t="s">
        <v>392</v>
      </c>
      <c r="AQ66" s="778"/>
      <c r="AR66" s="778"/>
      <c r="AS66" s="778"/>
      <c r="AT66" s="779"/>
      <c r="AU66" s="777" t="s">
        <v>409</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5536</v>
      </c>
      <c r="R68" s="926"/>
      <c r="S68" s="926"/>
      <c r="T68" s="926"/>
      <c r="U68" s="926"/>
      <c r="V68" s="926">
        <v>5457</v>
      </c>
      <c r="W68" s="926"/>
      <c r="X68" s="926"/>
      <c r="Y68" s="926"/>
      <c r="Z68" s="926"/>
      <c r="AA68" s="926">
        <v>79</v>
      </c>
      <c r="AB68" s="926"/>
      <c r="AC68" s="926"/>
      <c r="AD68" s="926"/>
      <c r="AE68" s="926"/>
      <c r="AF68" s="926">
        <v>238</v>
      </c>
      <c r="AG68" s="926"/>
      <c r="AH68" s="926"/>
      <c r="AI68" s="926"/>
      <c r="AJ68" s="926"/>
      <c r="AK68" s="926">
        <v>3</v>
      </c>
      <c r="AL68" s="926"/>
      <c r="AM68" s="926"/>
      <c r="AN68" s="926"/>
      <c r="AO68" s="926"/>
      <c r="AP68" s="926">
        <v>1658</v>
      </c>
      <c r="AQ68" s="926"/>
      <c r="AR68" s="926"/>
      <c r="AS68" s="926"/>
      <c r="AT68" s="926"/>
      <c r="AU68" s="926">
        <v>226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1721</v>
      </c>
      <c r="R69" s="888"/>
      <c r="S69" s="888"/>
      <c r="T69" s="888"/>
      <c r="U69" s="888"/>
      <c r="V69" s="888">
        <v>1710</v>
      </c>
      <c r="W69" s="888"/>
      <c r="X69" s="888"/>
      <c r="Y69" s="888"/>
      <c r="Z69" s="888"/>
      <c r="AA69" s="888">
        <v>11</v>
      </c>
      <c r="AB69" s="888"/>
      <c r="AC69" s="888"/>
      <c r="AD69" s="888"/>
      <c r="AE69" s="888"/>
      <c r="AF69" s="888">
        <v>29</v>
      </c>
      <c r="AG69" s="888"/>
      <c r="AH69" s="888"/>
      <c r="AI69" s="888"/>
      <c r="AJ69" s="888"/>
      <c r="AK69" s="888">
        <v>0</v>
      </c>
      <c r="AL69" s="888"/>
      <c r="AM69" s="888"/>
      <c r="AN69" s="888"/>
      <c r="AO69" s="888"/>
      <c r="AP69" s="888">
        <v>135</v>
      </c>
      <c r="AQ69" s="888"/>
      <c r="AR69" s="888"/>
      <c r="AS69" s="888"/>
      <c r="AT69" s="888"/>
      <c r="AU69" s="888">
        <v>28</v>
      </c>
      <c r="AV69" s="888"/>
      <c r="AW69" s="888"/>
      <c r="AX69" s="888"/>
      <c r="AY69" s="888"/>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2171</v>
      </c>
      <c r="R70" s="888"/>
      <c r="S70" s="888"/>
      <c r="T70" s="888"/>
      <c r="U70" s="888"/>
      <c r="V70" s="888">
        <v>2155</v>
      </c>
      <c r="W70" s="888"/>
      <c r="X70" s="888"/>
      <c r="Y70" s="888"/>
      <c r="Z70" s="888"/>
      <c r="AA70" s="888">
        <v>17</v>
      </c>
      <c r="AB70" s="888"/>
      <c r="AC70" s="888"/>
      <c r="AD70" s="888"/>
      <c r="AE70" s="888"/>
      <c r="AF70" s="888">
        <v>16</v>
      </c>
      <c r="AG70" s="888"/>
      <c r="AH70" s="888"/>
      <c r="AI70" s="888"/>
      <c r="AJ70" s="888"/>
      <c r="AK70" s="888">
        <v>0</v>
      </c>
      <c r="AL70" s="888"/>
      <c r="AM70" s="888"/>
      <c r="AN70" s="888"/>
      <c r="AO70" s="888"/>
      <c r="AP70" s="888">
        <v>2</v>
      </c>
      <c r="AQ70" s="888"/>
      <c r="AR70" s="888"/>
      <c r="AS70" s="888"/>
      <c r="AT70" s="888"/>
      <c r="AU70" s="888">
        <v>0</v>
      </c>
      <c r="AV70" s="888"/>
      <c r="AW70" s="888"/>
      <c r="AX70" s="888"/>
      <c r="AY70" s="888"/>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12125</v>
      </c>
      <c r="R71" s="888"/>
      <c r="S71" s="888"/>
      <c r="T71" s="888"/>
      <c r="U71" s="888"/>
      <c r="V71" s="888">
        <v>12701</v>
      </c>
      <c r="W71" s="888"/>
      <c r="X71" s="888"/>
      <c r="Y71" s="888"/>
      <c r="Z71" s="888"/>
      <c r="AA71" s="888">
        <v>-576</v>
      </c>
      <c r="AB71" s="888"/>
      <c r="AC71" s="888"/>
      <c r="AD71" s="888"/>
      <c r="AE71" s="888"/>
      <c r="AF71" s="888">
        <v>823</v>
      </c>
      <c r="AG71" s="888"/>
      <c r="AH71" s="888"/>
      <c r="AI71" s="888"/>
      <c r="AJ71" s="888"/>
      <c r="AK71" s="888">
        <v>1702</v>
      </c>
      <c r="AL71" s="888"/>
      <c r="AM71" s="888"/>
      <c r="AN71" s="888"/>
      <c r="AO71" s="888"/>
      <c r="AP71" s="888">
        <v>12321</v>
      </c>
      <c r="AQ71" s="888"/>
      <c r="AR71" s="888"/>
      <c r="AS71" s="888"/>
      <c r="AT71" s="888"/>
      <c r="AU71" s="888">
        <v>751</v>
      </c>
      <c r="AV71" s="888"/>
      <c r="AW71" s="888"/>
      <c r="AX71" s="888"/>
      <c r="AY71" s="888"/>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975</v>
      </c>
      <c r="R72" s="888"/>
      <c r="S72" s="888"/>
      <c r="T72" s="888"/>
      <c r="U72" s="888"/>
      <c r="V72" s="888">
        <v>719</v>
      </c>
      <c r="W72" s="888"/>
      <c r="X72" s="888"/>
      <c r="Y72" s="888"/>
      <c r="Z72" s="888"/>
      <c r="AA72" s="888">
        <v>256</v>
      </c>
      <c r="AB72" s="888"/>
      <c r="AC72" s="888"/>
      <c r="AD72" s="888"/>
      <c r="AE72" s="888"/>
      <c r="AF72" s="888">
        <v>1962</v>
      </c>
      <c r="AG72" s="888"/>
      <c r="AH72" s="888"/>
      <c r="AI72" s="888"/>
      <c r="AJ72" s="888"/>
      <c r="AK72" s="888">
        <v>0</v>
      </c>
      <c r="AL72" s="888"/>
      <c r="AM72" s="888"/>
      <c r="AN72" s="888"/>
      <c r="AO72" s="888"/>
      <c r="AP72" s="888">
        <v>581</v>
      </c>
      <c r="AQ72" s="888"/>
      <c r="AR72" s="888"/>
      <c r="AS72" s="888"/>
      <c r="AT72" s="888"/>
      <c r="AU72" s="888">
        <v>7</v>
      </c>
      <c r="AV72" s="888"/>
      <c r="AW72" s="888"/>
      <c r="AX72" s="888"/>
      <c r="AY72" s="888"/>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582</v>
      </c>
      <c r="C73" s="934"/>
      <c r="D73" s="934"/>
      <c r="E73" s="934"/>
      <c r="F73" s="934"/>
      <c r="G73" s="934"/>
      <c r="H73" s="934"/>
      <c r="I73" s="934"/>
      <c r="J73" s="934"/>
      <c r="K73" s="934"/>
      <c r="L73" s="934"/>
      <c r="M73" s="934"/>
      <c r="N73" s="934"/>
      <c r="O73" s="934"/>
      <c r="P73" s="935"/>
      <c r="Q73" s="936">
        <v>1698</v>
      </c>
      <c r="R73" s="888"/>
      <c r="S73" s="888"/>
      <c r="T73" s="888"/>
      <c r="U73" s="888"/>
      <c r="V73" s="888">
        <v>1630</v>
      </c>
      <c r="W73" s="888"/>
      <c r="X73" s="888"/>
      <c r="Y73" s="888"/>
      <c r="Z73" s="888"/>
      <c r="AA73" s="888">
        <v>68</v>
      </c>
      <c r="AB73" s="888"/>
      <c r="AC73" s="888"/>
      <c r="AD73" s="888"/>
      <c r="AE73" s="888"/>
      <c r="AF73" s="888">
        <v>68</v>
      </c>
      <c r="AG73" s="888"/>
      <c r="AH73" s="888"/>
      <c r="AI73" s="888"/>
      <c r="AJ73" s="888"/>
      <c r="AK73" s="888">
        <v>124</v>
      </c>
      <c r="AL73" s="888"/>
      <c r="AM73" s="888"/>
      <c r="AN73" s="888"/>
      <c r="AO73" s="888"/>
      <c r="AP73" s="888" t="s">
        <v>576</v>
      </c>
      <c r="AQ73" s="888"/>
      <c r="AR73" s="888"/>
      <c r="AS73" s="888"/>
      <c r="AT73" s="888"/>
      <c r="AU73" s="888" t="s">
        <v>576</v>
      </c>
      <c r="AV73" s="888"/>
      <c r="AW73" s="888"/>
      <c r="AX73" s="888"/>
      <c r="AY73" s="888"/>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570</v>
      </c>
      <c r="C74" s="934"/>
      <c r="D74" s="934"/>
      <c r="E74" s="934"/>
      <c r="F74" s="934"/>
      <c r="G74" s="934"/>
      <c r="H74" s="934"/>
      <c r="I74" s="934"/>
      <c r="J74" s="934"/>
      <c r="K74" s="934"/>
      <c r="L74" s="934"/>
      <c r="M74" s="934"/>
      <c r="N74" s="934"/>
      <c r="O74" s="934"/>
      <c r="P74" s="935"/>
      <c r="Q74" s="936">
        <v>281118</v>
      </c>
      <c r="R74" s="888"/>
      <c r="S74" s="888"/>
      <c r="T74" s="888"/>
      <c r="U74" s="888"/>
      <c r="V74" s="888">
        <v>268079</v>
      </c>
      <c r="W74" s="888"/>
      <c r="X74" s="888"/>
      <c r="Y74" s="888"/>
      <c r="Z74" s="888"/>
      <c r="AA74" s="888">
        <v>13039</v>
      </c>
      <c r="AB74" s="888"/>
      <c r="AC74" s="888"/>
      <c r="AD74" s="888"/>
      <c r="AE74" s="888"/>
      <c r="AF74" s="888">
        <v>13039</v>
      </c>
      <c r="AG74" s="888"/>
      <c r="AH74" s="888"/>
      <c r="AI74" s="888"/>
      <c r="AJ74" s="888"/>
      <c r="AK74" s="888">
        <v>1356</v>
      </c>
      <c r="AL74" s="888"/>
      <c r="AM74" s="888"/>
      <c r="AN74" s="888"/>
      <c r="AO74" s="888"/>
      <c r="AP74" s="888" t="s">
        <v>576</v>
      </c>
      <c r="AQ74" s="888"/>
      <c r="AR74" s="888"/>
      <c r="AS74" s="888"/>
      <c r="AT74" s="888"/>
      <c r="AU74" s="888" t="s">
        <v>576</v>
      </c>
      <c r="AV74" s="888"/>
      <c r="AW74" s="888"/>
      <c r="AX74" s="888"/>
      <c r="AY74" s="888"/>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571</v>
      </c>
      <c r="C75" s="934"/>
      <c r="D75" s="934"/>
      <c r="E75" s="934"/>
      <c r="F75" s="934"/>
      <c r="G75" s="934"/>
      <c r="H75" s="934"/>
      <c r="I75" s="934"/>
      <c r="J75" s="934"/>
      <c r="K75" s="934"/>
      <c r="L75" s="934"/>
      <c r="M75" s="934"/>
      <c r="N75" s="934"/>
      <c r="O75" s="934"/>
      <c r="P75" s="935"/>
      <c r="Q75" s="939">
        <v>1092</v>
      </c>
      <c r="R75" s="940"/>
      <c r="S75" s="940"/>
      <c r="T75" s="940"/>
      <c r="U75" s="891"/>
      <c r="V75" s="941">
        <v>1062</v>
      </c>
      <c r="W75" s="940"/>
      <c r="X75" s="940"/>
      <c r="Y75" s="940"/>
      <c r="Z75" s="891"/>
      <c r="AA75" s="941">
        <v>30</v>
      </c>
      <c r="AB75" s="940"/>
      <c r="AC75" s="940"/>
      <c r="AD75" s="940"/>
      <c r="AE75" s="891"/>
      <c r="AF75" s="941">
        <v>30</v>
      </c>
      <c r="AG75" s="940"/>
      <c r="AH75" s="940"/>
      <c r="AI75" s="940"/>
      <c r="AJ75" s="891"/>
      <c r="AK75" s="941">
        <v>175</v>
      </c>
      <c r="AL75" s="940"/>
      <c r="AM75" s="940"/>
      <c r="AN75" s="940"/>
      <c r="AO75" s="891"/>
      <c r="AP75" s="888" t="s">
        <v>576</v>
      </c>
      <c r="AQ75" s="888"/>
      <c r="AR75" s="888"/>
      <c r="AS75" s="888"/>
      <c r="AT75" s="888"/>
      <c r="AU75" s="888" t="s">
        <v>576</v>
      </c>
      <c r="AV75" s="888"/>
      <c r="AW75" s="888"/>
      <c r="AX75" s="888"/>
      <c r="AY75" s="888"/>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572</v>
      </c>
      <c r="C76" s="934"/>
      <c r="D76" s="934"/>
      <c r="E76" s="934"/>
      <c r="F76" s="934"/>
      <c r="G76" s="934"/>
      <c r="H76" s="934"/>
      <c r="I76" s="934"/>
      <c r="J76" s="934"/>
      <c r="K76" s="934"/>
      <c r="L76" s="934"/>
      <c r="M76" s="934"/>
      <c r="N76" s="934"/>
      <c r="O76" s="934"/>
      <c r="P76" s="935"/>
      <c r="Q76" s="939">
        <v>41</v>
      </c>
      <c r="R76" s="940"/>
      <c r="S76" s="940"/>
      <c r="T76" s="940"/>
      <c r="U76" s="891"/>
      <c r="V76" s="941">
        <v>27</v>
      </c>
      <c r="W76" s="940"/>
      <c r="X76" s="940"/>
      <c r="Y76" s="940"/>
      <c r="Z76" s="891"/>
      <c r="AA76" s="941">
        <v>14</v>
      </c>
      <c r="AB76" s="940"/>
      <c r="AC76" s="940"/>
      <c r="AD76" s="940"/>
      <c r="AE76" s="891"/>
      <c r="AF76" s="941">
        <v>8</v>
      </c>
      <c r="AG76" s="940"/>
      <c r="AH76" s="940"/>
      <c r="AI76" s="940"/>
      <c r="AJ76" s="891"/>
      <c r="AK76" s="941" t="s">
        <v>505</v>
      </c>
      <c r="AL76" s="940"/>
      <c r="AM76" s="940"/>
      <c r="AN76" s="940"/>
      <c r="AO76" s="891"/>
      <c r="AP76" s="888" t="s">
        <v>505</v>
      </c>
      <c r="AQ76" s="888"/>
      <c r="AR76" s="888"/>
      <c r="AS76" s="888"/>
      <c r="AT76" s="888"/>
      <c r="AU76" s="888" t="s">
        <v>505</v>
      </c>
      <c r="AV76" s="888"/>
      <c r="AW76" s="888"/>
      <c r="AX76" s="888"/>
      <c r="AY76" s="888"/>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573</v>
      </c>
      <c r="C77" s="934"/>
      <c r="D77" s="934"/>
      <c r="E77" s="934"/>
      <c r="F77" s="934"/>
      <c r="G77" s="934"/>
      <c r="H77" s="934"/>
      <c r="I77" s="934"/>
      <c r="J77" s="934"/>
      <c r="K77" s="934"/>
      <c r="L77" s="934"/>
      <c r="M77" s="934"/>
      <c r="N77" s="934"/>
      <c r="O77" s="934"/>
      <c r="P77" s="935"/>
      <c r="Q77" s="939">
        <v>194</v>
      </c>
      <c r="R77" s="940"/>
      <c r="S77" s="940"/>
      <c r="T77" s="940"/>
      <c r="U77" s="891"/>
      <c r="V77" s="941">
        <v>185</v>
      </c>
      <c r="W77" s="940"/>
      <c r="X77" s="940"/>
      <c r="Y77" s="940"/>
      <c r="Z77" s="891"/>
      <c r="AA77" s="941">
        <v>8</v>
      </c>
      <c r="AB77" s="940"/>
      <c r="AC77" s="940"/>
      <c r="AD77" s="940"/>
      <c r="AE77" s="891"/>
      <c r="AF77" s="941">
        <v>8</v>
      </c>
      <c r="AG77" s="940"/>
      <c r="AH77" s="940"/>
      <c r="AI77" s="940"/>
      <c r="AJ77" s="891"/>
      <c r="AK77" s="941">
        <v>0</v>
      </c>
      <c r="AL77" s="940"/>
      <c r="AM77" s="940"/>
      <c r="AN77" s="940"/>
      <c r="AO77" s="891"/>
      <c r="AP77" s="888" t="s">
        <v>576</v>
      </c>
      <c r="AQ77" s="888"/>
      <c r="AR77" s="888"/>
      <c r="AS77" s="888"/>
      <c r="AT77" s="888"/>
      <c r="AU77" s="888" t="s">
        <v>576</v>
      </c>
      <c r="AV77" s="888"/>
      <c r="AW77" s="888"/>
      <c r="AX77" s="888"/>
      <c r="AY77" s="888"/>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574</v>
      </c>
      <c r="C78" s="934"/>
      <c r="D78" s="934"/>
      <c r="E78" s="934"/>
      <c r="F78" s="934"/>
      <c r="G78" s="934"/>
      <c r="H78" s="934"/>
      <c r="I78" s="934"/>
      <c r="J78" s="934"/>
      <c r="K78" s="934"/>
      <c r="L78" s="934"/>
      <c r="M78" s="934"/>
      <c r="N78" s="934"/>
      <c r="O78" s="934"/>
      <c r="P78" s="935"/>
      <c r="Q78" s="936">
        <v>6639</v>
      </c>
      <c r="R78" s="888"/>
      <c r="S78" s="888"/>
      <c r="T78" s="888"/>
      <c r="U78" s="888"/>
      <c r="V78" s="888">
        <v>5898</v>
      </c>
      <c r="W78" s="888"/>
      <c r="X78" s="888"/>
      <c r="Y78" s="888"/>
      <c r="Z78" s="888"/>
      <c r="AA78" s="888">
        <v>740</v>
      </c>
      <c r="AB78" s="888"/>
      <c r="AC78" s="888"/>
      <c r="AD78" s="888"/>
      <c r="AE78" s="888"/>
      <c r="AF78" s="888">
        <v>741</v>
      </c>
      <c r="AG78" s="888"/>
      <c r="AH78" s="888"/>
      <c r="AI78" s="888"/>
      <c r="AJ78" s="888"/>
      <c r="AK78" s="888">
        <v>258</v>
      </c>
      <c r="AL78" s="888"/>
      <c r="AM78" s="888"/>
      <c r="AN78" s="888"/>
      <c r="AO78" s="888"/>
      <c r="AP78" s="888" t="s">
        <v>576</v>
      </c>
      <c r="AQ78" s="888"/>
      <c r="AR78" s="888"/>
      <c r="AS78" s="888"/>
      <c r="AT78" s="888"/>
      <c r="AU78" s="888" t="s">
        <v>576</v>
      </c>
      <c r="AV78" s="888"/>
      <c r="AW78" s="888"/>
      <c r="AX78" s="888"/>
      <c r="AY78" s="888"/>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575</v>
      </c>
      <c r="C79" s="934"/>
      <c r="D79" s="934"/>
      <c r="E79" s="934"/>
      <c r="F79" s="934"/>
      <c r="G79" s="934"/>
      <c r="H79" s="934"/>
      <c r="I79" s="934"/>
      <c r="J79" s="934"/>
      <c r="K79" s="934"/>
      <c r="L79" s="934"/>
      <c r="M79" s="934"/>
      <c r="N79" s="934"/>
      <c r="O79" s="934"/>
      <c r="P79" s="935"/>
      <c r="Q79" s="936">
        <v>14</v>
      </c>
      <c r="R79" s="888"/>
      <c r="S79" s="888"/>
      <c r="T79" s="888"/>
      <c r="U79" s="888"/>
      <c r="V79" s="888">
        <v>12</v>
      </c>
      <c r="W79" s="888"/>
      <c r="X79" s="888"/>
      <c r="Y79" s="888"/>
      <c r="Z79" s="888"/>
      <c r="AA79" s="888">
        <v>2</v>
      </c>
      <c r="AB79" s="888"/>
      <c r="AC79" s="888"/>
      <c r="AD79" s="888"/>
      <c r="AE79" s="888"/>
      <c r="AF79" s="888">
        <v>2</v>
      </c>
      <c r="AG79" s="888"/>
      <c r="AH79" s="888"/>
      <c r="AI79" s="888"/>
      <c r="AJ79" s="888"/>
      <c r="AK79" s="888">
        <v>9</v>
      </c>
      <c r="AL79" s="888"/>
      <c r="AM79" s="888"/>
      <c r="AN79" s="888"/>
      <c r="AO79" s="888"/>
      <c r="AP79" s="888" t="s">
        <v>576</v>
      </c>
      <c r="AQ79" s="888"/>
      <c r="AR79" s="888"/>
      <c r="AS79" s="888"/>
      <c r="AT79" s="888"/>
      <c r="AU79" s="888" t="s">
        <v>576</v>
      </c>
      <c r="AV79" s="888"/>
      <c r="AW79" s="888"/>
      <c r="AX79" s="888"/>
      <c r="AY79" s="888"/>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16964</v>
      </c>
      <c r="AG88" s="902"/>
      <c r="AH88" s="902"/>
      <c r="AI88" s="902"/>
      <c r="AJ88" s="902"/>
      <c r="AK88" s="899"/>
      <c r="AL88" s="899"/>
      <c r="AM88" s="899"/>
      <c r="AN88" s="899"/>
      <c r="AO88" s="899"/>
      <c r="AP88" s="902">
        <v>14697</v>
      </c>
      <c r="AQ88" s="902"/>
      <c r="AR88" s="902"/>
      <c r="AS88" s="902"/>
      <c r="AT88" s="902"/>
      <c r="AU88" s="902">
        <v>7607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27</v>
      </c>
      <c r="CS102" s="910"/>
      <c r="CT102" s="910"/>
      <c r="CU102" s="910"/>
      <c r="CV102" s="953"/>
      <c r="CW102" s="952" t="s">
        <v>576</v>
      </c>
      <c r="CX102" s="910"/>
      <c r="CY102" s="910"/>
      <c r="CZ102" s="910"/>
      <c r="DA102" s="953"/>
      <c r="DB102" s="952" t="s">
        <v>576</v>
      </c>
      <c r="DC102" s="910"/>
      <c r="DD102" s="910"/>
      <c r="DE102" s="910"/>
      <c r="DF102" s="953"/>
      <c r="DG102" s="952" t="s">
        <v>576</v>
      </c>
      <c r="DH102" s="910"/>
      <c r="DI102" s="910"/>
      <c r="DJ102" s="910"/>
      <c r="DK102" s="953"/>
      <c r="DL102" s="952" t="s">
        <v>576</v>
      </c>
      <c r="DM102" s="910"/>
      <c r="DN102" s="910"/>
      <c r="DO102" s="910"/>
      <c r="DP102" s="953"/>
      <c r="DQ102" s="952" t="s">
        <v>576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302</v>
      </c>
      <c r="AG109" s="955"/>
      <c r="AH109" s="955"/>
      <c r="AI109" s="955"/>
      <c r="AJ109" s="956"/>
      <c r="AK109" s="954" t="s">
        <v>301</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302</v>
      </c>
      <c r="BW109" s="955"/>
      <c r="BX109" s="955"/>
      <c r="BY109" s="955"/>
      <c r="BZ109" s="956"/>
      <c r="CA109" s="954" t="s">
        <v>301</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302</v>
      </c>
      <c r="DM109" s="955"/>
      <c r="DN109" s="955"/>
      <c r="DO109" s="955"/>
      <c r="DP109" s="956"/>
      <c r="DQ109" s="954" t="s">
        <v>301</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864365</v>
      </c>
      <c r="AB110" s="962"/>
      <c r="AC110" s="962"/>
      <c r="AD110" s="962"/>
      <c r="AE110" s="963"/>
      <c r="AF110" s="964">
        <v>911532</v>
      </c>
      <c r="AG110" s="962"/>
      <c r="AH110" s="962"/>
      <c r="AI110" s="962"/>
      <c r="AJ110" s="963"/>
      <c r="AK110" s="964">
        <v>933416</v>
      </c>
      <c r="AL110" s="962"/>
      <c r="AM110" s="962"/>
      <c r="AN110" s="962"/>
      <c r="AO110" s="963"/>
      <c r="AP110" s="965">
        <v>17.600000000000001</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9143969</v>
      </c>
      <c r="BR110" s="997"/>
      <c r="BS110" s="997"/>
      <c r="BT110" s="997"/>
      <c r="BU110" s="997"/>
      <c r="BV110" s="997">
        <v>8967235</v>
      </c>
      <c r="BW110" s="997"/>
      <c r="BX110" s="997"/>
      <c r="BY110" s="997"/>
      <c r="BZ110" s="997"/>
      <c r="CA110" s="997">
        <v>9404494</v>
      </c>
      <c r="CB110" s="997"/>
      <c r="CC110" s="997"/>
      <c r="CD110" s="997"/>
      <c r="CE110" s="997"/>
      <c r="CF110" s="1011">
        <v>177.2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167</v>
      </c>
      <c r="DH110" s="997"/>
      <c r="DI110" s="997"/>
      <c r="DJ110" s="997"/>
      <c r="DK110" s="997"/>
      <c r="DL110" s="997" t="s">
        <v>403</v>
      </c>
      <c r="DM110" s="997"/>
      <c r="DN110" s="997"/>
      <c r="DO110" s="997"/>
      <c r="DP110" s="997"/>
      <c r="DQ110" s="997" t="s">
        <v>167</v>
      </c>
      <c r="DR110" s="997"/>
      <c r="DS110" s="997"/>
      <c r="DT110" s="997"/>
      <c r="DU110" s="997"/>
      <c r="DV110" s="998" t="s">
        <v>403</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167</v>
      </c>
      <c r="AB111" s="1004"/>
      <c r="AC111" s="1004"/>
      <c r="AD111" s="1004"/>
      <c r="AE111" s="1005"/>
      <c r="AF111" s="1006" t="s">
        <v>167</v>
      </c>
      <c r="AG111" s="1004"/>
      <c r="AH111" s="1004"/>
      <c r="AI111" s="1004"/>
      <c r="AJ111" s="1005"/>
      <c r="AK111" s="1006" t="s">
        <v>167</v>
      </c>
      <c r="AL111" s="1004"/>
      <c r="AM111" s="1004"/>
      <c r="AN111" s="1004"/>
      <c r="AO111" s="1005"/>
      <c r="AP111" s="1007" t="s">
        <v>167</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179248</v>
      </c>
      <c r="BR111" s="990"/>
      <c r="BS111" s="990"/>
      <c r="BT111" s="990"/>
      <c r="BU111" s="990"/>
      <c r="BV111" s="990">
        <v>103410</v>
      </c>
      <c r="BW111" s="990"/>
      <c r="BX111" s="990"/>
      <c r="BY111" s="990"/>
      <c r="BZ111" s="990"/>
      <c r="CA111" s="990">
        <v>73202</v>
      </c>
      <c r="CB111" s="990"/>
      <c r="CC111" s="990"/>
      <c r="CD111" s="990"/>
      <c r="CE111" s="990"/>
      <c r="CF111" s="984">
        <v>1.4</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167</v>
      </c>
      <c r="DH111" s="990"/>
      <c r="DI111" s="990"/>
      <c r="DJ111" s="990"/>
      <c r="DK111" s="990"/>
      <c r="DL111" s="990" t="s">
        <v>403</v>
      </c>
      <c r="DM111" s="990"/>
      <c r="DN111" s="990"/>
      <c r="DO111" s="990"/>
      <c r="DP111" s="990"/>
      <c r="DQ111" s="990" t="s">
        <v>167</v>
      </c>
      <c r="DR111" s="990"/>
      <c r="DS111" s="990"/>
      <c r="DT111" s="990"/>
      <c r="DU111" s="990"/>
      <c r="DV111" s="991" t="s">
        <v>429</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167</v>
      </c>
      <c r="AB112" s="1029"/>
      <c r="AC112" s="1029"/>
      <c r="AD112" s="1029"/>
      <c r="AE112" s="1030"/>
      <c r="AF112" s="1031" t="s">
        <v>429</v>
      </c>
      <c r="AG112" s="1029"/>
      <c r="AH112" s="1029"/>
      <c r="AI112" s="1029"/>
      <c r="AJ112" s="1030"/>
      <c r="AK112" s="1031" t="s">
        <v>167</v>
      </c>
      <c r="AL112" s="1029"/>
      <c r="AM112" s="1029"/>
      <c r="AN112" s="1029"/>
      <c r="AO112" s="1030"/>
      <c r="AP112" s="1032" t="s">
        <v>429</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7153452</v>
      </c>
      <c r="BR112" s="990"/>
      <c r="BS112" s="990"/>
      <c r="BT112" s="990"/>
      <c r="BU112" s="990"/>
      <c r="BV112" s="990">
        <v>6338934</v>
      </c>
      <c r="BW112" s="990"/>
      <c r="BX112" s="990"/>
      <c r="BY112" s="990"/>
      <c r="BZ112" s="990"/>
      <c r="CA112" s="990">
        <v>6062712</v>
      </c>
      <c r="CB112" s="990"/>
      <c r="CC112" s="990"/>
      <c r="CD112" s="990"/>
      <c r="CE112" s="990"/>
      <c r="CF112" s="984">
        <v>114.2</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33044</v>
      </c>
      <c r="DH112" s="990"/>
      <c r="DI112" s="990"/>
      <c r="DJ112" s="990"/>
      <c r="DK112" s="990"/>
      <c r="DL112" s="990">
        <v>19758</v>
      </c>
      <c r="DM112" s="990"/>
      <c r="DN112" s="990"/>
      <c r="DO112" s="990"/>
      <c r="DP112" s="990"/>
      <c r="DQ112" s="990">
        <v>7547</v>
      </c>
      <c r="DR112" s="990"/>
      <c r="DS112" s="990"/>
      <c r="DT112" s="990"/>
      <c r="DU112" s="990"/>
      <c r="DV112" s="991">
        <v>0.1</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484011</v>
      </c>
      <c r="AB113" s="1004"/>
      <c r="AC113" s="1004"/>
      <c r="AD113" s="1004"/>
      <c r="AE113" s="1005"/>
      <c r="AF113" s="1006">
        <v>482216</v>
      </c>
      <c r="AG113" s="1004"/>
      <c r="AH113" s="1004"/>
      <c r="AI113" s="1004"/>
      <c r="AJ113" s="1005"/>
      <c r="AK113" s="1006">
        <v>440055</v>
      </c>
      <c r="AL113" s="1004"/>
      <c r="AM113" s="1004"/>
      <c r="AN113" s="1004"/>
      <c r="AO113" s="1005"/>
      <c r="AP113" s="1007">
        <v>8.3000000000000007</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838999</v>
      </c>
      <c r="BR113" s="990"/>
      <c r="BS113" s="990"/>
      <c r="BT113" s="990"/>
      <c r="BU113" s="990"/>
      <c r="BV113" s="990">
        <v>971531</v>
      </c>
      <c r="BW113" s="990"/>
      <c r="BX113" s="990"/>
      <c r="BY113" s="990"/>
      <c r="BZ113" s="990"/>
      <c r="CA113" s="990">
        <v>1011627</v>
      </c>
      <c r="CB113" s="990"/>
      <c r="CC113" s="990"/>
      <c r="CD113" s="990"/>
      <c r="CE113" s="990"/>
      <c r="CF113" s="984">
        <v>19.100000000000001</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403</v>
      </c>
      <c r="DH113" s="1029"/>
      <c r="DI113" s="1029"/>
      <c r="DJ113" s="1029"/>
      <c r="DK113" s="1030"/>
      <c r="DL113" s="1031" t="s">
        <v>403</v>
      </c>
      <c r="DM113" s="1029"/>
      <c r="DN113" s="1029"/>
      <c r="DO113" s="1029"/>
      <c r="DP113" s="1030"/>
      <c r="DQ113" s="1031" t="s">
        <v>167</v>
      </c>
      <c r="DR113" s="1029"/>
      <c r="DS113" s="1029"/>
      <c r="DT113" s="1029"/>
      <c r="DU113" s="1030"/>
      <c r="DV113" s="1032" t="s">
        <v>403</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167476</v>
      </c>
      <c r="AB114" s="1029"/>
      <c r="AC114" s="1029"/>
      <c r="AD114" s="1029"/>
      <c r="AE114" s="1030"/>
      <c r="AF114" s="1031">
        <v>162598</v>
      </c>
      <c r="AG114" s="1029"/>
      <c r="AH114" s="1029"/>
      <c r="AI114" s="1029"/>
      <c r="AJ114" s="1030"/>
      <c r="AK114" s="1031">
        <v>194577</v>
      </c>
      <c r="AL114" s="1029"/>
      <c r="AM114" s="1029"/>
      <c r="AN114" s="1029"/>
      <c r="AO114" s="1030"/>
      <c r="AP114" s="1032">
        <v>3.7</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1808419</v>
      </c>
      <c r="BR114" s="990"/>
      <c r="BS114" s="990"/>
      <c r="BT114" s="990"/>
      <c r="BU114" s="990"/>
      <c r="BV114" s="990">
        <v>1761324</v>
      </c>
      <c r="BW114" s="990"/>
      <c r="BX114" s="990"/>
      <c r="BY114" s="990"/>
      <c r="BZ114" s="990"/>
      <c r="CA114" s="990">
        <v>1556282</v>
      </c>
      <c r="CB114" s="990"/>
      <c r="CC114" s="990"/>
      <c r="CD114" s="990"/>
      <c r="CE114" s="990"/>
      <c r="CF114" s="984">
        <v>29.3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403</v>
      </c>
      <c r="DH114" s="1029"/>
      <c r="DI114" s="1029"/>
      <c r="DJ114" s="1029"/>
      <c r="DK114" s="1030"/>
      <c r="DL114" s="1031" t="s">
        <v>403</v>
      </c>
      <c r="DM114" s="1029"/>
      <c r="DN114" s="1029"/>
      <c r="DO114" s="1029"/>
      <c r="DP114" s="1030"/>
      <c r="DQ114" s="1031" t="s">
        <v>429</v>
      </c>
      <c r="DR114" s="1029"/>
      <c r="DS114" s="1029"/>
      <c r="DT114" s="1029"/>
      <c r="DU114" s="1030"/>
      <c r="DV114" s="1032" t="s">
        <v>167</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113933</v>
      </c>
      <c r="AB115" s="1004"/>
      <c r="AC115" s="1004"/>
      <c r="AD115" s="1004"/>
      <c r="AE115" s="1005"/>
      <c r="AF115" s="1006">
        <v>101600</v>
      </c>
      <c r="AG115" s="1004"/>
      <c r="AH115" s="1004"/>
      <c r="AI115" s="1004"/>
      <c r="AJ115" s="1005"/>
      <c r="AK115" s="1006">
        <v>44839</v>
      </c>
      <c r="AL115" s="1004"/>
      <c r="AM115" s="1004"/>
      <c r="AN115" s="1004"/>
      <c r="AO115" s="1005"/>
      <c r="AP115" s="1007">
        <v>0.8</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v>19711</v>
      </c>
      <c r="BR115" s="990"/>
      <c r="BS115" s="990"/>
      <c r="BT115" s="990"/>
      <c r="BU115" s="990"/>
      <c r="BV115" s="990">
        <v>19613</v>
      </c>
      <c r="BW115" s="990"/>
      <c r="BX115" s="990"/>
      <c r="BY115" s="990"/>
      <c r="BZ115" s="990"/>
      <c r="CA115" s="990" t="s">
        <v>167</v>
      </c>
      <c r="CB115" s="990"/>
      <c r="CC115" s="990"/>
      <c r="CD115" s="990"/>
      <c r="CE115" s="990"/>
      <c r="CF115" s="984" t="s">
        <v>167</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167</v>
      </c>
      <c r="DH115" s="1029"/>
      <c r="DI115" s="1029"/>
      <c r="DJ115" s="1029"/>
      <c r="DK115" s="1030"/>
      <c r="DL115" s="1031" t="s">
        <v>429</v>
      </c>
      <c r="DM115" s="1029"/>
      <c r="DN115" s="1029"/>
      <c r="DO115" s="1029"/>
      <c r="DP115" s="1030"/>
      <c r="DQ115" s="1031" t="s">
        <v>167</v>
      </c>
      <c r="DR115" s="1029"/>
      <c r="DS115" s="1029"/>
      <c r="DT115" s="1029"/>
      <c r="DU115" s="1030"/>
      <c r="DV115" s="1032" t="s">
        <v>429</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403</v>
      </c>
      <c r="AB116" s="1029"/>
      <c r="AC116" s="1029"/>
      <c r="AD116" s="1029"/>
      <c r="AE116" s="1030"/>
      <c r="AF116" s="1031" t="s">
        <v>167</v>
      </c>
      <c r="AG116" s="1029"/>
      <c r="AH116" s="1029"/>
      <c r="AI116" s="1029"/>
      <c r="AJ116" s="1030"/>
      <c r="AK116" s="1031" t="s">
        <v>167</v>
      </c>
      <c r="AL116" s="1029"/>
      <c r="AM116" s="1029"/>
      <c r="AN116" s="1029"/>
      <c r="AO116" s="1030"/>
      <c r="AP116" s="1032" t="s">
        <v>167</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429</v>
      </c>
      <c r="BW116" s="990"/>
      <c r="BX116" s="990"/>
      <c r="BY116" s="990"/>
      <c r="BZ116" s="990"/>
      <c r="CA116" s="990" t="s">
        <v>167</v>
      </c>
      <c r="CB116" s="990"/>
      <c r="CC116" s="990"/>
      <c r="CD116" s="990"/>
      <c r="CE116" s="990"/>
      <c r="CF116" s="984" t="s">
        <v>167</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80703</v>
      </c>
      <c r="DH116" s="1029"/>
      <c r="DI116" s="1029"/>
      <c r="DJ116" s="1029"/>
      <c r="DK116" s="1030"/>
      <c r="DL116" s="1031">
        <v>69231</v>
      </c>
      <c r="DM116" s="1029"/>
      <c r="DN116" s="1029"/>
      <c r="DO116" s="1029"/>
      <c r="DP116" s="1030"/>
      <c r="DQ116" s="1031">
        <v>57760</v>
      </c>
      <c r="DR116" s="1029"/>
      <c r="DS116" s="1029"/>
      <c r="DT116" s="1029"/>
      <c r="DU116" s="1030"/>
      <c r="DV116" s="1032">
        <v>1.1000000000000001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1629785</v>
      </c>
      <c r="AB117" s="1047"/>
      <c r="AC117" s="1047"/>
      <c r="AD117" s="1047"/>
      <c r="AE117" s="1048"/>
      <c r="AF117" s="1049">
        <v>1657946</v>
      </c>
      <c r="AG117" s="1047"/>
      <c r="AH117" s="1047"/>
      <c r="AI117" s="1047"/>
      <c r="AJ117" s="1048"/>
      <c r="AK117" s="1049">
        <v>1612887</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403</v>
      </c>
      <c r="BR117" s="990"/>
      <c r="BS117" s="990"/>
      <c r="BT117" s="990"/>
      <c r="BU117" s="990"/>
      <c r="BV117" s="990" t="s">
        <v>429</v>
      </c>
      <c r="BW117" s="990"/>
      <c r="BX117" s="990"/>
      <c r="BY117" s="990"/>
      <c r="BZ117" s="990"/>
      <c r="CA117" s="990" t="s">
        <v>429</v>
      </c>
      <c r="CB117" s="990"/>
      <c r="CC117" s="990"/>
      <c r="CD117" s="990"/>
      <c r="CE117" s="990"/>
      <c r="CF117" s="984" t="s">
        <v>403</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167</v>
      </c>
      <c r="DH117" s="1029"/>
      <c r="DI117" s="1029"/>
      <c r="DJ117" s="1029"/>
      <c r="DK117" s="1030"/>
      <c r="DL117" s="1031" t="s">
        <v>429</v>
      </c>
      <c r="DM117" s="1029"/>
      <c r="DN117" s="1029"/>
      <c r="DO117" s="1029"/>
      <c r="DP117" s="1030"/>
      <c r="DQ117" s="1031" t="s">
        <v>167</v>
      </c>
      <c r="DR117" s="1029"/>
      <c r="DS117" s="1029"/>
      <c r="DT117" s="1029"/>
      <c r="DU117" s="1030"/>
      <c r="DV117" s="1032" t="s">
        <v>403</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302</v>
      </c>
      <c r="AG118" s="955"/>
      <c r="AH118" s="955"/>
      <c r="AI118" s="955"/>
      <c r="AJ118" s="956"/>
      <c r="AK118" s="954" t="s">
        <v>301</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403</v>
      </c>
      <c r="BR118" s="1068"/>
      <c r="BS118" s="1068"/>
      <c r="BT118" s="1068"/>
      <c r="BU118" s="1068"/>
      <c r="BV118" s="1068" t="s">
        <v>167</v>
      </c>
      <c r="BW118" s="1068"/>
      <c r="BX118" s="1068"/>
      <c r="BY118" s="1068"/>
      <c r="BZ118" s="1068"/>
      <c r="CA118" s="1068" t="s">
        <v>403</v>
      </c>
      <c r="CB118" s="1068"/>
      <c r="CC118" s="1068"/>
      <c r="CD118" s="1068"/>
      <c r="CE118" s="1068"/>
      <c r="CF118" s="984" t="s">
        <v>403</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403</v>
      </c>
      <c r="DM118" s="1029"/>
      <c r="DN118" s="1029"/>
      <c r="DO118" s="1029"/>
      <c r="DP118" s="1030"/>
      <c r="DQ118" s="1031" t="s">
        <v>167</v>
      </c>
      <c r="DR118" s="1029"/>
      <c r="DS118" s="1029"/>
      <c r="DT118" s="1029"/>
      <c r="DU118" s="1030"/>
      <c r="DV118" s="1032" t="s">
        <v>167</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167</v>
      </c>
      <c r="AB119" s="962"/>
      <c r="AC119" s="962"/>
      <c r="AD119" s="962"/>
      <c r="AE119" s="963"/>
      <c r="AF119" s="964" t="s">
        <v>167</v>
      </c>
      <c r="AG119" s="962"/>
      <c r="AH119" s="962"/>
      <c r="AI119" s="962"/>
      <c r="AJ119" s="963"/>
      <c r="AK119" s="964" t="s">
        <v>167</v>
      </c>
      <c r="AL119" s="962"/>
      <c r="AM119" s="962"/>
      <c r="AN119" s="962"/>
      <c r="AO119" s="963"/>
      <c r="AP119" s="965" t="s">
        <v>167</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451</v>
      </c>
      <c r="BP119" s="1076"/>
      <c r="BQ119" s="1067">
        <v>19143798</v>
      </c>
      <c r="BR119" s="1068"/>
      <c r="BS119" s="1068"/>
      <c r="BT119" s="1068"/>
      <c r="BU119" s="1068"/>
      <c r="BV119" s="1068">
        <v>18162047</v>
      </c>
      <c r="BW119" s="1068"/>
      <c r="BX119" s="1068"/>
      <c r="BY119" s="1068"/>
      <c r="BZ119" s="1068"/>
      <c r="CA119" s="1068">
        <v>18108317</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65501</v>
      </c>
      <c r="DH119" s="1054"/>
      <c r="DI119" s="1054"/>
      <c r="DJ119" s="1054"/>
      <c r="DK119" s="1055"/>
      <c r="DL119" s="1053">
        <v>14421</v>
      </c>
      <c r="DM119" s="1054"/>
      <c r="DN119" s="1054"/>
      <c r="DO119" s="1054"/>
      <c r="DP119" s="1055"/>
      <c r="DQ119" s="1053">
        <v>7895</v>
      </c>
      <c r="DR119" s="1054"/>
      <c r="DS119" s="1054"/>
      <c r="DT119" s="1054"/>
      <c r="DU119" s="1055"/>
      <c r="DV119" s="1056">
        <v>0.1</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167</v>
      </c>
      <c r="AB120" s="1029"/>
      <c r="AC120" s="1029"/>
      <c r="AD120" s="1029"/>
      <c r="AE120" s="1030"/>
      <c r="AF120" s="1031" t="s">
        <v>167</v>
      </c>
      <c r="AG120" s="1029"/>
      <c r="AH120" s="1029"/>
      <c r="AI120" s="1029"/>
      <c r="AJ120" s="1030"/>
      <c r="AK120" s="1031" t="s">
        <v>167</v>
      </c>
      <c r="AL120" s="1029"/>
      <c r="AM120" s="1029"/>
      <c r="AN120" s="1029"/>
      <c r="AO120" s="1030"/>
      <c r="AP120" s="1032" t="s">
        <v>167</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2421314</v>
      </c>
      <c r="BR120" s="997"/>
      <c r="BS120" s="997"/>
      <c r="BT120" s="997"/>
      <c r="BU120" s="997"/>
      <c r="BV120" s="997">
        <v>2492872</v>
      </c>
      <c r="BW120" s="997"/>
      <c r="BX120" s="997"/>
      <c r="BY120" s="997"/>
      <c r="BZ120" s="997"/>
      <c r="CA120" s="997">
        <v>2406512</v>
      </c>
      <c r="CB120" s="997"/>
      <c r="CC120" s="997"/>
      <c r="CD120" s="997"/>
      <c r="CE120" s="997"/>
      <c r="CF120" s="1011">
        <v>45.3</v>
      </c>
      <c r="CG120" s="1012"/>
      <c r="CH120" s="1012"/>
      <c r="CI120" s="1012"/>
      <c r="CJ120" s="1012"/>
      <c r="CK120" s="1077" t="s">
        <v>455</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7080967</v>
      </c>
      <c r="DH120" s="997"/>
      <c r="DI120" s="997"/>
      <c r="DJ120" s="997"/>
      <c r="DK120" s="997"/>
      <c r="DL120" s="997">
        <v>6320898</v>
      </c>
      <c r="DM120" s="997"/>
      <c r="DN120" s="997"/>
      <c r="DO120" s="997"/>
      <c r="DP120" s="997"/>
      <c r="DQ120" s="997">
        <v>6042457</v>
      </c>
      <c r="DR120" s="997"/>
      <c r="DS120" s="997"/>
      <c r="DT120" s="997"/>
      <c r="DU120" s="997"/>
      <c r="DV120" s="998">
        <v>113.9</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16243</v>
      </c>
      <c r="AB121" s="1029"/>
      <c r="AC121" s="1029"/>
      <c r="AD121" s="1029"/>
      <c r="AE121" s="1030"/>
      <c r="AF121" s="1031">
        <v>14031</v>
      </c>
      <c r="AG121" s="1029"/>
      <c r="AH121" s="1029"/>
      <c r="AI121" s="1029"/>
      <c r="AJ121" s="1030"/>
      <c r="AK121" s="1031">
        <v>12394</v>
      </c>
      <c r="AL121" s="1029"/>
      <c r="AM121" s="1029"/>
      <c r="AN121" s="1029"/>
      <c r="AO121" s="1030"/>
      <c r="AP121" s="1032">
        <v>0.2</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53449</v>
      </c>
      <c r="BR121" s="990"/>
      <c r="BS121" s="990"/>
      <c r="BT121" s="990"/>
      <c r="BU121" s="990"/>
      <c r="BV121" s="990">
        <v>43674</v>
      </c>
      <c r="BW121" s="990"/>
      <c r="BX121" s="990"/>
      <c r="BY121" s="990"/>
      <c r="BZ121" s="990"/>
      <c r="CA121" s="990">
        <v>33834</v>
      </c>
      <c r="CB121" s="990"/>
      <c r="CC121" s="990"/>
      <c r="CD121" s="990"/>
      <c r="CE121" s="990"/>
      <c r="CF121" s="984">
        <v>0.6</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72485</v>
      </c>
      <c r="DH121" s="990"/>
      <c r="DI121" s="990"/>
      <c r="DJ121" s="990"/>
      <c r="DK121" s="990"/>
      <c r="DL121" s="990">
        <v>18036</v>
      </c>
      <c r="DM121" s="990"/>
      <c r="DN121" s="990"/>
      <c r="DO121" s="990"/>
      <c r="DP121" s="990"/>
      <c r="DQ121" s="990">
        <v>20255</v>
      </c>
      <c r="DR121" s="990"/>
      <c r="DS121" s="990"/>
      <c r="DT121" s="990"/>
      <c r="DU121" s="990"/>
      <c r="DV121" s="991">
        <v>0.4</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167</v>
      </c>
      <c r="AB122" s="1029"/>
      <c r="AC122" s="1029"/>
      <c r="AD122" s="1029"/>
      <c r="AE122" s="1030"/>
      <c r="AF122" s="1031" t="s">
        <v>167</v>
      </c>
      <c r="AG122" s="1029"/>
      <c r="AH122" s="1029"/>
      <c r="AI122" s="1029"/>
      <c r="AJ122" s="1030"/>
      <c r="AK122" s="1031" t="s">
        <v>167</v>
      </c>
      <c r="AL122" s="1029"/>
      <c r="AM122" s="1029"/>
      <c r="AN122" s="1029"/>
      <c r="AO122" s="1030"/>
      <c r="AP122" s="1032" t="s">
        <v>167</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12938763</v>
      </c>
      <c r="BR122" s="1068"/>
      <c r="BS122" s="1068"/>
      <c r="BT122" s="1068"/>
      <c r="BU122" s="1068"/>
      <c r="BV122" s="1068">
        <v>12694552</v>
      </c>
      <c r="BW122" s="1068"/>
      <c r="BX122" s="1068"/>
      <c r="BY122" s="1068"/>
      <c r="BZ122" s="1068"/>
      <c r="CA122" s="1068">
        <v>12477692</v>
      </c>
      <c r="CB122" s="1068"/>
      <c r="CC122" s="1068"/>
      <c r="CD122" s="1068"/>
      <c r="CE122" s="1068"/>
      <c r="CF122" s="1088">
        <v>235.1</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403</v>
      </c>
      <c r="DH122" s="990"/>
      <c r="DI122" s="990"/>
      <c r="DJ122" s="990"/>
      <c r="DK122" s="990"/>
      <c r="DL122" s="990" t="s">
        <v>167</v>
      </c>
      <c r="DM122" s="990"/>
      <c r="DN122" s="990"/>
      <c r="DO122" s="990"/>
      <c r="DP122" s="990"/>
      <c r="DQ122" s="990" t="s">
        <v>403</v>
      </c>
      <c r="DR122" s="990"/>
      <c r="DS122" s="990"/>
      <c r="DT122" s="990"/>
      <c r="DU122" s="990"/>
      <c r="DV122" s="991" t="s">
        <v>403</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15664</v>
      </c>
      <c r="AB123" s="1029"/>
      <c r="AC123" s="1029"/>
      <c r="AD123" s="1029"/>
      <c r="AE123" s="1030"/>
      <c r="AF123" s="1031">
        <v>12454</v>
      </c>
      <c r="AG123" s="1029"/>
      <c r="AH123" s="1029"/>
      <c r="AI123" s="1029"/>
      <c r="AJ123" s="1030"/>
      <c r="AK123" s="1031">
        <v>12285</v>
      </c>
      <c r="AL123" s="1029"/>
      <c r="AM123" s="1029"/>
      <c r="AN123" s="1029"/>
      <c r="AO123" s="1030"/>
      <c r="AP123" s="1032">
        <v>0.2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459</v>
      </c>
      <c r="BP123" s="1076"/>
      <c r="BQ123" s="1135">
        <v>15413526</v>
      </c>
      <c r="BR123" s="1136"/>
      <c r="BS123" s="1136"/>
      <c r="BT123" s="1136"/>
      <c r="BU123" s="1136"/>
      <c r="BV123" s="1136">
        <v>15231098</v>
      </c>
      <c r="BW123" s="1136"/>
      <c r="BX123" s="1136"/>
      <c r="BY123" s="1136"/>
      <c r="BZ123" s="1136"/>
      <c r="CA123" s="1136">
        <v>14918038</v>
      </c>
      <c r="CB123" s="1136"/>
      <c r="CC123" s="1136"/>
      <c r="CD123" s="1136"/>
      <c r="CE123" s="1136"/>
      <c r="CF123" s="1069"/>
      <c r="CG123" s="1070"/>
      <c r="CH123" s="1070"/>
      <c r="CI123" s="1070"/>
      <c r="CJ123" s="1071"/>
      <c r="CK123" s="1080"/>
      <c r="CL123" s="1081"/>
      <c r="CM123" s="1081"/>
      <c r="CN123" s="1081"/>
      <c r="CO123" s="1082"/>
      <c r="CP123" s="1090" t="s">
        <v>460</v>
      </c>
      <c r="CQ123" s="1091"/>
      <c r="CR123" s="1091"/>
      <c r="CS123" s="1091"/>
      <c r="CT123" s="1091"/>
      <c r="CU123" s="1091"/>
      <c r="CV123" s="1091"/>
      <c r="CW123" s="1091"/>
      <c r="CX123" s="1091"/>
      <c r="CY123" s="1091"/>
      <c r="CZ123" s="1091"/>
      <c r="DA123" s="1091"/>
      <c r="DB123" s="1091"/>
      <c r="DC123" s="1091"/>
      <c r="DD123" s="1091"/>
      <c r="DE123" s="1091"/>
      <c r="DF123" s="1092"/>
      <c r="DG123" s="1028" t="s">
        <v>461</v>
      </c>
      <c r="DH123" s="1029"/>
      <c r="DI123" s="1029"/>
      <c r="DJ123" s="1029"/>
      <c r="DK123" s="1030"/>
      <c r="DL123" s="1031" t="s">
        <v>461</v>
      </c>
      <c r="DM123" s="1029"/>
      <c r="DN123" s="1029"/>
      <c r="DO123" s="1029"/>
      <c r="DP123" s="1030"/>
      <c r="DQ123" s="1031" t="s">
        <v>461</v>
      </c>
      <c r="DR123" s="1029"/>
      <c r="DS123" s="1029"/>
      <c r="DT123" s="1029"/>
      <c r="DU123" s="1030"/>
      <c r="DV123" s="1032" t="s">
        <v>461</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461</v>
      </c>
      <c r="AB124" s="1029"/>
      <c r="AC124" s="1029"/>
      <c r="AD124" s="1029"/>
      <c r="AE124" s="1030"/>
      <c r="AF124" s="1031" t="s">
        <v>461</v>
      </c>
      <c r="AG124" s="1029"/>
      <c r="AH124" s="1029"/>
      <c r="AI124" s="1029"/>
      <c r="AJ124" s="1030"/>
      <c r="AK124" s="1031" t="s">
        <v>461</v>
      </c>
      <c r="AL124" s="1029"/>
      <c r="AM124" s="1029"/>
      <c r="AN124" s="1029"/>
      <c r="AO124" s="1030"/>
      <c r="AP124" s="1032" t="s">
        <v>461</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69.400000000000006</v>
      </c>
      <c r="BR124" s="1098"/>
      <c r="BS124" s="1098"/>
      <c r="BT124" s="1098"/>
      <c r="BU124" s="1098"/>
      <c r="BV124" s="1098">
        <v>55.2</v>
      </c>
      <c r="BW124" s="1098"/>
      <c r="BX124" s="1098"/>
      <c r="BY124" s="1098"/>
      <c r="BZ124" s="1098"/>
      <c r="CA124" s="1098">
        <v>60.1</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464</v>
      </c>
      <c r="DH124" s="1054"/>
      <c r="DI124" s="1054"/>
      <c r="DJ124" s="1054"/>
      <c r="DK124" s="1055"/>
      <c r="DL124" s="1053" t="s">
        <v>464</v>
      </c>
      <c r="DM124" s="1054"/>
      <c r="DN124" s="1054"/>
      <c r="DO124" s="1054"/>
      <c r="DP124" s="1055"/>
      <c r="DQ124" s="1053" t="s">
        <v>464</v>
      </c>
      <c r="DR124" s="1054"/>
      <c r="DS124" s="1054"/>
      <c r="DT124" s="1054"/>
      <c r="DU124" s="1055"/>
      <c r="DV124" s="1056" t="s">
        <v>464</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464</v>
      </c>
      <c r="AB125" s="1029"/>
      <c r="AC125" s="1029"/>
      <c r="AD125" s="1029"/>
      <c r="AE125" s="1030"/>
      <c r="AF125" s="1031" t="s">
        <v>464</v>
      </c>
      <c r="AG125" s="1029"/>
      <c r="AH125" s="1029"/>
      <c r="AI125" s="1029"/>
      <c r="AJ125" s="1030"/>
      <c r="AK125" s="1031" t="s">
        <v>464</v>
      </c>
      <c r="AL125" s="1029"/>
      <c r="AM125" s="1029"/>
      <c r="AN125" s="1029"/>
      <c r="AO125" s="1030"/>
      <c r="AP125" s="1032" t="s">
        <v>464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464</v>
      </c>
      <c r="DH125" s="997"/>
      <c r="DI125" s="997"/>
      <c r="DJ125" s="997"/>
      <c r="DK125" s="997"/>
      <c r="DL125" s="997" t="s">
        <v>464</v>
      </c>
      <c r="DM125" s="997"/>
      <c r="DN125" s="997"/>
      <c r="DO125" s="997"/>
      <c r="DP125" s="997"/>
      <c r="DQ125" s="997" t="s">
        <v>464</v>
      </c>
      <c r="DR125" s="997"/>
      <c r="DS125" s="997"/>
      <c r="DT125" s="997"/>
      <c r="DU125" s="997"/>
      <c r="DV125" s="998" t="s">
        <v>464</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82026</v>
      </c>
      <c r="AB126" s="1029"/>
      <c r="AC126" s="1029"/>
      <c r="AD126" s="1029"/>
      <c r="AE126" s="1030"/>
      <c r="AF126" s="1031">
        <v>75115</v>
      </c>
      <c r="AG126" s="1029"/>
      <c r="AH126" s="1029"/>
      <c r="AI126" s="1029"/>
      <c r="AJ126" s="1030"/>
      <c r="AK126" s="1031">
        <v>20160</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v>19711</v>
      </c>
      <c r="DH126" s="990"/>
      <c r="DI126" s="990"/>
      <c r="DJ126" s="990"/>
      <c r="DK126" s="990"/>
      <c r="DL126" s="990">
        <v>19613</v>
      </c>
      <c r="DM126" s="990"/>
      <c r="DN126" s="990"/>
      <c r="DO126" s="990"/>
      <c r="DP126" s="990"/>
      <c r="DQ126" s="990" t="s">
        <v>464</v>
      </c>
      <c r="DR126" s="990"/>
      <c r="DS126" s="990"/>
      <c r="DT126" s="990"/>
      <c r="DU126" s="990"/>
      <c r="DV126" s="991" t="s">
        <v>464</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464</v>
      </c>
      <c r="AB127" s="1029"/>
      <c r="AC127" s="1029"/>
      <c r="AD127" s="1029"/>
      <c r="AE127" s="1030"/>
      <c r="AF127" s="1031" t="s">
        <v>464</v>
      </c>
      <c r="AG127" s="1029"/>
      <c r="AH127" s="1029"/>
      <c r="AI127" s="1029"/>
      <c r="AJ127" s="1030"/>
      <c r="AK127" s="1031" t="s">
        <v>464</v>
      </c>
      <c r="AL127" s="1029"/>
      <c r="AM127" s="1029"/>
      <c r="AN127" s="1029"/>
      <c r="AO127" s="1030"/>
      <c r="AP127" s="1032" t="s">
        <v>464</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464</v>
      </c>
      <c r="DH127" s="990"/>
      <c r="DI127" s="990"/>
      <c r="DJ127" s="990"/>
      <c r="DK127" s="990"/>
      <c r="DL127" s="990" t="s">
        <v>464</v>
      </c>
      <c r="DM127" s="990"/>
      <c r="DN127" s="990"/>
      <c r="DO127" s="990"/>
      <c r="DP127" s="990"/>
      <c r="DQ127" s="990" t="s">
        <v>464</v>
      </c>
      <c r="DR127" s="990"/>
      <c r="DS127" s="990"/>
      <c r="DT127" s="990"/>
      <c r="DU127" s="990"/>
      <c r="DV127" s="991" t="s">
        <v>464</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10145</v>
      </c>
      <c r="AB128" s="1118"/>
      <c r="AC128" s="1118"/>
      <c r="AD128" s="1118"/>
      <c r="AE128" s="1119"/>
      <c r="AF128" s="1120">
        <v>10146</v>
      </c>
      <c r="AG128" s="1118"/>
      <c r="AH128" s="1118"/>
      <c r="AI128" s="1118"/>
      <c r="AJ128" s="1119"/>
      <c r="AK128" s="1120">
        <v>10146</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477</v>
      </c>
      <c r="BG128" s="1125"/>
      <c r="BH128" s="1125"/>
      <c r="BI128" s="1125"/>
      <c r="BJ128" s="1125"/>
      <c r="BK128" s="1125"/>
      <c r="BL128" s="1126"/>
      <c r="BM128" s="1124">
        <v>14.29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479</v>
      </c>
      <c r="DH128" s="1110"/>
      <c r="DI128" s="1110"/>
      <c r="DJ128" s="1110"/>
      <c r="DK128" s="1110"/>
      <c r="DL128" s="1110" t="s">
        <v>480</v>
      </c>
      <c r="DM128" s="1110"/>
      <c r="DN128" s="1110"/>
      <c r="DO128" s="1110"/>
      <c r="DP128" s="1110"/>
      <c r="DQ128" s="1110" t="s">
        <v>480</v>
      </c>
      <c r="DR128" s="1110"/>
      <c r="DS128" s="1110"/>
      <c r="DT128" s="1110"/>
      <c r="DU128" s="1110"/>
      <c r="DV128" s="1111" t="s">
        <v>480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6471584</v>
      </c>
      <c r="AB129" s="1029"/>
      <c r="AC129" s="1029"/>
      <c r="AD129" s="1029"/>
      <c r="AE129" s="1030"/>
      <c r="AF129" s="1031">
        <v>6398403</v>
      </c>
      <c r="AG129" s="1029"/>
      <c r="AH129" s="1029"/>
      <c r="AI129" s="1029"/>
      <c r="AJ129" s="1030"/>
      <c r="AK129" s="1031">
        <v>6358997</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483</v>
      </c>
      <c r="BG129" s="1139"/>
      <c r="BH129" s="1139"/>
      <c r="BI129" s="1139"/>
      <c r="BJ129" s="1139"/>
      <c r="BK129" s="1139"/>
      <c r="BL129" s="1140"/>
      <c r="BM129" s="1138">
        <v>19.29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1101593</v>
      </c>
      <c r="AB130" s="1029"/>
      <c r="AC130" s="1029"/>
      <c r="AD130" s="1029"/>
      <c r="AE130" s="1030"/>
      <c r="AF130" s="1031">
        <v>1094274</v>
      </c>
      <c r="AG130" s="1029"/>
      <c r="AH130" s="1029"/>
      <c r="AI130" s="1029"/>
      <c r="AJ130" s="1030"/>
      <c r="AK130" s="1031">
        <v>1052407</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10.1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5369991</v>
      </c>
      <c r="AB131" s="1054"/>
      <c r="AC131" s="1054"/>
      <c r="AD131" s="1054"/>
      <c r="AE131" s="1055"/>
      <c r="AF131" s="1053">
        <v>5304129</v>
      </c>
      <c r="AG131" s="1054"/>
      <c r="AH131" s="1054"/>
      <c r="AI131" s="1054"/>
      <c r="AJ131" s="1055"/>
      <c r="AK131" s="1053">
        <v>5306590</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60.1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9.6470738960000002</v>
      </c>
      <c r="AB132" s="1170"/>
      <c r="AC132" s="1170"/>
      <c r="AD132" s="1170"/>
      <c r="AE132" s="1171"/>
      <c r="AF132" s="1172">
        <v>10.435756749999999</v>
      </c>
      <c r="AG132" s="1170"/>
      <c r="AH132" s="1170"/>
      <c r="AI132" s="1170"/>
      <c r="AJ132" s="1171"/>
      <c r="AK132" s="1172">
        <v>10.370765410000001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10.3</v>
      </c>
      <c r="AB133" s="1153"/>
      <c r="AC133" s="1153"/>
      <c r="AD133" s="1153"/>
      <c r="AE133" s="1154"/>
      <c r="AF133" s="1152">
        <v>9.9</v>
      </c>
      <c r="AG133" s="1153"/>
      <c r="AH133" s="1153"/>
      <c r="AI133" s="1153"/>
      <c r="AJ133" s="1154"/>
      <c r="AK133" s="1152">
        <v>10.1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r5c2br8eTpY+Ne2d+Tu/iOTVnNppXcFu0tMUKJ2GTZaaFw7A24FnTPm1x/AhcoRP+zRJrY1JRKo3iD/N5q/9g==" saltValue="V2okDpChih15ZJ427/G6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wq+EqgMVbhouzL4Hzxvp8G9sfxoZmSb7JKMReDY8+D5HcvRSgh4QD+j95F1bx39UZSeKxzwC2oB8eW1c/25WA==" saltValue="dJSmfRRyJIFIYTNie6Cf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2zzpvlEwW+a7ldTs243A5L1SclMIZ8fUAjydRiCwvplN8kMOzftbXk2Q0QmjwhEc4+JZ2HqZkN+jbIPpVQyIQ==" saltValue="1k68AT/v9krL2sS0tICe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2061134</v>
      </c>
      <c r="AP9" s="292">
        <v>82445</v>
      </c>
      <c r="AQ9" s="293">
        <v>63745</v>
      </c>
      <c r="AR9" s="294">
        <v>29.3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14079</v>
      </c>
      <c r="AP10" s="295">
        <v>563</v>
      </c>
      <c r="AQ10" s="296">
        <v>6933</v>
      </c>
      <c r="AR10" s="297">
        <v>-91.9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215083</v>
      </c>
      <c r="AP11" s="295">
        <v>8603</v>
      </c>
      <c r="AQ11" s="296">
        <v>8657</v>
      </c>
      <c r="AR11" s="297">
        <v>-0.6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11046</v>
      </c>
      <c r="AP12" s="295">
        <v>442</v>
      </c>
      <c r="AQ12" s="296">
        <v>309</v>
      </c>
      <c r="AR12" s="297">
        <v>43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46983</v>
      </c>
      <c r="AP14" s="295">
        <v>1879</v>
      </c>
      <c r="AQ14" s="296">
        <v>2823</v>
      </c>
      <c r="AR14" s="297">
        <v>-33.4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26402</v>
      </c>
      <c r="AP15" s="295">
        <v>1056</v>
      </c>
      <c r="AQ15" s="296">
        <v>1311</v>
      </c>
      <c r="AR15" s="297">
        <v>-19.5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-134730</v>
      </c>
      <c r="AP16" s="295">
        <v>-5389</v>
      </c>
      <c r="AQ16" s="296">
        <v>-5769</v>
      </c>
      <c r="AR16" s="297">
        <v>-6.6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2239997</v>
      </c>
      <c r="AP17" s="295">
        <v>89600</v>
      </c>
      <c r="AQ17" s="296">
        <v>78008</v>
      </c>
      <c r="AR17" s="297">
        <v>14.9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7.68</v>
      </c>
      <c r="AP21" s="308">
        <v>7.6</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96</v>
      </c>
      <c r="AP22" s="313">
        <v>97</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933416</v>
      </c>
      <c r="AP32" s="322">
        <v>37337</v>
      </c>
      <c r="AQ32" s="323">
        <v>35085</v>
      </c>
      <c r="AR32" s="324">
        <v>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440055</v>
      </c>
      <c r="AP35" s="322">
        <v>17602</v>
      </c>
      <c r="AQ35" s="323">
        <v>14585</v>
      </c>
      <c r="AR35" s="324">
        <v>20.7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194577</v>
      </c>
      <c r="AP36" s="322">
        <v>7783</v>
      </c>
      <c r="AQ36" s="323">
        <v>2514</v>
      </c>
      <c r="AR36" s="324">
        <v>209.6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44839</v>
      </c>
      <c r="AP37" s="322">
        <v>1794</v>
      </c>
      <c r="AQ37" s="323">
        <v>688</v>
      </c>
      <c r="AR37" s="324">
        <v>160.80000000000001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1</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-10146</v>
      </c>
      <c r="AP39" s="322">
        <v>-406</v>
      </c>
      <c r="AQ39" s="323">
        <v>-3106</v>
      </c>
      <c r="AR39" s="324">
        <v>-86.9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-1052407</v>
      </c>
      <c r="AP40" s="322">
        <v>-42096</v>
      </c>
      <c r="AQ40" s="323">
        <v>-35380</v>
      </c>
      <c r="AR40" s="324">
        <v>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550334</v>
      </c>
      <c r="AP41" s="322">
        <v>22013</v>
      </c>
      <c r="AQ41" s="323">
        <v>14388</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942055</v>
      </c>
      <c r="AN51" s="344">
        <v>37291</v>
      </c>
      <c r="AO51" s="345">
        <v>-19.7</v>
      </c>
      <c r="AP51" s="346">
        <v>69477</v>
      </c>
      <c r="AQ51" s="347">
        <v>43.5</v>
      </c>
      <c r="AR51" s="348">
        <v>-63.2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690676</v>
      </c>
      <c r="AN52" s="352">
        <v>27341</v>
      </c>
      <c r="AO52" s="353">
        <v>21.3</v>
      </c>
      <c r="AP52" s="354">
        <v>31528</v>
      </c>
      <c r="AQ52" s="355">
        <v>31.8</v>
      </c>
      <c r="AR52" s="356">
        <v>-10.5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1610582</v>
      </c>
      <c r="AN53" s="344">
        <v>63859</v>
      </c>
      <c r="AO53" s="345">
        <v>71.2</v>
      </c>
      <c r="AP53" s="346">
        <v>59668</v>
      </c>
      <c r="AQ53" s="347">
        <v>-14.1</v>
      </c>
      <c r="AR53" s="348">
        <v>85.3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1035543</v>
      </c>
      <c r="AN54" s="352">
        <v>41059</v>
      </c>
      <c r="AO54" s="353">
        <v>50.2</v>
      </c>
      <c r="AP54" s="354">
        <v>31515</v>
      </c>
      <c r="AQ54" s="355">
        <v>0</v>
      </c>
      <c r="AR54" s="356">
        <v>50.2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798007</v>
      </c>
      <c r="AN55" s="344">
        <v>31774</v>
      </c>
      <c r="AO55" s="345">
        <v>-50.2</v>
      </c>
      <c r="AP55" s="346">
        <v>56894</v>
      </c>
      <c r="AQ55" s="347">
        <v>-4.5999999999999996</v>
      </c>
      <c r="AR55" s="348">
        <v>-45.6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375823</v>
      </c>
      <c r="AN56" s="352">
        <v>14964</v>
      </c>
      <c r="AO56" s="353">
        <v>-63.6</v>
      </c>
      <c r="AP56" s="354">
        <v>32548</v>
      </c>
      <c r="AQ56" s="355">
        <v>3.3</v>
      </c>
      <c r="AR56" s="356">
        <v>-66.900000000000006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693569</v>
      </c>
      <c r="AN57" s="344">
        <v>27653</v>
      </c>
      <c r="AO57" s="345">
        <v>-13</v>
      </c>
      <c r="AP57" s="346">
        <v>57122</v>
      </c>
      <c r="AQ57" s="347">
        <v>0.4</v>
      </c>
      <c r="AR57" s="348">
        <v>-13.4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468270</v>
      </c>
      <c r="AN58" s="352">
        <v>18670</v>
      </c>
      <c r="AO58" s="353">
        <v>24.8</v>
      </c>
      <c r="AP58" s="354">
        <v>36191</v>
      </c>
      <c r="AQ58" s="355">
        <v>11.2</v>
      </c>
      <c r="AR58" s="356">
        <v>13.6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1535706</v>
      </c>
      <c r="AN59" s="344">
        <v>61428</v>
      </c>
      <c r="AO59" s="345">
        <v>122.1</v>
      </c>
      <c r="AP59" s="346">
        <v>53655</v>
      </c>
      <c r="AQ59" s="347">
        <v>-6.1</v>
      </c>
      <c r="AR59" s="348">
        <v>128.19999999999999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1155928</v>
      </c>
      <c r="AN60" s="352">
        <v>46237</v>
      </c>
      <c r="AO60" s="353">
        <v>147.69999999999999</v>
      </c>
      <c r="AP60" s="354">
        <v>32719</v>
      </c>
      <c r="AQ60" s="355">
        <v>-9.6</v>
      </c>
      <c r="AR60" s="356">
        <v>157.30000000000001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1115984</v>
      </c>
      <c r="AN61" s="359">
        <v>44401</v>
      </c>
      <c r="AO61" s="360">
        <v>22.1</v>
      </c>
      <c r="AP61" s="361">
        <v>59363</v>
      </c>
      <c r="AQ61" s="362">
        <v>3.8</v>
      </c>
      <c r="AR61" s="348">
        <v>18.3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745248</v>
      </c>
      <c r="AN62" s="352">
        <v>29654</v>
      </c>
      <c r="AO62" s="353">
        <v>36.1</v>
      </c>
      <c r="AP62" s="354">
        <v>32900</v>
      </c>
      <c r="AQ62" s="355">
        <v>7.3</v>
      </c>
      <c r="AR62" s="356">
        <v>28.8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f5pcgshF908Bg0OERK4E5MJwETw9pqMtHTCrafrrxi9tYqiKljPDUoMQTNbEFfl+TQUyXAkeFNVsSAfKVB8BA==" saltValue="v2PPXB4CWsa+5IeC2kdm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MfbHt9hH5vdtoKc0/82kHZqajvzKzIBG77JuctoPb6hVVjyLcrzSX8WevKlsfZZNhwcx1ov5kt9YXsDvotUQ==" saltValue="mUNkVDvoendMnDa+rmC4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jDQIZ9dhA83gK/i7PmTEBbhX/WCnjAs1Qx5pHqFDrhfmaWJLPGH6Q/EeZXVNzCsizlntpmeGOPj2U/cfSQ1Q==" saltValue="a8O1ohKQ+1cRvR8D5QUi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23.88</v>
      </c>
      <c r="G47" s="12">
        <v>24.25</v>
      </c>
      <c r="H47" s="12">
        <v>23.5</v>
      </c>
      <c r="I47" s="12">
        <v>23.81</v>
      </c>
      <c r="J47" s="13">
        <v>23.04</v>
      </c>
    </row>
    <row r="48" spans="2:10" ht="57.75" customHeight="1">
      <c r="B48" s="14"/>
      <c r="C48" s="1214" t="s">
        <v>4</v>
      </c>
      <c r="D48" s="1214"/>
      <c r="E48" s="1215"/>
      <c r="F48" s="15">
        <v>5.7</v>
      </c>
      <c r="G48" s="16">
        <v>5.42</v>
      </c>
      <c r="H48" s="16">
        <v>8.2799999999999994</v>
      </c>
      <c r="I48" s="16">
        <v>5.95</v>
      </c>
      <c r="J48" s="17">
        <v>8.65</v>
      </c>
    </row>
    <row r="49" spans="2:10" ht="57.75" customHeight="1" thickBot="1">
      <c r="B49" s="18"/>
      <c r="C49" s="1216" t="s">
        <v>5</v>
      </c>
      <c r="D49" s="1216"/>
      <c r="E49" s="1217"/>
      <c r="F49" s="19" t="s">
        <v>552</v>
      </c>
      <c r="G49" s="20" t="s">
        <v>553</v>
      </c>
      <c r="H49" s="20">
        <v>3.07</v>
      </c>
      <c r="I49" s="20" t="s">
        <v>554</v>
      </c>
      <c r="J49" s="21">
        <v>1.75</v>
      </c>
    </row>
    <row r="50" spans="2:10" ht="13.5" customHeight="1"/>
    <row r="51" spans="2:10" ht="13.5" hidden="1" customHeight="1"/>
    <row r="52" spans="2:10" ht="13.5" hidden="1" customHeight="1"/>
    <row r="53" spans="2:10" ht="13.5" hidden="1" customHeight="1"/>
  </sheetData>
  <sheetProtection algorithmName="SHA-512" hashValue="1PvKUoy3bcgSg96px9sRNFbbCzKbKDdneNrSa00qZAfChdRPR/PiAVlEDueJUxfY+qP4LHdVuGe6MQIou5Ic5g==" saltValue="a+I66J32drEi6x00mzgK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2019-10-18T01:38:18Z</cp:lastPrinted>
  <dcterms:created xsi:type="dcterms:W3CDTF">2019-02-14T02:56:15Z</dcterms:created>
  <dcterms:modified xsi:type="dcterms:W3CDTF">2019-10-24T09:27:04Z</dcterms:modified>
</cp:coreProperties>
</file>