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20" yWindow="-120" windowWidth="19440" windowHeight="15000" tabRatio="8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E34" i="10"/>
  <c r="BE35" i="10" s="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<sst xmlns="http://schemas.openxmlformats.org/spreadsheetml/2006/main" count="1145" uniqueCount="611">
  <si>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</si>
  <si>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</si>
  <si>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</si>
  <si>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</si>
  <si>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</si>
  <si>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</si>
  <si>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</si>
  <si>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</si>
  <si>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</si>
  <si>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</si>
  <si>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</si>
  <si>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</si>
  <si>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</si>
  <si>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</si>
  <si>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</si>
  <si>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</si>
  <si>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</si>
  <si>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</si>
  <si>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</si>
  <si>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</si>
  <si>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</si>
  <si>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</si>
  <si>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</si>
  <si>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</si>
  <si>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</si>
  <si>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</si>
  <si>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</si>
  <si>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</si>
  <si>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</si>
  <si>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</si>
  <si>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</si>
  <si>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</si>
  <si>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</si>
  <si>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</si>
  <si>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</si>
  <si>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</si>
  <si>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</si>
  <si>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</si>
  <si>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</si>
  <si>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</si>
  <si>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</si>
  <si>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</si>
  <si>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</si>
  <si>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</si>
  <si>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</si>
  <si>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</si>
  <si>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</si>
  <si>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</si>
  <si>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</si>
  <si>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</si>
  <si>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</si>
  <si>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</si>
  <si>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</si>
  <si>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</si>
  <si>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</si>
  <si>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</si>
  <si>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</si>
  <si>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</si>
  <si>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</si>
  <si>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</si>
  <si>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</si>
  <si>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</si>
  <si>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</si>
  <si>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</si>
  <si>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</si>
  <si>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</si>
  <si>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</si>
  <si>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</si>
  <si>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</si>
  <si>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</si>
  <si>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</si>
  <si>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</si>
  <si>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</si>
  <si>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</si>
  <si>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</si>
  <si>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</si>
  <si>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</si>
  <si>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</si>
  <si>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</si>
  <si>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</si>
  <si>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</si>
  <si>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</si>
  <si>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</si>
  <si>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</si>
  <si>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</si>
  <si>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</si>
  <si>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</si>
  <si>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</si>
  <si>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</si>
  <si>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</si>
  <si>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</si>
  <si>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</si>
  <si>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</si>
  <si>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</si>
  <si>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</si>
  <si>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</si>
  <si>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</si>
  <si>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</si>
  <si>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</si>
  <si>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</si>
  <si>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</si>
  <si>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</si>
  <si>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</si>
  <si>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</si>
  <si>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</si>
  <si>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</si>
  <si>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</si>
  <si>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</si>
  <si>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</si>
  <si>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</si>
  <si>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</si>
  <si>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</si>
  <si>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</si>
  <si>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</si>
  <si>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</si>
  <si>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</si>
  <si>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</si>
  <si>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</si>
  <si>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</si>
  <si>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</si>
  <si>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</si>
  <si>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</si>
  <si>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</si>
  <si>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</si>
  <si>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</si>
  <si>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</si>
  <si>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</si>
  <si>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</si>
  <si>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</si>
  <si>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</si>
  <si>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</si>
  <si>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</si>
  <si>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</si>
  <si>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</si>
  <si>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</si>
  <si>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</si>
  <si>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</si>
  <si>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</si>
  <si>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</si>
  <si>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</si>
  <si>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</si>
  <si>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</si>
  <si>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</si>
  <si>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</si>
  <si>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</si>
  <si>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</si>
  <si>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</si>
  <si>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</si>
  <si>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</si>
  <si>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</si>
  <si>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</si>
  <si>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</si>
  <si>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</si>
  <si>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</si>
  <si>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</si>
  <si>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</si>
  <si>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</si>
  <si>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</si>
  <si>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</si>
  <si>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</si>
  <si>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</si>
  <si>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</si>
  <si>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</si>
  <si>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</si>
  <si>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</si>
  <si>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</si>
  <si>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</si>
  <si>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</si>
  <si>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</si>
  <si>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</si>
  <si>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</si>
  <si>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</si>
  <si>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</si>
  <si>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</si>
  <si>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</si>
  <si>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</si>
  <si>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</si>
  <si>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</si>
  <si>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</si>
  <si>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</si>
  <si>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</si>
  <si>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</si>
  <si>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</si>
  <si>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</si>
  <si>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</si>
  <si>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</si>
  <si>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</si>
  <si>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</si>
  <si>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</si>
  <si>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</si>
  <si>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</si>
  <si>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</si>
  <si>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</si>
  <si>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</si>
  <si>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</si>
  <si>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</si>
  <si>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</si>
  <si>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</si>
  <si>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</si>
  <si>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</si>
  <si>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</si>
  <si>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</si>
  <si>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</si>
  <si>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</si>
  <si>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</si>
  <si>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</si>
  <si>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</si>
  <si>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</si>
  <si>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</si>
  <si>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</si>
  <si>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長野県木祖村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</si>
  <si>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</si>
  <si>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</si>
  <si>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</si>
  <si>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</si>
  <si>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</si>
  <si>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</si>
  <si>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</si>
  <si>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</si>
  <si>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</si>
  <si>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</si>
  <si>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</si>
  <si>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</si>
  <si>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</si>
  <si>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</si>
  <si>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</si>
  <si>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</si>
  <si>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</si>
  <si>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</si>
  <si>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</si>
  <si>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</si>
  <si>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</si>
  <si>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</si>
  <si>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</si>
  <si>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</si>
  <si>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</si>
  <si>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</si>
  <si>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</si>
  <si>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</si>
  <si>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</si>
  <si>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</si>
  <si>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</si>
  <si>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</si>
  <si>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</si>
  <si>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</si>
  <si>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</si>
  <si>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</si>
  <si>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</si>
  <si>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</si>
  <si>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</si>
  <si>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</si>
  <si>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</si>
  <si>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</si>
  <si>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</si>
  <si>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</si>
  <si>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</si>
  <si>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</si>
  <si>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</si>
  <si>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</si>
  <si>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</si>
  <si>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</si>
  <si>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</si>
  <si>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</si>
  <si>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</si>
  <si>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</si>
  <si>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</si>
  <si>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</si>
  <si>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</si>
  <si>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</si>
  <si>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</si>
  <si>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</si>
  <si>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</si>
  <si>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</si>
  <si>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</si>
  <si>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</si>
  <si>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</si>
  <si>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</si>
  <si>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</si>
  <si>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</si>
  <si>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</si>
  <si>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</si>
  <si>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</si>
  <si>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</si>
  <si>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</si>
  <si>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</si>
  <si>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</si>
  <si>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</si>
  <si>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</si>
  <si>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</si>
  <si>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</si>
  <si>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</si>
  <si>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</si>
  <si>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</si>
  <si>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</si>
  <si>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</si>
  <si>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</si>
  <si>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</si>
  <si>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</si>
  <si>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</si>
  <si>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</si>
  <si>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</si>
  <si>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</si>
  <si>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</si>
  <si>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</si>
  <si>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</si>
  <si>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</si>
  <si>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</si>
  <si>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</si>
  <si>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</si>
  <si>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</si>
  <si>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</si>
  <si>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</si>
  <si>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</si>
  <si>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</si>
  <si>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</si>
  <si>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</si>
  <si>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</si>
  <si>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</si>
  <si>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</si>
  <si>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</si>
  <si>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</si>
  <si>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</si>
  <si>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</si>
  <si>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</si>
  <si>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</si>
  <si>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</si>
  <si>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</si>
  <si>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</si>
  <si>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</si>
  <si>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</si>
  <si>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</si>
  <si>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</si>
  <si>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</si>
  <si>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</si>
  <si>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</si>
  <si>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</si>
  <si>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</si>
  <si>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</si>
  <si>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</si>
  <si>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</si>
  <si>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</si>
  <si>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</si>
  <si>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</si>
  <si>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</si>
  <si>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</si>
  <si>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</si>
  <si>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</si>
  <si>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</si>
  <si>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</si>
  <si>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</si>
  <si>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</si>
  <si>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</si>
  <si>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</si>
  <si>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</si>
  <si>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</si>
  <si>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</si>
  <si>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</si>
  <si>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</si>
  <si>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</si>
  <si>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長野県木祖村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</si>
  <si>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</si>
  <si>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</si>
  <si>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</si>
  <si>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</si>
  <si>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</si>
  <si>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</si>
  <si>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</si>
  <si>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</si>
  <si>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</si>
  <si>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</si>
  <si>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</si>
  <si>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</si>
  <si>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</si>
  <si>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</si>
  <si>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</si>
  <si>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</si>
  <si>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</si>
  <si>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</si>
  <si>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</si>
  <si>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</si>
  <si>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</si>
  <si>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</si>
  <si>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</si>
  <si>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</si>
  <si>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</si>
  <si>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</si>
  <si>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</si>
  <si>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</si>
  <si>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</si>
  <si>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</si>
  <si>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</si>
  <si>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</si>
  <si>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</si>
  <si>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</si>
  <si>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</si>
  <si>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木祖村営水道特別会計</t>
    <phoneticPr fontId="5"/>
  </si>
  <si>
    <t>法非適用企業</t>
    <phoneticPr fontId="5"/>
  </si>
  <si>
    <t>木祖村公共下水道事業特別会計</t>
    <phoneticPr fontId="5"/>
  </si>
  <si>
    <t>法非適用企業</t>
    <phoneticPr fontId="5"/>
  </si>
  <si>
    <t>木祖村農業集落排水事業特別会計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</si>
  <si>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</si>
  <si>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</si>
  <si>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</si>
  <si>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</si>
  <si>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</si>
  <si>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</si>
  <si>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</si>
  <si>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</si>
  <si>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</si>
  <si>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</si>
  <si>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</si>
  <si>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</si>
  <si>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</si>
  <si>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</si>
  <si>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</si>
  <si>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</si>
  <si>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</si>
  <si>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</si>
  <si>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</si>
  <si>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</si>
  <si>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</si>
  <si>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</si>
  <si>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</si>
  <si>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</si>
  <si>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</si>
  <si>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</si>
  <si>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</si>
  <si>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</si>
  <si>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</si>
  <si>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</si>
  <si>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</si>
  <si>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</si>
  <si>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</si>
  <si>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</si>
  <si>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</si>
  <si>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</si>
  <si>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</si>
  <si>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</si>
  <si>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</si>
  <si>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</si>
  <si>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</si>
  <si>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</si>
  <si>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</si>
  <si>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</si>
  <si>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</si>
  <si>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</si>
  <si>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</si>
  <si>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</si>
  <si>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</si>
  <si>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</si>
  <si>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</si>
  <si>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</si>
  <si>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</si>
  <si>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</si>
  <si>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</si>
  <si>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</si>
  <si>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</si>
  <si>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</si>
  <si>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</si>
  <si>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</si>
  <si>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</si>
  <si>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木祖村公共下水道事業特別会計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</si>
  <si>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</si>
  <si>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</si>
  <si>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木祖村農業集落排水事業特別会計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</si>
  <si>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</si>
  <si>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木祖村営水道特別会計</t>
    <phoneticPr fontId="5"/>
  </si>
  <si>
    <t>(Ｆ)</t>
    <phoneticPr fontId="5"/>
  </si>
  <si>
    <t>木祖村後期高齢者医療制度特別会計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</si>
  <si>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</si>
  <si>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</si>
  <si>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</si>
  <si>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</si>
  <si>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</si>
  <si>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</si>
  <si>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</si>
  <si>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</si>
  <si>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</si>
  <si>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</si>
  <si>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</si>
  <si>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</si>
  <si>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</si>
  <si>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</si>
  <si>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</si>
  <si>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</si>
  <si>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</si>
  <si>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</si>
  <si>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</si>
  <si>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</si>
  <si>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</si>
  <si>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</si>
  <si>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</si>
  <si>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</si>
  <si>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</si>
  <si>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</si>
  <si>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</si>
  <si>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</si>
  <si>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</si>
  <si>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</si>
  <si>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</si>
  <si>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</si>
  <si>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</si>
  <si>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</si>
  <si>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</si>
  <si>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</si>
  <si>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</si>
  <si>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</si>
  <si>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</si>
  <si>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</si>
  <si>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</si>
  <si>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</si>
  <si>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</si>
  <si>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</si>
  <si>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</si>
  <si>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</si>
  <si>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</si>
  <si>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</si>
  <si>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</si>
  <si>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</si>
  <si>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</si>
  <si>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</si>
  <si>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</si>
  <si>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</si>
  <si>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</si>
  <si>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</si>
  <si>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</si>
  <si>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</si>
  <si>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</si>
  <si>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</si>
  <si>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</si>
  <si>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</si>
  <si>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</si>
  <si>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</si>
  <si>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</si>
  <si>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</si>
  <si>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</si>
  <si>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</si>
  <si>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</si>
  <si>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</si>
  <si>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</si>
  <si>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</si>
  <si>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</si>
  <si>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</si>
  <si>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</si>
  <si>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</si>
  <si>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</si>
  <si>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</si>
  <si>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</si>
  <si>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</si>
  <si>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</si>
  <si>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</si>
  <si>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</si>
  <si>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</si>
  <si>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</si>
  <si>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</si>
  <si>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</si>
  <si>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</si>
  <si>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</si>
  <si>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</si>
  <si>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</si>
  <si>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1.45</t>
  </si>
  <si>
    <t>▲ 6.46</t>
  </si>
  <si>
    <t>▲ 7.01</t>
  </si>
  <si>
    <t>一般会計</t>
  </si>
  <si>
    <t>木祖村国民健康保険特別会計</t>
  </si>
  <si>
    <t>木祖村営水道特別会計</t>
  </si>
  <si>
    <t>木祖村農業集落排水事業特別会計</t>
  </si>
  <si>
    <t>木祖村公共下水道事業特別会計</t>
  </si>
  <si>
    <t>木祖村後期高齢者医療制度特別会計</t>
  </si>
  <si>
    <t>その他会計（赤字）</t>
  </si>
  <si>
    <t>その他会計（黒字）</t>
  </si>
  <si>
    <t>-</t>
    <phoneticPr fontId="2"/>
  </si>
  <si>
    <t>-</t>
    <phoneticPr fontId="2"/>
  </si>
  <si>
    <t>-</t>
    <phoneticPr fontId="2"/>
  </si>
  <si>
    <t>（農業集落排水事業）</t>
    <rPh sb="1" eb="9">
      <t>ノウギョウシュウラクハイスイジギョウ</t>
    </rPh>
    <phoneticPr fontId="2"/>
  </si>
  <si>
    <t>（小規模集合処理事業）</t>
    <rPh sb="1" eb="2">
      <t>コ</t>
    </rPh>
    <rPh sb="2" eb="4">
      <t>キボ</t>
    </rPh>
    <rPh sb="4" eb="6">
      <t>シュウゴウ</t>
    </rPh>
    <rPh sb="6" eb="8">
      <t>ショリ</t>
    </rPh>
    <rPh sb="8" eb="10">
      <t>ジギョウ</t>
    </rPh>
    <phoneticPr fontId="2"/>
  </si>
  <si>
    <t>（特定地域生活排水処理事業）</t>
    <rPh sb="1" eb="3">
      <t>トクテイ</t>
    </rPh>
    <rPh sb="3" eb="5">
      <t>チイキ</t>
    </rPh>
    <rPh sb="5" eb="7">
      <t>セイカツ</t>
    </rPh>
    <rPh sb="7" eb="9">
      <t>ハイスイ</t>
    </rPh>
    <rPh sb="9" eb="11">
      <t>ショリ</t>
    </rPh>
    <rPh sb="11" eb="13">
      <t>ジギョウ</t>
    </rPh>
    <phoneticPr fontId="2"/>
  </si>
  <si>
    <t>（個別排水処理事業）</t>
    <rPh sb="1" eb="3">
      <t>コベツ</t>
    </rPh>
    <rPh sb="3" eb="5">
      <t>ハイスイ</t>
    </rPh>
    <rPh sb="5" eb="7">
      <t>ショリ</t>
    </rPh>
    <rPh sb="7" eb="9">
      <t>ジギョウ</t>
    </rPh>
    <phoneticPr fontId="2"/>
  </si>
  <si>
    <t>木曽広域連合</t>
    <rPh sb="0" eb="2">
      <t>キソ</t>
    </rPh>
    <rPh sb="2" eb="4">
      <t>コウイキ</t>
    </rPh>
    <rPh sb="4" eb="6">
      <t>レンゴウ</t>
    </rPh>
    <phoneticPr fontId="2"/>
  </si>
  <si>
    <t>（一般会計）</t>
    <rPh sb="1" eb="3">
      <t>イッパン</t>
    </rPh>
    <rPh sb="3" eb="5">
      <t>カイケイ</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</si>
  <si>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</si>
  <si>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</si>
  <si>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</si>
  <si>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</si>
  <si>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12">
      <t>ソウゴウジムクミアイ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</si>
  <si>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</si>
  <si>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</si>
  <si>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</si>
  <si>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</si>
  <si>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</si>
  <si>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</si>
  <si>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(有)源流</t>
    <rPh sb="0" eb="3">
      <t>ユウゲンガイシャ</t>
    </rPh>
    <rPh sb="3" eb="5">
      <t>ゲンリュウ</t>
    </rPh>
    <phoneticPr fontId="2"/>
  </si>
  <si>
    <t>-</t>
    <phoneticPr fontId="2"/>
  </si>
  <si>
    <t>ふるさと創生基金</t>
    <rPh sb="4" eb="8">
      <t>ソウセイキキン</t>
    </rPh>
    <phoneticPr fontId="11"/>
  </si>
  <si>
    <t>木曽川水源の里すこやか基金</t>
    <rPh sb="0" eb="3">
      <t>キソガワ</t>
    </rPh>
    <rPh sb="3" eb="5">
      <t>スイゲン</t>
    </rPh>
    <rPh sb="6" eb="7">
      <t>サト</t>
    </rPh>
    <rPh sb="11" eb="13">
      <t>キキン</t>
    </rPh>
    <phoneticPr fontId="11"/>
  </si>
  <si>
    <t>木祖村福祉事業推進基金</t>
    <rPh sb="0" eb="3">
      <t>キソムラ</t>
    </rPh>
    <rPh sb="3" eb="5">
      <t>フクシ</t>
    </rPh>
    <rPh sb="5" eb="7">
      <t>ジギョウ</t>
    </rPh>
    <rPh sb="7" eb="9">
      <t>スイシン</t>
    </rPh>
    <rPh sb="9" eb="11">
      <t>キキン</t>
    </rPh>
    <phoneticPr fontId="11"/>
  </si>
  <si>
    <t>木祖村商工産業振興資金預託基金</t>
    <rPh sb="0" eb="3">
      <t>キソムラ</t>
    </rPh>
    <rPh sb="3" eb="5">
      <t>ショウコウ</t>
    </rPh>
    <rPh sb="5" eb="7">
      <t>サンギョウ</t>
    </rPh>
    <rPh sb="7" eb="9">
      <t>シンコウ</t>
    </rPh>
    <rPh sb="9" eb="11">
      <t>シキン</t>
    </rPh>
    <rPh sb="11" eb="13">
      <t>ヨタク</t>
    </rPh>
    <rPh sb="13" eb="15">
      <t>キキン</t>
    </rPh>
    <phoneticPr fontId="11"/>
  </si>
  <si>
    <t>木祖村産業担い手育成基金</t>
    <rPh sb="0" eb="3">
      <t>キソムラ</t>
    </rPh>
    <rPh sb="3" eb="5">
      <t>サンギョウ</t>
    </rPh>
    <rPh sb="5" eb="6">
      <t>ニナ</t>
    </rPh>
    <rPh sb="7" eb="8">
      <t>テ</t>
    </rPh>
    <rPh sb="8" eb="10">
      <t>イクセイ</t>
    </rPh>
    <rPh sb="10" eb="12">
      <t>キキン</t>
    </rPh>
    <phoneticPr fontId="11"/>
  </si>
  <si>
    <t>奥木曽グリーンリゾート（株）</t>
    <rPh sb="0" eb="1">
      <t>オク</t>
    </rPh>
    <rPh sb="1" eb="3">
      <t>キソ</t>
    </rPh>
    <rPh sb="11" eb="14">
      <t>カブ</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</si>
  <si>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</si>
  <si>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</si>
  <si>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</si>
  <si>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</si>
  <si>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</si>
  <si>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</si>
  <si>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</si>
  <si>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</si>
  <si>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</si>
  <si>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</si>
  <si>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過疎対策事業債や辺地対策事業債など、交付税算入率の高い起債を借り入れていることから、将来負担率はマイナス（ゼロ）となっている。</t>
    <rPh sb="0" eb="2">
      <t>カソ</t>
    </rPh>
    <rPh sb="2" eb="4">
      <t>タイサク</t>
    </rPh>
    <rPh sb="4" eb="7">
      <t>ジギョウサイ</t>
    </rPh>
    <rPh sb="8" eb="10">
      <t>ヘンチ</t>
    </rPh>
    <rPh sb="10" eb="12">
      <t>タイサク</t>
    </rPh>
    <rPh sb="12" eb="15">
      <t>ジギョウサイ</t>
    </rPh>
    <rPh sb="18" eb="21">
      <t>コウフゼイ</t>
    </rPh>
    <rPh sb="21" eb="23">
      <t>サンニュウ</t>
    </rPh>
    <rPh sb="23" eb="24">
      <t>リツ</t>
    </rPh>
    <rPh sb="25" eb="26">
      <t>タカ</t>
    </rPh>
    <rPh sb="27" eb="29">
      <t>キサイ</t>
    </rPh>
    <rPh sb="30" eb="31">
      <t>カ</t>
    </rPh>
    <rPh sb="32" eb="33">
      <t>イ</t>
    </rPh>
    <rPh sb="42" eb="44">
      <t>ショウライ</t>
    </rPh>
    <rPh sb="44" eb="46">
      <t>フタン</t>
    </rPh>
    <rPh sb="46" eb="47">
      <t>リツ</t>
    </rPh>
    <phoneticPr fontId="5"/>
  </si>
  <si>
    <t>過疎対策事業債や辺地対策事業債など、交付税算入率の高い起債を借り入れていることから、将来負担率はマイナス（ゼロ）、実質公債費比率は平成28年度までは減少傾向であったが、木曽広域連合の大型事業への負担金や公共施設の老朽化対策に伴い、平成29年度は増加となった。今後も同様の負担金や事業が継続するため、実質公債費比率は上昇していくことが考えられるため、これまで以上に公債費の適正化に取り組んでいく必要がある。</t>
    <rPh sb="0" eb="2">
      <t>カソ</t>
    </rPh>
    <rPh sb="2" eb="4">
      <t>タイサク</t>
    </rPh>
    <rPh sb="4" eb="7">
      <t>ジギョウサイ</t>
    </rPh>
    <rPh sb="8" eb="10">
      <t>ヘンチ</t>
    </rPh>
    <rPh sb="10" eb="12">
      <t>タイサク</t>
    </rPh>
    <rPh sb="12" eb="15">
      <t>ジギョウサイ</t>
    </rPh>
    <rPh sb="18" eb="21">
      <t>コウフゼイ</t>
    </rPh>
    <rPh sb="21" eb="23">
      <t>サンニュウ</t>
    </rPh>
    <rPh sb="23" eb="24">
      <t>リツ</t>
    </rPh>
    <rPh sb="25" eb="26">
      <t>タカ</t>
    </rPh>
    <rPh sb="27" eb="29">
      <t>キサイ</t>
    </rPh>
    <rPh sb="30" eb="31">
      <t>カ</t>
    </rPh>
    <rPh sb="32" eb="33">
      <t>イ</t>
    </rPh>
    <rPh sb="42" eb="44">
      <t>ショウライ</t>
    </rPh>
    <rPh sb="44" eb="46">
      <t>フタン</t>
    </rPh>
    <rPh sb="46" eb="47">
      <t>リツ</t>
    </rPh>
    <rPh sb="57" eb="59">
      <t>ジッシツ</t>
    </rPh>
    <rPh sb="59" eb="62">
      <t>コウサイヒ</t>
    </rPh>
    <rPh sb="62" eb="64">
      <t>ヒリツ</t>
    </rPh>
    <rPh sb="65" eb="67">
      <t>ヘイセイ</t>
    </rPh>
    <rPh sb="69" eb="71">
      <t>ネンド</t>
    </rPh>
    <rPh sb="74" eb="76">
      <t>ゲンショウ</t>
    </rPh>
    <rPh sb="76" eb="78">
      <t>ケイコウ</t>
    </rPh>
    <rPh sb="84" eb="86">
      <t>キソ</t>
    </rPh>
    <rPh sb="86" eb="88">
      <t>コウイキ</t>
    </rPh>
    <rPh sb="88" eb="90">
      <t>レンゴウ</t>
    </rPh>
    <rPh sb="91" eb="93">
      <t>オオガタ</t>
    </rPh>
    <rPh sb="93" eb="95">
      <t>ジギョウ</t>
    </rPh>
    <rPh sb="97" eb="100">
      <t>フタンキン</t>
    </rPh>
    <rPh sb="101" eb="103">
      <t>コウキョウ</t>
    </rPh>
    <rPh sb="103" eb="105">
      <t>シセツ</t>
    </rPh>
    <rPh sb="106" eb="109">
      <t>ロウキュウカ</t>
    </rPh>
    <rPh sb="109" eb="111">
      <t>タイサク</t>
    </rPh>
    <rPh sb="112" eb="113">
      <t>トモナ</t>
    </rPh>
    <rPh sb="115" eb="117">
      <t>ヘイセイ</t>
    </rPh>
    <rPh sb="119" eb="121">
      <t>ネンド</t>
    </rPh>
    <rPh sb="122" eb="124">
      <t>ゾウカ</t>
    </rPh>
    <rPh sb="129" eb="131">
      <t>コンゴ</t>
    </rPh>
    <rPh sb="132" eb="134">
      <t>ドウヨウ</t>
    </rPh>
    <rPh sb="135" eb="138">
      <t>フタンキン</t>
    </rPh>
    <rPh sb="139" eb="141">
      <t>ジギョウ</t>
    </rPh>
    <rPh sb="142" eb="144">
      <t>ケイゾク</t>
    </rPh>
    <rPh sb="149" eb="151">
      <t>ジッシツ</t>
    </rPh>
    <rPh sb="151" eb="154">
      <t>コウサイヒ</t>
    </rPh>
    <rPh sb="154" eb="156">
      <t>ヒリツ</t>
    </rPh>
    <rPh sb="157" eb="159">
      <t>ジョウショウ</t>
    </rPh>
    <rPh sb="166" eb="167">
      <t>カンガ</t>
    </rPh>
    <rPh sb="178" eb="180">
      <t>イジョウ</t>
    </rPh>
    <rPh sb="181" eb="184">
      <t>コウサイヒ</t>
    </rPh>
    <rPh sb="185" eb="188">
      <t>テキセイカ</t>
    </rPh>
    <rPh sb="189" eb="190">
      <t>ト</t>
    </rPh>
    <rPh sb="191" eb="192">
      <t>ク</t>
    </rPh>
    <rPh sb="196" eb="19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</si>
</sst>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B5E8-4F24-ADF1-CAE2FD326D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160319</c:v>
                </c:pt>
                <c:pt idx="1">
                  <c:v>196003</c:v>
                </c:pt>
                <c:pt idx="2">
                  <c:v>151158</c:v>
                </c:pt>
                <c:pt idx="3">
                  <c:v>174226</c:v>
                </c:pt>
                <c:pt idx="4">
                  <c:v>128043</c:v>
                </c:pt>
              </c:numCache>
            </c:numRef>
          </c:val>
          <c:smooth val="0"/>
          <c:extLst>
            <c:ext xmlns:c16="http://schemas.microsoft.com/office/drawing/2014/chart" uri="{C3380CC4-5D6E-409C-BE32-E72D297353CC}">
              <c16:uniqueId val="{00000001-B5E8-4F24-ADF1-CAE2FD326DF2}"/>
            </c:ext>
          </c:extLst>
        </c:ser>
        <c:dLbls>
          <c:showLegendKey val="0"/>
          <c:showVal val="0"/>
          <c:showCatName val="0"/>
          <c:showSerName val="0"/>
          <c:showPercent val="0"/>
          <c:showBubbleSize val="0"/>
        </c:dLbls>
        <c:marker val="1"/>
        <c:smooth val="0"/>
        <c:axId val="30424064"/>
        <c:axId val="30442624"/>
      </c:lineChart>
      <c:catAx>
        <c:axId val="30424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442624"/>
        <c:crosses val="autoZero"/>
        <c:auto val="1"/>
        <c:lblAlgn val="ctr"/>
        <c:lblOffset val="100"/>
        <c:tickLblSkip val="1"/>
        <c:tickMarkSkip val="1"/>
        <c:noMultiLvlLbl val="0"/>
      </c:catAx>
      <c:valAx>
        <c:axId val="304426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424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12.46</c:v>
                </c:pt>
                <c:pt idx="1">
                  <c:v>11.04</c:v>
                </c:pt>
                <c:pt idx="2">
                  <c:v>4.07</c:v>
                </c:pt>
                <c:pt idx="3">
                  <c:v>11.99</c:v>
                </c:pt>
                <c:pt idx="4">
                  <c:v>5.2</c:v>
                </c:pt>
              </c:numCache>
            </c:numRef>
          </c:val>
          <c:extLst>
            <c:ext xmlns:c16="http://schemas.microsoft.com/office/drawing/2014/chart" uri="{C3380CC4-5D6E-409C-BE32-E72D297353CC}">
              <c16:uniqueId val="{00000000-54AE-4163-B79C-54F0A771FF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67.650000000000006</c:v>
                </c:pt>
                <c:pt idx="1">
                  <c:v>75.040000000000006</c:v>
                </c:pt>
                <c:pt idx="2">
                  <c:v>77.569999999999993</c:v>
                </c:pt>
                <c:pt idx="3">
                  <c:v>66.62</c:v>
                </c:pt>
                <c:pt idx="4">
                  <c:v>72.75</c:v>
                </c:pt>
              </c:numCache>
            </c:numRef>
          </c:val>
          <c:extLst>
            <c:ext xmlns:c16="http://schemas.microsoft.com/office/drawing/2014/chart" uri="{C3380CC4-5D6E-409C-BE32-E72D297353CC}">
              <c16:uniqueId val="{00000001-54AE-4163-B79C-54F0A771FF6E}"/>
            </c:ext>
          </c:extLst>
        </c:ser>
        <c:dLbls>
          <c:showLegendKey val="0"/>
          <c:showVal val="0"/>
          <c:showCatName val="0"/>
          <c:showSerName val="0"/>
          <c:showPercent val="0"/>
          <c:showBubbleSize val="0"/>
        </c:dLbls>
        <c:gapWidth val="250"/>
        <c:overlap val="100"/>
        <c:axId val="121505280"/>
        <c:axId val="12150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2.71</c:v>
                </c:pt>
                <c:pt idx="1">
                  <c:v>-1.45</c:v>
                </c:pt>
                <c:pt idx="2">
                  <c:v>-6.46</c:v>
                </c:pt>
                <c:pt idx="3">
                  <c:v>-6.46</c:v>
                </c:pt>
                <c:pt idx="4">
                  <c:v>-7.01</c:v>
                </c:pt>
              </c:numCache>
            </c:numRef>
          </c:val>
          <c:smooth val="0"/>
          <c:extLst>
            <c:ext xmlns:c16="http://schemas.microsoft.com/office/drawing/2014/chart" uri="{C3380CC4-5D6E-409C-BE32-E72D297353CC}">
              <c16:uniqueId val="{00000002-54AE-4163-B79C-54F0A771FF6E}"/>
            </c:ext>
          </c:extLst>
        </c:ser>
        <c:dLbls>
          <c:showLegendKey val="0"/>
          <c:showVal val="0"/>
          <c:showCatName val="0"/>
          <c:showSerName val="0"/>
          <c:showPercent val="0"/>
          <c:showBubbleSize val="0"/>
        </c:dLbls>
        <c:marker val="1"/>
        <c:smooth val="0"/>
        <c:axId val="121505280"/>
        <c:axId val="121507200"/>
      </c:lineChart>
      <c:catAx>
        <c:axId val="1215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507200"/>
        <c:crosses val="autoZero"/>
        <c:auto val="1"/>
        <c:lblAlgn val="ctr"/>
        <c:lblOffset val="100"/>
        <c:tickLblSkip val="1"/>
        <c:tickMarkSkip val="1"/>
        <c:noMultiLvlLbl val="0"/>
      </c:catAx>
      <c:valAx>
        <c:axId val="12150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0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7C-432C-B00A-4B5C9EB97A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7C-432C-B00A-4B5C9EB97A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7C-432C-B00A-4B5C9EB97A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17C-432C-B00A-4B5C9EB97AAA}"/>
            </c:ext>
          </c:extLst>
        </c:ser>
        <c:ser>
          <c:idx val="4"/>
          <c:order val="4"/>
          <c:tx>
            <c:strRef>
              <c:f>データシート!$A$31</c:f>
              <c:strCache>
                <c:ptCount val="1"/>
                <c:pt idx="0">
                  <c:v>木祖村後期高齢者医療制度特別会計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217C-432C-B00A-4B5C9EB97AAA}"/>
            </c:ext>
          </c:extLst>
        </c:ser>
        <c:ser>
          <c:idx val="5"/>
          <c:order val="5"/>
          <c:tx>
            <c:strRef>
              <c:f>データシート!$A$32</c:f>
              <c:strCache>
                <c:ptCount val="1"/>
                <c:pt idx="0">
                  <c:v>木祖村公共下水道事業特別会計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0.13</c:v>
                </c:pt>
                <c:pt idx="4">
                  <c:v>#N/A</c:v>
                </c:pt>
                <c:pt idx="5">
                  <c:v>0.04</c:v>
                </c:pt>
                <c:pt idx="6">
                  <c:v>#N/A</c:v>
                </c:pt>
                <c:pt idx="7">
                  <c:v>0.09</c:v>
                </c:pt>
                <c:pt idx="8">
                  <c:v>#N/A</c:v>
                </c:pt>
                <c:pt idx="9">
                  <c:v>0.11</c:v>
                </c:pt>
              </c:numCache>
            </c:numRef>
          </c:val>
          <c:extLst>
            <c:ext xmlns:c16="http://schemas.microsoft.com/office/drawing/2014/chart" uri="{C3380CC4-5D6E-409C-BE32-E72D297353CC}">
              <c16:uniqueId val="{00000005-217C-432C-B00A-4B5C9EB97AAA}"/>
            </c:ext>
          </c:extLst>
        </c:ser>
        <c:ser>
          <c:idx val="6"/>
          <c:order val="6"/>
          <c:tx>
            <c:strRef>
              <c:f>データシート!$A$33</c:f>
              <c:strCache>
                <c:ptCount val="1"/>
                <c:pt idx="0">
                  <c:v>木祖村農業集落排水事業特別会計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0.14000000000000001</c:v>
                </c:pt>
                <c:pt idx="2">
                  <c:v>#N/A</c:v>
                </c:pt>
                <c:pt idx="3">
                  <c:v>0.15</c:v>
                </c:pt>
                <c:pt idx="4">
                  <c:v>#N/A</c:v>
                </c:pt>
                <c:pt idx="5">
                  <c:v>0.1</c:v>
                </c:pt>
                <c:pt idx="6">
                  <c:v>#N/A</c:v>
                </c:pt>
                <c:pt idx="7">
                  <c:v>0.16</c:v>
                </c:pt>
                <c:pt idx="8">
                  <c:v>#N/A</c:v>
                </c:pt>
                <c:pt idx="9">
                  <c:v>0.15</c:v>
                </c:pt>
              </c:numCache>
            </c:numRef>
          </c:val>
          <c:extLst>
            <c:ext xmlns:c16="http://schemas.microsoft.com/office/drawing/2014/chart" uri="{C3380CC4-5D6E-409C-BE32-E72D297353CC}">
              <c16:uniqueId val="{00000006-217C-432C-B00A-4B5C9EB97AAA}"/>
            </c:ext>
          </c:extLst>
        </c:ser>
        <c:ser>
          <c:idx val="7"/>
          <c:order val="7"/>
          <c:tx>
            <c:strRef>
              <c:f>データシート!$A$34</c:f>
              <c:strCache>
                <c:ptCount val="1"/>
                <c:pt idx="0">
                  <c:v>木祖村営水道特別会計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0.23</c:v>
                </c:pt>
                <c:pt idx="2">
                  <c:v>#N/A</c:v>
                </c:pt>
                <c:pt idx="3">
                  <c:v>0.09</c:v>
                </c:pt>
                <c:pt idx="4">
                  <c:v>#N/A</c:v>
                </c:pt>
                <c:pt idx="5">
                  <c:v>0.18</c:v>
                </c:pt>
                <c:pt idx="6">
                  <c:v>#N/A</c:v>
                </c:pt>
                <c:pt idx="7">
                  <c:v>0.34</c:v>
                </c:pt>
                <c:pt idx="8">
                  <c:v>#N/A</c:v>
                </c:pt>
                <c:pt idx="9">
                  <c:v>0.33</c:v>
                </c:pt>
              </c:numCache>
            </c:numRef>
          </c:val>
          <c:extLst>
            <c:ext xmlns:c16="http://schemas.microsoft.com/office/drawing/2014/chart" uri="{C3380CC4-5D6E-409C-BE32-E72D297353CC}">
              <c16:uniqueId val="{00000007-217C-432C-B00A-4B5C9EB97AAA}"/>
            </c:ext>
          </c:extLst>
        </c:ser>
        <c:ser>
          <c:idx val="8"/>
          <c:order val="8"/>
          <c:tx>
            <c:strRef>
              <c:f>データシート!$A$35</c:f>
              <c:strCache>
                <c:ptCount val="1"/>
                <c:pt idx="0">
                  <c:v>木祖村国民健康保険特別会計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1.46</c:v>
                </c:pt>
                <c:pt idx="2">
                  <c:v>#N/A</c:v>
                </c:pt>
                <c:pt idx="3">
                  <c:v>2.02</c:v>
                </c:pt>
                <c:pt idx="4">
                  <c:v>#N/A</c:v>
                </c:pt>
                <c:pt idx="5">
                  <c:v>2.4500000000000002</c:v>
                </c:pt>
                <c:pt idx="6">
                  <c:v>#N/A</c:v>
                </c:pt>
                <c:pt idx="7">
                  <c:v>0.91</c:v>
                </c:pt>
                <c:pt idx="8">
                  <c:v>#N/A</c:v>
                </c:pt>
                <c:pt idx="9">
                  <c:v>1.06</c:v>
                </c:pt>
              </c:numCache>
            </c:numRef>
          </c:val>
          <c:extLst>
            <c:ext xmlns:c16="http://schemas.microsoft.com/office/drawing/2014/chart" uri="{C3380CC4-5D6E-409C-BE32-E72D297353CC}">
              <c16:uniqueId val="{00000008-217C-432C-B00A-4B5C9EB97A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12.46</c:v>
                </c:pt>
                <c:pt idx="2">
                  <c:v>#N/A</c:v>
                </c:pt>
                <c:pt idx="3">
                  <c:v>11.04</c:v>
                </c:pt>
                <c:pt idx="4">
                  <c:v>#N/A</c:v>
                </c:pt>
                <c:pt idx="5">
                  <c:v>4.0599999999999996</c:v>
                </c:pt>
                <c:pt idx="6">
                  <c:v>#N/A</c:v>
                </c:pt>
                <c:pt idx="7">
                  <c:v>11.99</c:v>
                </c:pt>
                <c:pt idx="8">
                  <c:v>#N/A</c:v>
                </c:pt>
                <c:pt idx="9">
                  <c:v>5.19</c:v>
                </c:pt>
              </c:numCache>
            </c:numRef>
          </c:val>
          <c:extLst>
            <c:ext xmlns:c16="http://schemas.microsoft.com/office/drawing/2014/chart" uri="{C3380CC4-5D6E-409C-BE32-E72D297353CC}">
              <c16:uniqueId val="{00000009-217C-432C-B00A-4B5C9EB97AAA}"/>
            </c:ext>
          </c:extLst>
        </c:ser>
        <c:dLbls>
          <c:showLegendKey val="0"/>
          <c:showVal val="0"/>
          <c:showCatName val="0"/>
          <c:showSerName val="0"/>
          <c:showPercent val="0"/>
          <c:showBubbleSize val="0"/>
        </c:dLbls>
        <c:gapWidth val="150"/>
        <c:overlap val="100"/>
        <c:axId val="121970048"/>
        <c:axId val="121975936"/>
      </c:barChart>
      <c:catAx>
        <c:axId val="12197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75936"/>
        <c:crosses val="autoZero"/>
        <c:auto val="1"/>
        <c:lblAlgn val="ctr"/>
        <c:lblOffset val="100"/>
        <c:tickLblSkip val="1"/>
        <c:tickMarkSkip val="1"/>
        <c:noMultiLvlLbl val="0"/>
      </c:catAx>
      <c:valAx>
        <c:axId val="12197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70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427</c:v>
                </c:pt>
                <c:pt idx="5">
                  <c:v>440</c:v>
                </c:pt>
                <c:pt idx="8">
                  <c:v>442</c:v>
                </c:pt>
                <c:pt idx="11">
                  <c:v>437</c:v>
                </c:pt>
                <c:pt idx="14">
                  <c:v>438</c:v>
                </c:pt>
              </c:numCache>
            </c:numRef>
          </c:val>
          <c:extLst>
            <c:ext xmlns:c16="http://schemas.microsoft.com/office/drawing/2014/chart" uri="{C3380CC4-5D6E-409C-BE32-E72D297353CC}">
              <c16:uniqueId val="{00000000-7A20-441A-9115-F81C22BE00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A20-441A-9115-F81C22BE00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7A20-441A-9115-F81C22BE00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11</c:v>
                </c:pt>
                <c:pt idx="6">
                  <c:v>8</c:v>
                </c:pt>
                <c:pt idx="9">
                  <c:v>12</c:v>
                </c:pt>
                <c:pt idx="12">
                  <c:v>11</c:v>
                </c:pt>
              </c:numCache>
            </c:numRef>
          </c:val>
          <c:extLst>
            <c:ext xmlns:c16="http://schemas.microsoft.com/office/drawing/2014/chart" uri="{C3380CC4-5D6E-409C-BE32-E72D297353CC}">
              <c16:uniqueId val="{00000003-7A20-441A-9115-F81C22BE00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143</c:v>
                </c:pt>
                <c:pt idx="3">
                  <c:v>153</c:v>
                </c:pt>
                <c:pt idx="6">
                  <c:v>156</c:v>
                </c:pt>
                <c:pt idx="9">
                  <c:v>157</c:v>
                </c:pt>
                <c:pt idx="12">
                  <c:v>157</c:v>
                </c:pt>
              </c:numCache>
            </c:numRef>
          </c:val>
          <c:extLst>
            <c:ext xmlns:c16="http://schemas.microsoft.com/office/drawing/2014/chart" uri="{C3380CC4-5D6E-409C-BE32-E72D297353CC}">
              <c16:uniqueId val="{00000004-7A20-441A-9115-F81C22BE00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20-441A-9115-F81C22BE00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20-441A-9115-F81C22BE00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363</c:v>
                </c:pt>
                <c:pt idx="3">
                  <c:v>355</c:v>
                </c:pt>
                <c:pt idx="6">
                  <c:v>367</c:v>
                </c:pt>
                <c:pt idx="9">
                  <c:v>352</c:v>
                </c:pt>
                <c:pt idx="12">
                  <c:v>363</c:v>
                </c:pt>
              </c:numCache>
            </c:numRef>
          </c:val>
          <c:extLst>
            <c:ext xmlns:c16="http://schemas.microsoft.com/office/drawing/2014/chart" uri="{C3380CC4-5D6E-409C-BE32-E72D297353CC}">
              <c16:uniqueId val="{00000007-7A20-441A-9115-F81C22BE0060}"/>
            </c:ext>
          </c:extLst>
        </c:ser>
        <c:dLbls>
          <c:showLegendKey val="0"/>
          <c:showVal val="0"/>
          <c:showCatName val="0"/>
          <c:showSerName val="0"/>
          <c:showPercent val="0"/>
          <c:showBubbleSize val="0"/>
        </c:dLbls>
        <c:gapWidth val="100"/>
        <c:overlap val="100"/>
        <c:axId val="109139840"/>
        <c:axId val="10915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92</c:v>
                </c:pt>
                <c:pt idx="2">
                  <c:v>#N/A</c:v>
                </c:pt>
                <c:pt idx="3">
                  <c:v>#N/A</c:v>
                </c:pt>
                <c:pt idx="4">
                  <c:v>80</c:v>
                </c:pt>
                <c:pt idx="5">
                  <c:v>#N/A</c:v>
                </c:pt>
                <c:pt idx="6">
                  <c:v>#N/A</c:v>
                </c:pt>
                <c:pt idx="7">
                  <c:v>91</c:v>
                </c:pt>
                <c:pt idx="8">
                  <c:v>#N/A</c:v>
                </c:pt>
                <c:pt idx="9">
                  <c:v>#N/A</c:v>
                </c:pt>
                <c:pt idx="10">
                  <c:v>86</c:v>
                </c:pt>
                <c:pt idx="11">
                  <c:v>#N/A</c:v>
                </c:pt>
                <c:pt idx="12">
                  <c:v>#N/A</c:v>
                </c:pt>
                <c:pt idx="13">
                  <c:v>95</c:v>
                </c:pt>
                <c:pt idx="14">
                  <c:v>#N/A</c:v>
                </c:pt>
              </c:numCache>
            </c:numRef>
          </c:val>
          <c:smooth val="0"/>
          <c:extLst>
            <c:ext xmlns:c16="http://schemas.microsoft.com/office/drawing/2014/chart" uri="{C3380CC4-5D6E-409C-BE32-E72D297353CC}">
              <c16:uniqueId val="{00000008-7A20-441A-9115-F81C22BE0060}"/>
            </c:ext>
          </c:extLst>
        </c:ser>
        <c:dLbls>
          <c:showLegendKey val="0"/>
          <c:showVal val="0"/>
          <c:showCatName val="0"/>
          <c:showSerName val="0"/>
          <c:showPercent val="0"/>
          <c:showBubbleSize val="0"/>
        </c:dLbls>
        <c:marker val="1"/>
        <c:smooth val="0"/>
        <c:axId val="109139840"/>
        <c:axId val="109158400"/>
      </c:lineChart>
      <c:catAx>
        <c:axId val="10913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58400"/>
        <c:crosses val="autoZero"/>
        <c:auto val="1"/>
        <c:lblAlgn val="ctr"/>
        <c:lblOffset val="100"/>
        <c:tickLblSkip val="1"/>
        <c:tickMarkSkip val="1"/>
        <c:noMultiLvlLbl val="0"/>
      </c:catAx>
      <c:valAx>
        <c:axId val="10915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3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4036</c:v>
                </c:pt>
                <c:pt idx="5">
                  <c:v>3929</c:v>
                </c:pt>
                <c:pt idx="8">
                  <c:v>4005</c:v>
                </c:pt>
                <c:pt idx="11">
                  <c:v>3915</c:v>
                </c:pt>
                <c:pt idx="14">
                  <c:v>3631</c:v>
                </c:pt>
              </c:numCache>
            </c:numRef>
          </c:val>
          <c:extLst>
            <c:ext xmlns:c16="http://schemas.microsoft.com/office/drawing/2014/chart" uri="{C3380CC4-5D6E-409C-BE32-E72D297353CC}">
              <c16:uniqueId val="{00000000-F20E-4FC4-A08D-618658228F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192</c:v>
                </c:pt>
                <c:pt idx="5">
                  <c:v>144</c:v>
                </c:pt>
                <c:pt idx="8">
                  <c:v>116</c:v>
                </c:pt>
                <c:pt idx="11">
                  <c:v>92</c:v>
                </c:pt>
                <c:pt idx="14">
                  <c:v>70</c:v>
                </c:pt>
              </c:numCache>
            </c:numRef>
          </c:val>
          <c:extLst>
            <c:ext xmlns:c16="http://schemas.microsoft.com/office/drawing/2014/chart" uri="{C3380CC4-5D6E-409C-BE32-E72D297353CC}">
              <c16:uniqueId val="{00000001-F20E-4FC4-A08D-618658228F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2022</c:v>
                </c:pt>
                <c:pt idx="5">
                  <c:v>1960</c:v>
                </c:pt>
                <c:pt idx="8">
                  <c:v>2276</c:v>
                </c:pt>
                <c:pt idx="11">
                  <c:v>1993</c:v>
                </c:pt>
                <c:pt idx="14">
                  <c:v>2110</c:v>
                </c:pt>
              </c:numCache>
            </c:numRef>
          </c:val>
          <c:extLst>
            <c:ext xmlns:c16="http://schemas.microsoft.com/office/drawing/2014/chart" uri="{C3380CC4-5D6E-409C-BE32-E72D297353CC}">
              <c16:uniqueId val="{00000002-F20E-4FC4-A08D-618658228F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0E-4FC4-A08D-618658228F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0E-4FC4-A08D-618658228F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0E-4FC4-A08D-618658228F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444</c:v>
                </c:pt>
                <c:pt idx="3">
                  <c:v>421</c:v>
                </c:pt>
                <c:pt idx="6">
                  <c:v>405</c:v>
                </c:pt>
                <c:pt idx="9">
                  <c:v>388</c:v>
                </c:pt>
                <c:pt idx="12">
                  <c:v>388</c:v>
                </c:pt>
              </c:numCache>
            </c:numRef>
          </c:val>
          <c:extLst>
            <c:ext xmlns:c16="http://schemas.microsoft.com/office/drawing/2014/chart" uri="{C3380CC4-5D6E-409C-BE32-E72D297353CC}">
              <c16:uniqueId val="{00000006-F20E-4FC4-A08D-618658228F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151</c:v>
                </c:pt>
                <c:pt idx="3">
                  <c:v>138</c:v>
                </c:pt>
                <c:pt idx="6">
                  <c:v>128</c:v>
                </c:pt>
                <c:pt idx="9">
                  <c:v>93</c:v>
                </c:pt>
                <c:pt idx="12">
                  <c:v>83</c:v>
                </c:pt>
              </c:numCache>
            </c:numRef>
          </c:val>
          <c:extLst>
            <c:ext xmlns:c16="http://schemas.microsoft.com/office/drawing/2014/chart" uri="{C3380CC4-5D6E-409C-BE32-E72D297353CC}">
              <c16:uniqueId val="{00000007-F20E-4FC4-A08D-618658228F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2071</c:v>
                </c:pt>
                <c:pt idx="3">
                  <c:v>1976</c:v>
                </c:pt>
                <c:pt idx="6">
                  <c:v>1872</c:v>
                </c:pt>
                <c:pt idx="9">
                  <c:v>1833</c:v>
                </c:pt>
                <c:pt idx="12">
                  <c:v>1806</c:v>
                </c:pt>
              </c:numCache>
            </c:numRef>
          </c:val>
          <c:extLst>
            <c:ext xmlns:c16="http://schemas.microsoft.com/office/drawing/2014/chart" uri="{C3380CC4-5D6E-409C-BE32-E72D297353CC}">
              <c16:uniqueId val="{00000008-F20E-4FC4-A08D-618658228F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0E-4FC4-A08D-618658228F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2762</c:v>
                </c:pt>
                <c:pt idx="3">
                  <c:v>2698</c:v>
                </c:pt>
                <c:pt idx="6">
                  <c:v>2573</c:v>
                </c:pt>
                <c:pt idx="9">
                  <c:v>2616</c:v>
                </c:pt>
                <c:pt idx="12">
                  <c:v>2563</c:v>
                </c:pt>
              </c:numCache>
            </c:numRef>
          </c:val>
          <c:extLst>
            <c:ext xmlns:c16="http://schemas.microsoft.com/office/drawing/2014/chart" uri="{C3380CC4-5D6E-409C-BE32-E72D297353CC}">
              <c16:uniqueId val="{0000000A-F20E-4FC4-A08D-618658228F9E}"/>
            </c:ext>
          </c:extLst>
        </c:ser>
        <c:dLbls>
          <c:showLegendKey val="0"/>
          <c:showVal val="0"/>
          <c:showCatName val="0"/>
          <c:showSerName val="0"/>
          <c:showPercent val="0"/>
          <c:showBubbleSize val="0"/>
        </c:dLbls>
        <c:gapWidth val="100"/>
        <c:overlap val="100"/>
        <c:axId val="122725120"/>
        <c:axId val="12272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0E-4FC4-A08D-618658228F9E}"/>
            </c:ext>
          </c:extLst>
        </c:ser>
        <c:dLbls>
          <c:showLegendKey val="0"/>
          <c:showVal val="0"/>
          <c:showCatName val="0"/>
          <c:showSerName val="0"/>
          <c:showPercent val="0"/>
          <c:showBubbleSize val="0"/>
        </c:dLbls>
        <c:marker val="1"/>
        <c:smooth val="0"/>
        <c:axId val="122725120"/>
        <c:axId val="122727040"/>
      </c:lineChart>
      <c:catAx>
        <c:axId val="12272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27040"/>
        <c:crosses val="autoZero"/>
        <c:auto val="1"/>
        <c:lblAlgn val="ctr"/>
        <c:lblOffset val="100"/>
        <c:tickLblSkip val="1"/>
        <c:tickMarkSkip val="1"/>
        <c:noMultiLvlLbl val="0"/>
      </c:catAx>
      <c:valAx>
        <c:axId val="12272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2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1536</c:v>
                </c:pt>
                <c:pt idx="1">
                  <c:v>1298</c:v>
                </c:pt>
                <c:pt idx="2">
                  <c:v>1387</c:v>
                </c:pt>
              </c:numCache>
            </c:numRef>
          </c:val>
          <c:extLst>
            <c:ext xmlns:c16="http://schemas.microsoft.com/office/drawing/2014/chart" uri="{C3380CC4-5D6E-409C-BE32-E72D297353CC}">
              <c16:uniqueId val="{00000000-3473-4B9C-B895-482A9652D4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3473-4B9C-B895-482A9652D4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612</c:v>
                </c:pt>
                <c:pt idx="1">
                  <c:v>499</c:v>
                </c:pt>
                <c:pt idx="2">
                  <c:v>467</c:v>
                </c:pt>
              </c:numCache>
            </c:numRef>
          </c:val>
          <c:extLst>
            <c:ext xmlns:c16="http://schemas.microsoft.com/office/drawing/2014/chart" uri="{C3380CC4-5D6E-409C-BE32-E72D297353CC}">
              <c16:uniqueId val="{00000002-3473-4B9C-B895-482A9652D464}"/>
            </c:ext>
          </c:extLst>
        </c:ser>
        <c:dLbls>
          <c:showLegendKey val="0"/>
          <c:showVal val="0"/>
          <c:showCatName val="0"/>
          <c:showSerName val="0"/>
          <c:showPercent val="0"/>
          <c:showBubbleSize val="0"/>
        </c:dLbls>
        <c:gapWidth val="120"/>
        <c:overlap val="100"/>
        <c:axId val="30038272"/>
        <c:axId val="30044160"/>
      </c:barChart>
      <c:catAx>
        <c:axId val="3003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044160"/>
        <c:crosses val="autoZero"/>
        <c:auto val="1"/>
        <c:lblAlgn val="ctr"/>
        <c:lblOffset val="100"/>
        <c:tickLblSkip val="1"/>
        <c:tickMarkSkip val="1"/>
        <c:noMultiLvlLbl val="0"/>
      </c:catAx>
      <c:valAx>
        <c:axId val="30044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03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{B6821CD7-6404-4B1E-95B7-0D8C55A8F907}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F6D-4EF6-B643-60B17A2DDC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{1315F663-168B-447D-8CC8-B27B79D2C750}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6D-4EF6-B643-60B17A2DDC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{F751A614-079B-4AD6-AAE2-F2B12707AD9D}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6D-4EF6-B643-60B17A2DDC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{62F6C457-B63E-4F74-A423-D18EB95390F5}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6D-4EF6-B643-60B17A2DDC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{B62F8969-9442-4686-8547-500CA02526A7}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6D-4EF6-B643-60B17A2DDC7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{73F3D14D-30C1-4637-B686-FA04E5C978B4}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F6D-4EF6-B643-60B17A2DDC7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{D949DDD0-CD1E-4ABC-A831-053C938C1A24}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F6D-4EF6-B643-60B17A2DDC7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{B9A7761C-E663-43D6-B7ED-511FB0CDA910}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F6D-4EF6-B643-60B17A2DDC7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{9A79B677-2413-4F53-B470-30C6447B8791}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F6D-4EF6-B643-60B17A2DDC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65.8</c:v>
                </c:pt>
                <c:pt idx="24">
                  <c:v>62.8</c:v>
                </c:pt>
                <c:pt idx="32">
                  <c:v>64.599999999999994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6D-4EF6-B643-60B17A2DDC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{63091457-1B41-453C-83F4-53A0088C59E8}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F6D-4EF6-B643-60B17A2DDC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{AA3C4EA1-E206-4202-8B55-EF871E8182E0}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6D-4EF6-B643-60B17A2DDC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{59CF651C-F950-47B9-982A-35AD4D7B8FCF}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6D-4EF6-B643-60B17A2DDC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{EE229614-11CF-4B16-B8F5-974F105C59F0}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6D-4EF6-B643-60B17A2DDC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{FE96F068-9208-4928-807F-7392C9BBC9D1}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6D-4EF6-B643-60B17A2DDC7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{72D077FB-20F6-4F80-A892-3E02D80FE418}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F6D-4EF6-B643-60B17A2DDC7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{7F225A35-D08C-4127-8D58-FC08FA869192}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F6D-4EF6-B643-60B17A2DDC7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{41F26B04-F8AF-4A84-837F-8A0995260804}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F6D-4EF6-B643-60B17A2DDC7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{AB431134-3C84-4C60-A9E5-B5035270688F}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F6D-4EF6-B643-60B17A2DDC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F6D-4EF6-B643-60B17A2DDC77}"/>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{A8491075-FD30-4445-8559-7E52ED24CCE9}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AD1-4D96-9AB0-0554564715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{4C941FA3-CCB3-4A30-B6FA-F1D389118E45}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D1-4D96-9AB0-0554564715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{2D1D63A0-546A-4F3B-8490-E9F02A08C6E9}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D1-4D96-9AB0-0554564715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{036DBAB2-9271-47B3-9E81-08BEA24AD14B}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D1-4D96-9AB0-0554564715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{00B03FE6-8438-41C2-AF52-58833498C6A2}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D1-4D96-9AB0-05545647150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{E043B968-C8ED-4E7A-A55A-CE238CBA799C}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AD1-4D96-9AB0-05545647150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{0376DDD6-626C-4D38-A2FE-7E1BF6098988}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AD1-4D96-9AB0-05545647150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{36BEF864-890A-4524-9E37-218CDBF5423C}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AD1-4D96-9AB0-05545647150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{99CB8E3D-4B16-4EA2-A963-B08DE2225C78}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AD1-4D96-9AB0-0554564715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6.2</c:v>
                </c:pt>
                <c:pt idx="16">
                  <c:v>5.7</c:v>
                </c:pt>
                <c:pt idx="24">
                  <c:v>5.6</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AD1-4D96-9AB0-0554564715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{FEBB8F66-CC04-46BE-A3CA-3CF110AE38C0}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AD1-4D96-9AB0-0554564715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{DC0C1419-A748-44C5-9443-4ADDF5ADF083}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D1-4D96-9AB0-0554564715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{995B840A-441B-4E90-823B-C26C07DA4A70}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D1-4D96-9AB0-0554564715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{ED61429E-3695-412D-9CFC-2F1D4BBC6C56}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D1-4D96-9AB0-0554564715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{40672261-2ABD-4F36-86A8-010EA2760BA6}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D1-4D96-9AB0-05545647150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{933F46BE-4A2C-4865-96EB-A4DC225DB7B3}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AD1-4D96-9AB0-05545647150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{A44A7658-5F68-4593-8934-155503DA60A5}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AD1-4D96-9AB0-05545647150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{8AA6B68A-CC9E-4EE6-A95A-0F25023E89A2}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AD1-4D96-9AB0-05545647150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{396824FE-601E-4DE5-9E2C-A04C8611FF3C}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AD1-4D96-9AB0-0554564715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AD1-4D96-9AB0-05545647150F}"/>
            </c:ext>
          </c:extLst>
        </c:ser>
        <c:dLbls>
          <c:showLegendKey val="0"/>
          <c:showVal val="1"/>
          <c:showCatName val="0"/>
          <c:showSerName val="0"/>
          <c:showPercent val="0"/>
          <c:showBubbleSize val="0"/>
        </c:dLbls>
        <c:axId val="84219776"/>
        <c:axId val="84234240"/>
      </c:scatterChart>
      <c:valAx>
        <c:axId val="84219776"/>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元利償還金等については、公営企業債の元利償還金に対する繰入金の増加により増加傾向にある。また、借入資金の選択により、算入公債費等は増加しているため、実質公債費比率の減少につながっている。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木曽広域連合事業への負担金に対する地方債の発行や村単事業への地方債の発行の増加が見込まれるため、より一層公債費の抑制を図り、事業実施については算入公債費の考慮により、実質公債費比率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発行の抑制や公営企業債等繰入見込額の減少により現在高が減少した。充当可能財源等については、基金残高は増加したが基準財政需要額算入見込額の減少幅が大きく、減少となった。今後も充当可能額が将来負担額を上回り、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％の状況を維持できるよう公債費の抑制と充当可能財源の確保を図っていく。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入札差金などによる不用額が発生し、歳計余剰金処分による財政調整基金の積立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百万円を行なったことにより基金全体としては増加した。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維持補修費が見込まれる村道維持補修に備えるため、過疎対策道路維持基金に積立を行っていく。短期的には道路維持基金は増加するが、同時に基金を取り崩して事業を実施していく予定のため中長期的に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木曽川水源の里すこやか基金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：社会の高齢化に備えるとともに、人づくりをはかることにより美しく活気あふれるまちづくりを推進する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：福祉事業の推進をはかる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商工産業振興資金預託基金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：村内中小企業者の振興を図る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産業担い手育成基金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：農林水産業及び中小企業の後継者の確保育成を図り、地域案業の活性化を推進する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今後の村道維持、補修に備えるために過疎対策道路維持基金へ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百万円積立を行いながら、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百万円の取崩しを行い事業を実施した。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経済活動、地域協働活動を促すための村単補助施策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によりふるさと創生基金から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過疎対策道路維持基金：過疎債ソフト分の借入を行い毎年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百万円前後を積み立てながら、当年度の事業に対し取崩しをして事業を実施する。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入札差金などによる不用額が発生し、歳計余剰金処分による積立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億円目安に積立と取崩しを行っていく予定。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同時に、基金の使途を明確化するために、財政調整基金を取り崩して個々の特定目的金に積み立てていくことを予定している。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当面は現状通り決算余剰金を積み立てていくこととしている。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0DFA72-5027-4C6D-8E69-C18661481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08A0F0-DE76-4458-AA16-3879BDEDA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E96D599-A822-49DD-8A84-36BC2F992AE5}"/>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56198489-5272-4F81-8B46-0718F61AC1CE}"/>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BF642607-9537-4039-8804-386B6A677E5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501774F7-5E5B-439D-989A-068F05BFD255}"/>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AB2FA761-C877-46D1-A548-B8FC7D595124}"/>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B2327DB3-A195-439A-8C3D-A132849B0BDE}"/>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C5B2F26-27DB-4807-B9B0-6A983B222DD4}"/>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12A8997-C339-4BF1-9B21-E09D86DFB3A6}"/>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AC03CAE-2B16-4B7E-8D63-94AA5FB1545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2217ADC3-9AF5-4CA7-92C2-A2CD4BC4740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71C5B526-D68F-4374-A56F-736BF7D584F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95A3BD9-84DB-4C02-BF5C-EFFD2E0CA54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FA829BF6-B366-4B7C-93AA-001978619A5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35BE7927-4A26-4DED-A1F1-E0ADC97CB21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864923B-00FA-480A-9D81-74ABBCABC22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99BB8FE9-07F9-4696-A134-18466940830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71EA948C-16E4-457A-91D0-8D900DE92DF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13BA6C8D-B48E-406B-A0E9-378F6C967BC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140.50
2,824,732
2,720,442
99,090
1,906,465
2,563,033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89D9BF8-015D-40C3-9743-132F7977AAD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B9B4F720-3236-4CBA-8E9D-EEA19BEBA41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D1998E5-F1E5-4DAC-A87C-AFD0635D4B1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10B88796-C463-4227-B2DD-1FCEEB7E0E0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A054A222-682F-446E-B2CC-6D12A433E82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30084A3-6021-4426-9E79-B0D441701AE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9C714F57-EB12-4886-9685-1AF740DFD01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6EE07947-8392-45C5-B03C-A6E4C2C1556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5D453CCA-D815-442E-9606-7A09682F821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FB34640-E91E-411F-9108-89F54F59EDD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BB2D343-5441-4DB1-B377-F296FE46FDE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CDDD9E27-62AA-4FCD-B288-2842D0C7E10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85A258C5-8887-421D-B617-BBA6148524F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0906414-F5E4-417C-903A-6CEF1A23B51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40A60A82-E2B5-4A92-99DA-8379988C7B8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2E0DA7FD-7FF8-4BFF-AF92-433FB96AC58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5A367562-CDCE-4F92-B496-66D143C2F0B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994395E-01F0-42C0-8021-4026AF78A918}"/>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9A1D716-363F-4BC0-9CAC-CF298A899092}"/>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A3EA5EF0-4D72-44C8-A21C-93CF5DFFEB64}"/>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F499B07D-D7EB-47D7-961A-152619BB3FE8}"/>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1CA74044-F26B-4420-A5E6-F67911BC28F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CC1C3185-49E2-4255-AFC5-A22441CF627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21AAEC77-8F15-4FB4-8533-2B27DD06A6A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6F6A2AC5-4782-4E98-B054-602CBA36427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E4825868-F52F-4412-86E3-C34D3130748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42A81945-9D77-4DE5-AFC8-E2487033004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9FD2491E-2DEA-404E-8A3A-9D9CAAED84F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A6B01EA1-EE23-4CF6-BD34-BEC66E173B36}"/>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B0D1DF29-F844-4098-BF4B-62711594E80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84FAC71E-6FF4-4747-B385-2584BB0740B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A9A68BB9-788C-42BC-9C9B-015FB5B4E50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F975DC05-6364-4B66-988A-D3F6266EF00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7D62D209-C609-4A20-929C-02DB51A342E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有形固定資産減価償却率は類似団体の平均を上回る結果となった。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建築から数十年経過した公共施設が多くあり、今後も増加する見込みとなっている。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今後作成する公共施設個別管理計画に沿って、施設の統廃合や更新を行うことにより、減少すると見込まれる。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6379E44-59E6-4E83-8809-D313E4F85A16}"/>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43E29E9B-EBAB-4C3D-B5B9-F0E34788F39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61D6D90C-211F-4822-80DB-C5ACA8DF118A}"/>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864B2DB0-ADDF-4CC9-AE2D-C83EE0C0B49C}"/>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CA7D3985-3E29-4C31-9908-819501D7BA22}"/>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B691716F-D177-49A7-9354-FF24BF420FE7}"/>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35B396-2E14-4FD5-9203-2E172700AD33}"/>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DD095FFC-73BA-45E1-99A5-D75DD5B56DAE}"/>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2B5E4BC5-E0A2-4C1A-9D1D-DA8B8B38487B}"/>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A9E04455-49C4-4F09-B2F2-21D833FBD357}"/>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84E262A8-84FC-412D-BFEF-44EBDCB6D38F}"/>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31F79635-2F62-42D9-9051-AF68613709B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C71F7ADD-4E21-4C98-B7BA-102123675088}"/>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2550784E-4B10-4635-9D13-F5ECEB79DD6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a:extLst>
            <a:ext uri="{FF2B5EF4-FFF2-40B4-BE49-F238E27FC236}">
              <a16:creationId xmlns:a16="http://schemas.microsoft.com/office/drawing/2014/main" id="{E14A442B-F975-41FB-89A7-A0C999EE62EB}"/>
            </a:ext>
          </a:extLst>
        </xdr:cNvPr>
        <xdr:cNvCxnSpPr/>
      </xdr:nvCxnSpPr>
      <xdr:spPr>
        <a:xfrm flipV="1">
          <a:off x="4760595" y="4546346"/>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a:extLst>
            <a:ext uri="{FF2B5EF4-FFF2-40B4-BE49-F238E27FC236}">
              <a16:creationId xmlns:a16="http://schemas.microsoft.com/office/drawing/2014/main" id="{B8D48DBB-59CA-4616-AC5D-6A81E589F337}"/>
            </a:ext>
          </a:extLst>
        </xdr:cNvPr>
        <xdr:cNvSpPr txBox="1"/>
      </xdr:nvSpPr>
      <xdr:spPr>
        <a:xfrm>
          <a:off x="4813300" y="563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a:extLst>
            <a:ext uri="{FF2B5EF4-FFF2-40B4-BE49-F238E27FC236}">
              <a16:creationId xmlns:a16="http://schemas.microsoft.com/office/drawing/2014/main" id="{6D317843-B3C5-4A76-8168-8B510E6E7E73}"/>
            </a:ext>
          </a:extLst>
        </xdr:cNvPr>
        <xdr:cNvCxnSpPr/>
      </xdr:nvCxnSpPr>
      <xdr:spPr>
        <a:xfrm>
          <a:off x="4673600" y="563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a:extLst>
            <a:ext uri="{FF2B5EF4-FFF2-40B4-BE49-F238E27FC236}">
              <a16:creationId xmlns:a16="http://schemas.microsoft.com/office/drawing/2014/main" id="{129ECE62-BE66-4F41-9409-3FF817AA492F}"/>
            </a:ext>
          </a:extLst>
        </xdr:cNvPr>
        <xdr:cNvSpPr txBox="1"/>
      </xdr:nvSpPr>
      <xdr:spPr>
        <a:xfrm>
          <a:off x="4813300" y="432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a:extLst>
            <a:ext uri="{FF2B5EF4-FFF2-40B4-BE49-F238E27FC236}">
              <a16:creationId xmlns:a16="http://schemas.microsoft.com/office/drawing/2014/main" id="{295A04B8-3292-4938-BDF0-BB2FE390591D}"/>
            </a:ext>
          </a:extLst>
        </xdr:cNvPr>
        <xdr:cNvCxnSpPr/>
      </xdr:nvCxnSpPr>
      <xdr:spPr>
        <a:xfrm>
          <a:off x="4673600" y="45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5" name="有形固定資産減価償却率平均値テキスト">
          <a:extLst>
            <a:ext uri="{FF2B5EF4-FFF2-40B4-BE49-F238E27FC236}">
              <a16:creationId xmlns:a16="http://schemas.microsoft.com/office/drawing/2014/main" id="{1B5DC907-3A89-4E1A-A060-384F037E331F}"/>
            </a:ext>
          </a:extLst>
        </xdr:cNvPr>
        <xdr:cNvSpPr txBox="1"/>
      </xdr:nvSpPr>
      <xdr:spPr>
        <a:xfrm>
          <a:off x="4813300" y="500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a:extLst>
            <a:ext uri="{FF2B5EF4-FFF2-40B4-BE49-F238E27FC236}">
              <a16:creationId xmlns:a16="http://schemas.microsoft.com/office/drawing/2014/main" id="{E7D5C855-2015-4FC1-997A-850AC0B05CFA}"/>
            </a:ext>
          </a:extLst>
        </xdr:cNvPr>
        <xdr:cNvSpPr/>
      </xdr:nvSpPr>
      <xdr:spPr>
        <a:xfrm>
          <a:off x="4711700" y="50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a:extLst>
            <a:ext uri="{FF2B5EF4-FFF2-40B4-BE49-F238E27FC236}">
              <a16:creationId xmlns:a16="http://schemas.microsoft.com/office/drawing/2014/main" id="{6085416D-D556-4D49-A9BF-242255F68957}"/>
            </a:ext>
          </a:extLst>
        </xdr:cNvPr>
        <xdr:cNvSpPr/>
      </xdr:nvSpPr>
      <xdr:spPr>
        <a:xfrm>
          <a:off x="4000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a:extLst>
            <a:ext uri="{FF2B5EF4-FFF2-40B4-BE49-F238E27FC236}">
              <a16:creationId xmlns:a16="http://schemas.microsoft.com/office/drawing/2014/main" id="{EFC49751-E456-43A1-8AD6-0C6C1F26F998}"/>
            </a:ext>
          </a:extLst>
        </xdr:cNvPr>
        <xdr:cNvSpPr/>
      </xdr:nvSpPr>
      <xdr:spPr>
        <a:xfrm>
          <a:off x="3238500" y="508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133B5A9-1664-4270-90A3-794E5B54FC6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B1C9EC0-0F6E-4C09-A6F1-C8ADA3BE413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7FDB8B2-5E8B-4227-A559-247DFCB0B63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90A57D0-0C6C-42FE-BC19-465F91089E0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6A8FB67-A792-4402-BA60-B200335FA73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94361</xdr:rowOff>
    </xdr:from>
    <xdr:to>
      <xdr:col>23</xdr:col>
      <xdr:colOff>136525</xdr:colOff>
      <xdr:row>29</xdr:row>
      <xdr:rowOff>24511</xdr:rowOff>
    </xdr:to>
    <xdr:sp macro="" textlink="">
      <xdr:nvSpPr>
        <xdr:cNvPr id="84" name="楕円 83">
          <a:extLst>
            <a:ext uri="{FF2B5EF4-FFF2-40B4-BE49-F238E27FC236}">
              <a16:creationId xmlns:a16="http://schemas.microsoft.com/office/drawing/2014/main" id="{F63625D4-C567-411D-85BD-6F381DD08F72}"/>
            </a:ext>
          </a:extLst>
        </xdr:cNvPr>
        <xdr:cNvSpPr/>
      </xdr:nvSpPr>
      <xdr:spPr>
        <a:xfrm>
          <a:off x="47117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117238</xdr:rowOff>
    </xdr:from>
    <xdr:ext cx="405111" cy="259045"/>
    <xdr:sp macro="" textlink="">
      <xdr:nvSpPr>
        <xdr:cNvPr id="85" name="有形固定資産減価償却率該当値テキスト">
          <a:extLst>
            <a:ext uri="{FF2B5EF4-FFF2-40B4-BE49-F238E27FC236}">
              <a16:creationId xmlns:a16="http://schemas.microsoft.com/office/drawing/2014/main" id="{37CA568D-8DE1-409A-B25F-6E4D5F3E62AA}"/>
            </a:ext>
          </a:extLst>
        </xdr:cNvPr>
        <xdr:cNvSpPr txBox="1"/>
      </xdr:nvSpPr>
      <xdr:spPr>
        <a:xfrm>
          <a:off x="4813300" y="47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133223</xdr:rowOff>
    </xdr:from>
    <xdr:to>
      <xdr:col>19</xdr:col>
      <xdr:colOff>187325</xdr:colOff>
      <xdr:row>29</xdr:row>
      <xdr:rowOff>63373</xdr:rowOff>
    </xdr:to>
    <xdr:sp macro="" textlink="">
      <xdr:nvSpPr>
        <xdr:cNvPr id="86" name="楕円 85">
          <a:extLst>
            <a:ext uri="{FF2B5EF4-FFF2-40B4-BE49-F238E27FC236}">
              <a16:creationId xmlns:a16="http://schemas.microsoft.com/office/drawing/2014/main" id="{10F07CD6-A68E-48CF-B037-AA38312EDB68}"/>
            </a:ext>
          </a:extLst>
        </xdr:cNvPr>
        <xdr:cNvSpPr/>
      </xdr:nvSpPr>
      <xdr:spPr>
        <a:xfrm>
          <a:off x="4000500" y="49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145161</xdr:rowOff>
    </xdr:from>
    <xdr:to>
      <xdr:col>23</xdr:col>
      <xdr:colOff>85725</xdr:colOff>
      <xdr:row>29</xdr:row>
      <xdr:rowOff>12573</xdr:rowOff>
    </xdr:to>
    <xdr:cxnSp macro="">
      <xdr:nvCxnSpPr>
        <xdr:cNvPr id="87" name="直線コネクタ 86">
          <a:extLst>
            <a:ext uri="{FF2B5EF4-FFF2-40B4-BE49-F238E27FC236}">
              <a16:creationId xmlns:a16="http://schemas.microsoft.com/office/drawing/2014/main" id="{9CC48B22-2E34-49D1-ABF9-3C5041310EDC}"/>
            </a:ext>
          </a:extLst>
        </xdr:cNvPr>
        <xdr:cNvCxnSpPr/>
      </xdr:nvCxnSpPr>
      <xdr:spPr>
        <a:xfrm flipV="1">
          <a:off x="4051300" y="4945761"/>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68453</xdr:rowOff>
    </xdr:from>
    <xdr:to>
      <xdr:col>15</xdr:col>
      <xdr:colOff>187325</xdr:colOff>
      <xdr:row>28</xdr:row>
      <xdr:rowOff>170053</xdr:rowOff>
    </xdr:to>
    <xdr:sp macro="" textlink="">
      <xdr:nvSpPr>
        <xdr:cNvPr id="88" name="楕円 87">
          <a:extLst>
            <a:ext uri="{FF2B5EF4-FFF2-40B4-BE49-F238E27FC236}">
              <a16:creationId xmlns:a16="http://schemas.microsoft.com/office/drawing/2014/main" id="{D17FE04C-ADF5-46EA-967B-BF4C8EA56A2F}"/>
            </a:ext>
          </a:extLst>
        </xdr:cNvPr>
        <xdr:cNvSpPr/>
      </xdr:nvSpPr>
      <xdr:spPr>
        <a:xfrm>
          <a:off x="3238500" y="48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119253</xdr:rowOff>
    </xdr:from>
    <xdr:to>
      <xdr:col>19</xdr:col>
      <xdr:colOff>136525</xdr:colOff>
      <xdr:row>29</xdr:row>
      <xdr:rowOff>12573</xdr:rowOff>
    </xdr:to>
    <xdr:cxnSp macro="">
      <xdr:nvCxnSpPr>
        <xdr:cNvPr id="89" name="直線コネクタ 88">
          <a:extLst>
            <a:ext uri="{FF2B5EF4-FFF2-40B4-BE49-F238E27FC236}">
              <a16:creationId xmlns:a16="http://schemas.microsoft.com/office/drawing/2014/main" id="{8690BDD6-4322-4EF1-A815-5408A2CB9EE3}"/>
            </a:ext>
          </a:extLst>
        </xdr:cNvPr>
        <xdr:cNvCxnSpPr/>
      </xdr:nvCxnSpPr>
      <xdr:spPr>
        <a:xfrm>
          <a:off x="3289300" y="491985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90" name="n_1aveValue有形固定資産減価償却率">
          <a:extLst>
            <a:ext uri="{FF2B5EF4-FFF2-40B4-BE49-F238E27FC236}">
              <a16:creationId xmlns:a16="http://schemas.microsoft.com/office/drawing/2014/main" id="{7E3F5AB7-485D-44B9-8227-7DA1F0D05C37}"/>
            </a:ext>
          </a:extLst>
        </xdr:cNvPr>
        <xdr:cNvSpPr txBox="1"/>
      </xdr:nvSpPr>
      <xdr:spPr>
        <a:xfrm>
          <a:off x="3836044" y="51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1" name="n_2aveValue有形固定資産減価償却率">
          <a:extLst>
            <a:ext uri="{FF2B5EF4-FFF2-40B4-BE49-F238E27FC236}">
              <a16:creationId xmlns:a16="http://schemas.microsoft.com/office/drawing/2014/main" id="{5577D4DC-8C21-4E52-9066-0E5B9B62A51A}"/>
            </a:ext>
          </a:extLst>
        </xdr:cNvPr>
        <xdr:cNvSpPr txBox="1"/>
      </xdr:nvSpPr>
      <xdr:spPr>
        <a:xfrm>
          <a:off x="3086744" y="517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79900</xdr:rowOff>
    </xdr:from>
    <xdr:ext cx="405111" cy="259045"/>
    <xdr:sp macro="" textlink="">
      <xdr:nvSpPr>
        <xdr:cNvPr id="92" name="n_1mainValue有形固定資産減価償却率">
          <a:extLst>
            <a:ext uri="{FF2B5EF4-FFF2-40B4-BE49-F238E27FC236}">
              <a16:creationId xmlns:a16="http://schemas.microsoft.com/office/drawing/2014/main" id="{AC323D10-45E5-44D0-9BE2-D48A82D61BE6}"/>
            </a:ext>
          </a:extLst>
        </xdr:cNvPr>
        <xdr:cNvSpPr txBox="1"/>
      </xdr:nvSpPr>
      <xdr:spPr>
        <a:xfrm>
          <a:off x="38360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15130</xdr:rowOff>
    </xdr:from>
    <xdr:ext cx="405111" cy="259045"/>
    <xdr:sp macro="" textlink="">
      <xdr:nvSpPr>
        <xdr:cNvPr id="93" name="n_2mainValue有形固定資産減価償却率">
          <a:extLst>
            <a:ext uri="{FF2B5EF4-FFF2-40B4-BE49-F238E27FC236}">
              <a16:creationId xmlns:a16="http://schemas.microsoft.com/office/drawing/2014/main" id="{4DB1238D-7439-47A5-B029-1A40A14435FE}"/>
            </a:ext>
          </a:extLst>
        </xdr:cNvPr>
        <xdr:cNvSpPr txBox="1"/>
      </xdr:nvSpPr>
      <xdr:spPr>
        <a:xfrm>
          <a:off x="3086744" y="464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2ED5A40F-602E-48F1-9349-1815F0F7022F}"/>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C0B467A5-A779-4202-A620-B8EAC39479AE}"/>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id="{E31BAEFF-9893-481C-BC30-FD94FE98A4E9}"/>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63AD84F4-FA63-4D8C-94EC-2B6A081FD0D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A3C5C21A-DE04-4DF3-A1C7-330ACE6A1B4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3125FE43-1658-4272-ADA8-691CC3308D4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D50CD183-91E1-463D-A9BB-7AAD5B20E61E}"/>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323CF0F2-322C-4787-9A16-206A98CCEF9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D1FA58B9-A57E-486D-9632-C7C8A8D9196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A91EFC68-1058-437B-B324-AB0155DC466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9A2EC6E6-EE71-4D3C-8673-D31C41869F0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157F1777-22F3-4324-97DB-42B7B7A29E8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D816435C-2969-4F64-B753-FC4BF4C9D74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発行抑制や公営企業債等繰入見込額の減少により、将来負担額は減少傾向にあるが、類似団体と比較し、職員数は下回っているものの、人件費が高い水準にあるため、債務償還可能年数も長くなっ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98D8CFE7-04E2-4CB9-B1B7-F413524491A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2E42AFDB-2684-4070-AFB1-6DC8721A9D0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0D631CC9-83C7-4B0D-8CD6-9322274C821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569B6D20-6601-40B7-A33A-B106E908109E}"/>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643D0652-A6AD-4BE4-B4E5-F66154182B9D}"/>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DBAE929A-2D4C-4FA5-BB18-AA95B95FCD77}"/>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C6588AF8-AFB7-4956-A41A-7E89B276E649}"/>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E6794CE0-EBFE-4904-A5D0-DF1431D01565}"/>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F75DD39E-C458-474E-88C8-873646058874}"/>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ADF2E31D-E5A5-404A-A6FA-7BC6260EE2E8}"/>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78699786-49B9-40ED-8697-65637F5ECDC1}"/>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7852104C-7907-402E-B763-D211C4DFC27A}"/>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6C787978-9894-4D0C-BD49-B48D825B003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40DB176C-CD31-443A-BF91-A726EF062A3D}"/>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F164BC2B-DAC9-4E76-8E45-423C5AD600F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ACF5DCF0-09FC-4FC4-A427-1A1353F0DCA6}"/>
            </a:ext>
          </a:extLst>
        </xdr:cNvPr>
        <xdr:cNvCxnSpPr/>
      </xdr:nvCxnSpPr>
      <xdr:spPr>
        <a:xfrm flipV="1">
          <a:off x="14793595" y="4757208"/>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55D74CE9-D7B4-4DD7-9D23-97197A108345}"/>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C763A597-9EAD-4F30-925C-B8259F0CF171}"/>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a:extLst>
            <a:ext uri="{FF2B5EF4-FFF2-40B4-BE49-F238E27FC236}">
              <a16:creationId xmlns:a16="http://schemas.microsoft.com/office/drawing/2014/main" id="{30172199-0B4F-4E56-AB47-CB27C5E3E671}"/>
            </a:ext>
          </a:extLst>
        </xdr:cNvPr>
        <xdr:cNvSpPr txBox="1"/>
      </xdr:nvSpPr>
      <xdr:spPr>
        <a:xfrm>
          <a:off x="14846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a:extLst>
            <a:ext uri="{FF2B5EF4-FFF2-40B4-BE49-F238E27FC236}">
              <a16:creationId xmlns:a16="http://schemas.microsoft.com/office/drawing/2014/main" id="{B52E1287-F612-45FD-9B95-488D7526B9C2}"/>
            </a:ext>
          </a:extLst>
        </xdr:cNvPr>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7" name="債務償還可能年数平均値テキスト">
          <a:extLst>
            <a:ext uri="{FF2B5EF4-FFF2-40B4-BE49-F238E27FC236}">
              <a16:creationId xmlns:a16="http://schemas.microsoft.com/office/drawing/2014/main" id="{E75ADD63-5A65-4670-8684-5DEDA4619DBF}"/>
            </a:ext>
          </a:extLst>
        </xdr:cNvPr>
        <xdr:cNvSpPr txBox="1"/>
      </xdr:nvSpPr>
      <xdr:spPr>
        <a:xfrm>
          <a:off x="14846300" y="560840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a:extLst>
            <a:ext uri="{FF2B5EF4-FFF2-40B4-BE49-F238E27FC236}">
              <a16:creationId xmlns:a16="http://schemas.microsoft.com/office/drawing/2014/main" id="{01840145-9CCE-4C9C-A152-4233010966B0}"/>
            </a:ext>
          </a:extLst>
        </xdr:cNvPr>
        <xdr:cNvSpPr/>
      </xdr:nvSpPr>
      <xdr:spPr>
        <a:xfrm>
          <a:off x="14744700" y="56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969E48D-8DD9-47CA-807A-BE9E4AA0718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44E4C67-82EF-4F77-B08C-D1A8D73064C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58D22F3-BB3E-4C38-BAE4-6060DF0AB36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8DD5DBE-3556-4773-98CD-B7EEAAC0C04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2DD5E2C7-1171-462C-950C-93EF63D15E6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71614</xdr:rowOff>
    </xdr:from>
    <xdr:to>
      <xdr:col>76</xdr:col>
      <xdr:colOff>73025</xdr:colOff>
      <xdr:row>33</xdr:row>
      <xdr:rowOff>1764</xdr:rowOff>
    </xdr:to>
    <xdr:sp macro="" textlink="">
      <xdr:nvSpPr>
        <xdr:cNvPr id="134" name="楕円 133">
          <a:extLst>
            <a:ext uri="{FF2B5EF4-FFF2-40B4-BE49-F238E27FC236}">
              <a16:creationId xmlns:a16="http://schemas.microsoft.com/office/drawing/2014/main" id="{FAEC1AD4-5460-423B-AE30-F663A61C5E23}"/>
            </a:ext>
          </a:extLst>
        </xdr:cNvPr>
        <xdr:cNvSpPr/>
      </xdr:nvSpPr>
      <xdr:spPr>
        <a:xfrm>
          <a:off x="14744700" y="55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94491</xdr:rowOff>
    </xdr:from>
    <xdr:ext cx="340478" cy="259045"/>
    <xdr:sp macro="" textlink="">
      <xdr:nvSpPr>
        <xdr:cNvPr id="135" name="債務償還可能年数該当値テキスト">
          <a:extLst>
            <a:ext uri="{FF2B5EF4-FFF2-40B4-BE49-F238E27FC236}">
              <a16:creationId xmlns:a16="http://schemas.microsoft.com/office/drawing/2014/main" id="{DD252236-75C9-4E74-B748-1EC97D2225A8}"/>
            </a:ext>
          </a:extLst>
        </xdr:cNvPr>
        <xdr:cNvSpPr txBox="1"/>
      </xdr:nvSpPr>
      <xdr:spPr>
        <a:xfrm>
          <a:off x="14846300" y="5409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EAC10EEF-2FA5-4725-B7EF-72756F43AEF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11337433-8C2D-443B-8266-20CED16E270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4B1E5E7D-13FB-45C6-A621-40A7809A79D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EF8C6C5A-E73D-4373-82CD-F821AD77993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D453260C-F94D-4FEA-8706-04D9971DE91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85DEFD60-4F5B-46E6-82B5-4138BE35828B}"/>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AE8DCE-B87A-48C0-8BD0-D172A7C9332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8BF704-5D7E-4ED2-9E3F-F0810F177E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07A50D-64CE-4599-B678-F22369207E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CFF5E1-2AEE-45C9-9D2D-5CEDB88F5D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0814AE-7404-4BFC-B718-C2D8396E2D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6AC5D2-8B6A-47AF-8EC1-0D254AA052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2501AE-D88A-4F49-A784-4AF5C2CEBD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3660DA-457B-4AEF-8531-82C68BA0BED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DFA1F5-4649-4F33-BF99-81AE10887B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740A83-9D95-41B3-B6F5-D27B70B6839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140.50
2,824,732
2,720,442
99,090
1,906,465
2,563,033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C150A5-0C5E-4F1E-8A01-ECBA30948C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D4B3C2-CBED-43B5-9100-C133BB2681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DB0A6F-2DF4-4A9C-A82E-F7A4FFF4733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1EBBD0-F50A-4F1C-905B-AEFB2E9D32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4CEE1E-FE6B-4C5C-9876-05671849AA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F829E4-D66F-4880-B6F9-49671124F7E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32D74E-5C4F-4AD0-9BAD-9B978B53D1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315715-3A8C-400B-AC11-F79FDD8448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4867EB-1F74-4893-8E0D-9CDD90A412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CCC19A-04BF-4FB7-B45C-E10329D552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23443F-8F0C-4C6D-AAE3-99FDEB9E2C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21B164-3A35-4CEE-9D4C-CF2ED166AA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63C627-BCE7-4F26-AFF6-96D48FC08E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BAD852-6D20-49E3-846A-29E8296B2F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89C3BF-98FD-47E8-8EE0-D6287A64F1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5FA9B1-DB82-4688-9B92-B6AE1F5A21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950E228-0E72-4CF8-8C59-0E4305BE44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1A4066-D491-484F-8593-8BA197D90B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72ABB4D-2191-4BC5-AA4F-11F60DA55FB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02545D-A6A7-431B-A238-B8913BE3AA0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7B812A6-29D2-4B76-982E-7106787D36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133DEB5-DEAF-45E6-AF71-1F28ADD77E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4A221EA-EBBB-4A70-88F7-21021D37D6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E0DDF35-2B61-4F52-AF01-3299997E5E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FCF9610-48FF-4073-AE76-59673D897E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C4B7724-EEE5-4321-A1B5-49547D4D5E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C35733E-6B0B-4944-B5A6-E1626D2B30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3F02281-8CAD-463D-9D71-5A2B16FC21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A6D8A38-433F-48C7-A00A-E7EFDB8B62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EAF04D0-F81D-41E4-9EF0-45469253E55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2899C51-A18E-4ECA-94D3-F60A2F6B8F9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ADF85BC-31C4-40E7-A360-24BA773B1FF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FDFAF66-5FBF-49EC-B06F-2416978EE7C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4C0D71B-FCE1-42DC-8416-459EEC22F77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E8C1AD29-8AF9-487A-A728-619733170B7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CA85C8D-AEC5-4F8E-B8DC-BAEAFA0421D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9DF7430-632D-438F-BE28-37D7170645F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B784ED9-329F-41A0-87E3-8D8E1C5B888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B0F403E-B109-4F5B-8300-87DAC3C6892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27E8D868-064E-42A0-9903-094151DFA34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6D2D3E9-6D41-490E-AEAB-036887383A1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95CA7486-AB59-4279-806F-29F31A6E68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B582825-4FA2-4874-A983-C1DCC26EE56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FB98875-026A-4C17-B970-F7EA7232E56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78931552-EA54-4BCD-89AE-9C498B8D255E}"/>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98015573-D842-4CBF-90D3-C1E0946FB3DE}"/>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0C7FE096-C1BE-4AE5-BA0A-3DFF98E6D08B}"/>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5A4F9B99-D282-4F58-8F28-45D63750409B}"/>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B0F8CCFD-AC23-4C4D-B2A8-F04B320FEE93}"/>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80FE688D-08C3-4039-ADCD-8D903CE4CD05}"/>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BF5164F5-76E9-4CA6-9057-BEFCFE9336F7}"/>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3090D8F6-2E66-448F-92AB-20DB667EACD3}"/>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A4647778-20E3-4ACB-BD4F-412E33EF1C19}"/>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5EE7451-0D8D-488D-BB1C-389653D67BA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BD5F8D7-5A30-4F71-9D2A-3D46D289AE9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01961A8-21E1-41DB-9D11-B8715258F26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3FA2420-B2E3-4221-8DC6-DA57472E89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84DDDF-1C16-4D18-AC90-012442DD3D5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0" name="楕円 69">
          <a:extLst>
            <a:ext uri="{FF2B5EF4-FFF2-40B4-BE49-F238E27FC236}">
              <a16:creationId xmlns:a16="http://schemas.microsoft.com/office/drawing/2014/main" id="{19173378-DD91-45FA-9B8C-560ADC2699B2}"/>
            </a:ext>
          </a:extLst>
        </xdr:cNvPr>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1" name="【道路】&#10;有形固定資産減価償却率該当値テキスト">
          <a:extLst>
            <a:ext uri="{FF2B5EF4-FFF2-40B4-BE49-F238E27FC236}">
              <a16:creationId xmlns:a16="http://schemas.microsoft.com/office/drawing/2014/main" id="{00187559-57A6-4A93-9DB9-851F29004F41}"/>
            </a:ext>
          </a:extLst>
        </xdr:cNvPr>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2" name="楕円 71">
          <a:extLst>
            <a:ext uri="{FF2B5EF4-FFF2-40B4-BE49-F238E27FC236}">
              <a16:creationId xmlns:a16="http://schemas.microsoft.com/office/drawing/2014/main" id="{DF4F4C63-6E50-4D6A-87BF-272109400BC9}"/>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64770</xdr:rowOff>
    </xdr:to>
    <xdr:cxnSp macro="">
      <xdr:nvCxnSpPr>
        <xdr:cNvPr id="73" name="直線コネクタ 72">
          <a:extLst>
            <a:ext uri="{FF2B5EF4-FFF2-40B4-BE49-F238E27FC236}">
              <a16:creationId xmlns:a16="http://schemas.microsoft.com/office/drawing/2014/main" id="{0498B2AF-322D-4A1C-B1BA-C3689657EB85}"/>
            </a:ext>
          </a:extLst>
        </xdr:cNvPr>
        <xdr:cNvCxnSpPr/>
      </xdr:nvCxnSpPr>
      <xdr:spPr>
        <a:xfrm flipV="1">
          <a:off x="3797300" y="654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4" name="楕円 73">
          <a:extLst>
            <a:ext uri="{FF2B5EF4-FFF2-40B4-BE49-F238E27FC236}">
              <a16:creationId xmlns:a16="http://schemas.microsoft.com/office/drawing/2014/main" id="{5E350690-223C-4ABD-8B93-802B728D1B6F}"/>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64770</xdr:rowOff>
    </xdr:to>
    <xdr:cxnSp macro="">
      <xdr:nvCxnSpPr>
        <xdr:cNvPr id="75" name="直線コネクタ 74">
          <a:extLst>
            <a:ext uri="{FF2B5EF4-FFF2-40B4-BE49-F238E27FC236}">
              <a16:creationId xmlns:a16="http://schemas.microsoft.com/office/drawing/2014/main" id="{7814E178-2874-405C-9391-DC6A7D57C165}"/>
            </a:ext>
          </a:extLst>
        </xdr:cNvPr>
        <xdr:cNvCxnSpPr/>
      </xdr:nvCxnSpPr>
      <xdr:spPr>
        <a:xfrm>
          <a:off x="2908300" y="6574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a:extLst>
            <a:ext uri="{FF2B5EF4-FFF2-40B4-BE49-F238E27FC236}">
              <a16:creationId xmlns:a16="http://schemas.microsoft.com/office/drawing/2014/main" id="{DCEBDCC3-504D-4355-B87B-3CF604BCCB23}"/>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a:extLst>
            <a:ext uri="{FF2B5EF4-FFF2-40B4-BE49-F238E27FC236}">
              <a16:creationId xmlns:a16="http://schemas.microsoft.com/office/drawing/2014/main" id="{443A8990-8F25-418D-9DB1-D7FDC434FFBA}"/>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78" name="n_1mainValue【道路】&#10;有形固定資産減価償却率">
          <a:extLst>
            <a:ext uri="{FF2B5EF4-FFF2-40B4-BE49-F238E27FC236}">
              <a16:creationId xmlns:a16="http://schemas.microsoft.com/office/drawing/2014/main" id="{47E64FE9-A034-4020-A53B-8D805F35CF14}"/>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79" name="n_2mainValue【道路】&#10;有形固定資産減価償却率">
          <a:extLst>
            <a:ext uri="{FF2B5EF4-FFF2-40B4-BE49-F238E27FC236}">
              <a16:creationId xmlns:a16="http://schemas.microsoft.com/office/drawing/2014/main" id="{D6CD0F27-1B7E-443A-B2EC-A85A3AE437E1}"/>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4805FD93-A171-4F3C-A12F-17A78E6A1F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C476075C-0B6A-409D-AAFE-9171660A88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2E3338-862B-4045-A950-02C55F4B3D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D2BD9CB3-9C76-40FA-9FF7-889F6FC22D4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6A7B46B9-096B-47DC-ABD3-8CDC3999AA3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A37233ED-DC54-4B92-BFE3-2C668A51C1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FBF11384-0D45-485A-9C24-E1367BB2ADF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84349CC-F4CB-4174-98E9-4F310CA8FBC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AF41E6B2-BF64-4E1D-8AE6-0A5CAAB2411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37A3049F-A05A-4603-91A0-252B9C21F0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E55ADD6-3E84-42D0-81F5-530E932FD7D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AA93BD87-E8BA-42F1-9E5F-81CF5F64EA3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F318C279-5671-4F68-AC77-F77E2C65FB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3E095E30-0491-42F0-9132-C3FB7B5E22D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EBB8CEE9-5D79-4BAB-8E97-8E824B1846C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F6730440-5595-43D2-96DB-397FE4B1A65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75889547-71EB-4BA5-B26A-FF44BC5B86A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A0D796AB-F596-44BE-AD94-57B9C820160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251CBC52-F8C9-4A43-BDE1-2CEBA3C09A4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480BC58D-A910-462A-9470-498FCF32460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D0E56BA-EDD6-42F1-A6E4-E5DCAF4DA1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E6ACD094-2C00-423D-BE62-66FD0C6F8DB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5AB6C0DA-2B21-42A7-89C3-6D3CD0A035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a16="http://schemas.microsoft.com/office/drawing/2014/main" id="{F2D3649E-7006-4134-BC1E-29EF6CFCA696}"/>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a16="http://schemas.microsoft.com/office/drawing/2014/main" id="{A784F75A-66E5-43F2-A6DA-8F15D75072EE}"/>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a16="http://schemas.microsoft.com/office/drawing/2014/main" id="{59FF5C90-DB36-42E7-94FD-40727D203E74}"/>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a16="http://schemas.microsoft.com/office/drawing/2014/main" id="{2C53EDDA-3DBA-4BFB-BC9A-C4C99501E2EA}"/>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a16="http://schemas.microsoft.com/office/drawing/2014/main" id="{7664555C-479A-40CA-946F-347277A5EAEC}"/>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8" name="【道路】&#10;一人当たり延長平均値テキスト">
          <a:extLst>
            <a:ext uri="{FF2B5EF4-FFF2-40B4-BE49-F238E27FC236}">
              <a16:creationId xmlns:a16="http://schemas.microsoft.com/office/drawing/2014/main" id="{0ED02BA7-90DA-433B-B416-464E708425A0}"/>
            </a:ext>
          </a:extLst>
        </xdr:cNvPr>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a16="http://schemas.microsoft.com/office/drawing/2014/main" id="{A7DE8AEE-FA22-446A-8F8D-61A7115745CD}"/>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a16="http://schemas.microsoft.com/office/drawing/2014/main" id="{F16804DB-FFA9-469D-8600-F10876E7857B}"/>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a:extLst>
            <a:ext uri="{FF2B5EF4-FFF2-40B4-BE49-F238E27FC236}">
              <a16:creationId xmlns:a16="http://schemas.microsoft.com/office/drawing/2014/main" id="{919D56AE-E9D1-4577-BF9F-A0DDEBB7AEA0}"/>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F8ADDC8-1409-422D-A1E8-70BB8100AF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39FF145-F0C1-40D3-8903-BE8B666B903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C9E9852-C079-4217-A663-63A9348BB39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80AECC8-FD6C-4495-9E2B-6DB544E18EE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9DC1DF0-7C14-4435-86ED-5A1830530D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30399</xdr:rowOff>
    </xdr:from>
    <xdr:to>
      <xdr:col>55</xdr:col>
      <xdr:colOff>50800</xdr:colOff>
      <xdr:row>40</xdr:row>
      <xdr:rowOff>131999</xdr:rowOff>
    </xdr:to>
    <xdr:sp macro="" textlink="">
      <xdr:nvSpPr>
        <xdr:cNvPr id="117" name="楕円 116">
          <a:extLst>
            <a:ext uri="{FF2B5EF4-FFF2-40B4-BE49-F238E27FC236}">
              <a16:creationId xmlns:a16="http://schemas.microsoft.com/office/drawing/2014/main" id="{7BFD3B20-323E-41DF-BFA1-36C2F67F3D8E}"/>
            </a:ext>
          </a:extLst>
        </xdr:cNvPr>
        <xdr:cNvSpPr/>
      </xdr:nvSpPr>
      <xdr:spPr>
        <a:xfrm>
          <a:off x="10426700" y="68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8826</xdr:rowOff>
    </xdr:from>
    <xdr:ext cx="534377" cy="259045"/>
    <xdr:sp macro="" textlink="">
      <xdr:nvSpPr>
        <xdr:cNvPr id="118" name="【道路】&#10;一人当たり延長該当値テキスト">
          <a:extLst>
            <a:ext uri="{FF2B5EF4-FFF2-40B4-BE49-F238E27FC236}">
              <a16:creationId xmlns:a16="http://schemas.microsoft.com/office/drawing/2014/main" id="{0A18F38C-4229-4857-B96D-7B9D3DDD98C0}"/>
            </a:ext>
          </a:extLst>
        </xdr:cNvPr>
        <xdr:cNvSpPr txBox="1"/>
      </xdr:nvSpPr>
      <xdr:spPr>
        <a:xfrm>
          <a:off x="10515600" y="68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38651</xdr:rowOff>
    </xdr:from>
    <xdr:to>
      <xdr:col>50</xdr:col>
      <xdr:colOff>165100</xdr:colOff>
      <xdr:row>40</xdr:row>
      <xdr:rowOff>140251</xdr:rowOff>
    </xdr:to>
    <xdr:sp macro="" textlink="">
      <xdr:nvSpPr>
        <xdr:cNvPr id="119" name="楕円 118">
          <a:extLst>
            <a:ext uri="{FF2B5EF4-FFF2-40B4-BE49-F238E27FC236}">
              <a16:creationId xmlns:a16="http://schemas.microsoft.com/office/drawing/2014/main" id="{B5380C6A-062D-420E-9851-CB271DF476E9}"/>
            </a:ext>
          </a:extLst>
        </xdr:cNvPr>
        <xdr:cNvSpPr/>
      </xdr:nvSpPr>
      <xdr:spPr>
        <a:xfrm>
          <a:off x="9588500" y="68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81199</xdr:rowOff>
    </xdr:from>
    <xdr:to>
      <xdr:col>55</xdr:col>
      <xdr:colOff>0</xdr:colOff>
      <xdr:row>40</xdr:row>
      <xdr:rowOff>89451</xdr:rowOff>
    </xdr:to>
    <xdr:cxnSp macro="">
      <xdr:nvCxnSpPr>
        <xdr:cNvPr id="120" name="直線コネクタ 119">
          <a:extLst>
            <a:ext uri="{FF2B5EF4-FFF2-40B4-BE49-F238E27FC236}">
              <a16:creationId xmlns:a16="http://schemas.microsoft.com/office/drawing/2014/main" id="{D8E4F19D-26C7-4F50-A793-0A8DCEE01B45}"/>
            </a:ext>
          </a:extLst>
        </xdr:cNvPr>
        <xdr:cNvCxnSpPr/>
      </xdr:nvCxnSpPr>
      <xdr:spPr>
        <a:xfrm flipV="1">
          <a:off x="9639300" y="6939199"/>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40694</xdr:rowOff>
    </xdr:from>
    <xdr:to>
      <xdr:col>46</xdr:col>
      <xdr:colOff>38100</xdr:colOff>
      <xdr:row>40</xdr:row>
      <xdr:rowOff>142294</xdr:rowOff>
    </xdr:to>
    <xdr:sp macro="" textlink="">
      <xdr:nvSpPr>
        <xdr:cNvPr id="121" name="楕円 120">
          <a:extLst>
            <a:ext uri="{FF2B5EF4-FFF2-40B4-BE49-F238E27FC236}">
              <a16:creationId xmlns:a16="http://schemas.microsoft.com/office/drawing/2014/main" id="{EEC89E88-27D2-4BCF-A3D5-E26F0150756F}"/>
            </a:ext>
          </a:extLst>
        </xdr:cNvPr>
        <xdr:cNvSpPr/>
      </xdr:nvSpPr>
      <xdr:spPr>
        <a:xfrm>
          <a:off x="8699500" y="68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89451</xdr:rowOff>
    </xdr:from>
    <xdr:to>
      <xdr:col>50</xdr:col>
      <xdr:colOff>114300</xdr:colOff>
      <xdr:row>40</xdr:row>
      <xdr:rowOff>91494</xdr:rowOff>
    </xdr:to>
    <xdr:cxnSp macro="">
      <xdr:nvCxnSpPr>
        <xdr:cNvPr id="122" name="直線コネクタ 121">
          <a:extLst>
            <a:ext uri="{FF2B5EF4-FFF2-40B4-BE49-F238E27FC236}">
              <a16:creationId xmlns:a16="http://schemas.microsoft.com/office/drawing/2014/main" id="{562142FB-081F-4F2A-B08A-941598ACF719}"/>
            </a:ext>
          </a:extLst>
        </xdr:cNvPr>
        <xdr:cNvCxnSpPr/>
      </xdr:nvCxnSpPr>
      <xdr:spPr>
        <a:xfrm flipV="1">
          <a:off x="8750300" y="6947451"/>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23" name="n_1aveValue【道路】&#10;一人当たり延長">
          <a:extLst>
            <a:ext uri="{FF2B5EF4-FFF2-40B4-BE49-F238E27FC236}">
              <a16:creationId xmlns:a16="http://schemas.microsoft.com/office/drawing/2014/main" id="{21F7BDA8-78D3-417E-9449-D9F72FECF721}"/>
            </a:ext>
          </a:extLst>
        </xdr:cNvPr>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24" name="n_2aveValue【道路】&#10;一人当たり延長">
          <a:extLst>
            <a:ext uri="{FF2B5EF4-FFF2-40B4-BE49-F238E27FC236}">
              <a16:creationId xmlns:a16="http://schemas.microsoft.com/office/drawing/2014/main" id="{816335E7-AB4E-4D6C-811B-2E3AF55427D7}"/>
            </a:ext>
          </a:extLst>
        </xdr:cNvPr>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131378</xdr:rowOff>
    </xdr:from>
    <xdr:ext cx="534377" cy="259045"/>
    <xdr:sp macro="" textlink="">
      <xdr:nvSpPr>
        <xdr:cNvPr id="125" name="n_1mainValue【道路】&#10;一人当たり延長">
          <a:extLst>
            <a:ext uri="{FF2B5EF4-FFF2-40B4-BE49-F238E27FC236}">
              <a16:creationId xmlns:a16="http://schemas.microsoft.com/office/drawing/2014/main" id="{E2F72A3B-59A8-49C4-9B5C-F6009FC2E1DB}"/>
            </a:ext>
          </a:extLst>
        </xdr:cNvPr>
        <xdr:cNvSpPr txBox="1"/>
      </xdr:nvSpPr>
      <xdr:spPr>
        <a:xfrm>
          <a:off x="9359411" y="69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133421</xdr:rowOff>
    </xdr:from>
    <xdr:ext cx="534377" cy="259045"/>
    <xdr:sp macro="" textlink="">
      <xdr:nvSpPr>
        <xdr:cNvPr id="126" name="n_2mainValue【道路】&#10;一人当たり延長">
          <a:extLst>
            <a:ext uri="{FF2B5EF4-FFF2-40B4-BE49-F238E27FC236}">
              <a16:creationId xmlns:a16="http://schemas.microsoft.com/office/drawing/2014/main" id="{59F18240-5150-4BF2-9B21-157534213485}"/>
            </a:ext>
          </a:extLst>
        </xdr:cNvPr>
        <xdr:cNvSpPr txBox="1"/>
      </xdr:nvSpPr>
      <xdr:spPr>
        <a:xfrm>
          <a:off x="8483111" y="69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BB6EBD30-A86B-4DD5-90B1-BF305A9B5C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7121ACCE-7E51-452E-A237-BD5F18F122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D6533C7D-A3B5-465C-B066-6673CB2D1E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8292AE26-C7C7-49A5-988E-73599420C5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D077470F-5E15-4D2E-8625-E7E301B9A2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C5B4BFB7-EA0B-451C-8D74-DBFF976BFD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19289229-CF01-464A-8C9F-B1EA99DBB0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8BA4DB1D-9DA7-4D55-911B-E64D42DD56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F4DB6953-2EEF-4AF7-8F59-382F172284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9002A016-8860-4173-BD0E-6EC261DA84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1093AFB5-B91D-4248-A8C2-82777DC1A31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a16="http://schemas.microsoft.com/office/drawing/2014/main" id="{6B8B8A56-CFCD-455F-ACB4-A04CA5F04D1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a16="http://schemas.microsoft.com/office/drawing/2014/main" id="{0838F833-6976-4F3F-ABE0-5BDBE118ADB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a16="http://schemas.microsoft.com/office/drawing/2014/main" id="{5670F9CB-E7E7-4E53-A7B7-25730356AB8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a16="http://schemas.microsoft.com/office/drawing/2014/main" id="{1E7A6848-DA16-44EC-9FF6-CCA980AEB94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a16="http://schemas.microsoft.com/office/drawing/2014/main" id="{CDB90A2B-211E-4116-A9CE-8EBA0DCDF20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a16="http://schemas.microsoft.com/office/drawing/2014/main" id="{DFC65F38-496E-4BD9-87C6-B70F283CBA5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a16="http://schemas.microsoft.com/office/drawing/2014/main" id="{2C4CFDED-46F6-41FA-A3A2-64371D5B1BE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a16="http://schemas.microsoft.com/office/drawing/2014/main" id="{1AFDDC90-8AEB-46E2-A93E-693163A8B54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258D96D-3F5F-4DFA-AEF0-42B11F78E1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FA17372B-7376-4048-A2F3-0A799E10ABF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841968F9-5648-44F9-AB8D-D64FD2079B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a:extLst>
            <a:ext uri="{FF2B5EF4-FFF2-40B4-BE49-F238E27FC236}">
              <a16:creationId xmlns:a16="http://schemas.microsoft.com/office/drawing/2014/main" id="{D74A68EA-98E1-41E6-BF61-1143711DE079}"/>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C667E244-5278-4AC5-B6C5-4128342140BD}"/>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a:extLst>
            <a:ext uri="{FF2B5EF4-FFF2-40B4-BE49-F238E27FC236}">
              <a16:creationId xmlns:a16="http://schemas.microsoft.com/office/drawing/2014/main" id="{C1755346-7E06-42A0-B878-58B566EDB732}"/>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D5C0D682-AC0E-4256-AC48-358723C9E57D}"/>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a:extLst>
            <a:ext uri="{FF2B5EF4-FFF2-40B4-BE49-F238E27FC236}">
              <a16:creationId xmlns:a16="http://schemas.microsoft.com/office/drawing/2014/main" id="{7BCC24B9-8513-464A-A75E-88A936ACCB81}"/>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93A15694-A7DF-4775-99CB-0C87F85B0FEA}"/>
            </a:ext>
          </a:extLst>
        </xdr:cNvPr>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a:extLst>
            <a:ext uri="{FF2B5EF4-FFF2-40B4-BE49-F238E27FC236}">
              <a16:creationId xmlns:a16="http://schemas.microsoft.com/office/drawing/2014/main" id="{38317294-7564-4962-BF7D-AE6B1BAA0AE4}"/>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a:extLst>
            <a:ext uri="{FF2B5EF4-FFF2-40B4-BE49-F238E27FC236}">
              <a16:creationId xmlns:a16="http://schemas.microsoft.com/office/drawing/2014/main" id="{D6F854B3-F467-4930-9DFE-3D8AC0B91A26}"/>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a:extLst>
            <a:ext uri="{FF2B5EF4-FFF2-40B4-BE49-F238E27FC236}">
              <a16:creationId xmlns:a16="http://schemas.microsoft.com/office/drawing/2014/main" id="{3BC4466E-D328-4166-AA52-19EFFDE7B62E}"/>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2BD19BD0-5C5F-47B8-BCD7-B8459F2370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550C7789-0BD2-4446-8397-17903743484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4F64D7B-C556-4D13-901D-B383E2A98D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86CC5E2-A085-43A3-A80F-875A71F7B6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85BE7D5-C3BE-4114-A05A-5B2AB1A8AC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38354</xdr:rowOff>
    </xdr:from>
    <xdr:to>
      <xdr:col>24</xdr:col>
      <xdr:colOff>114300</xdr:colOff>
      <xdr:row>58</xdr:row>
      <xdr:rowOff>139954</xdr:rowOff>
    </xdr:to>
    <xdr:sp macro="" textlink="">
      <xdr:nvSpPr>
        <xdr:cNvPr id="163" name="楕円 162">
          <a:extLst>
            <a:ext uri="{FF2B5EF4-FFF2-40B4-BE49-F238E27FC236}">
              <a16:creationId xmlns:a16="http://schemas.microsoft.com/office/drawing/2014/main" id="{04D266E1-4D8D-425E-B43B-C9F2748AB741}"/>
            </a:ext>
          </a:extLst>
        </xdr:cNvPr>
        <xdr:cNvSpPr/>
      </xdr:nvSpPr>
      <xdr:spPr>
        <a:xfrm>
          <a:off x="45847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61231</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B9B403D0-4712-46A9-B838-6B0D42B14D39}"/>
            </a:ext>
          </a:extLst>
        </xdr:cNvPr>
        <xdr:cNvSpPr txBox="1"/>
      </xdr:nvSpPr>
      <xdr:spPr>
        <a:xfrm>
          <a:off x="4673600" y="983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72644</xdr:rowOff>
    </xdr:from>
    <xdr:to>
      <xdr:col>20</xdr:col>
      <xdr:colOff>38100</xdr:colOff>
      <xdr:row>59</xdr:row>
      <xdr:rowOff>2794</xdr:rowOff>
    </xdr:to>
    <xdr:sp macro="" textlink="">
      <xdr:nvSpPr>
        <xdr:cNvPr id="165" name="楕円 164">
          <a:extLst>
            <a:ext uri="{FF2B5EF4-FFF2-40B4-BE49-F238E27FC236}">
              <a16:creationId xmlns:a16="http://schemas.microsoft.com/office/drawing/2014/main" id="{2EAB5F06-F2E1-43A4-9B89-49553836460F}"/>
            </a:ext>
          </a:extLst>
        </xdr:cNvPr>
        <xdr:cNvSpPr/>
      </xdr:nvSpPr>
      <xdr:spPr>
        <a:xfrm>
          <a:off x="3746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89154</xdr:rowOff>
    </xdr:from>
    <xdr:to>
      <xdr:col>24</xdr:col>
      <xdr:colOff>63500</xdr:colOff>
      <xdr:row>58</xdr:row>
      <xdr:rowOff>123444</xdr:rowOff>
    </xdr:to>
    <xdr:cxnSp macro="">
      <xdr:nvCxnSpPr>
        <xdr:cNvPr id="166" name="直線コネクタ 165">
          <a:extLst>
            <a:ext uri="{FF2B5EF4-FFF2-40B4-BE49-F238E27FC236}">
              <a16:creationId xmlns:a16="http://schemas.microsoft.com/office/drawing/2014/main" id="{F0B8023A-63A3-4F2C-A379-C2CD1F6A4120}"/>
            </a:ext>
          </a:extLst>
        </xdr:cNvPr>
        <xdr:cNvCxnSpPr/>
      </xdr:nvCxnSpPr>
      <xdr:spPr>
        <a:xfrm flipV="1">
          <a:off x="3797300" y="100332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40640</xdr:rowOff>
    </xdr:from>
    <xdr:to>
      <xdr:col>15</xdr:col>
      <xdr:colOff>101600</xdr:colOff>
      <xdr:row>56</xdr:row>
      <xdr:rowOff>142240</xdr:rowOff>
    </xdr:to>
    <xdr:sp macro="" textlink="">
      <xdr:nvSpPr>
        <xdr:cNvPr id="167" name="楕円 166">
          <a:extLst>
            <a:ext uri="{FF2B5EF4-FFF2-40B4-BE49-F238E27FC236}">
              <a16:creationId xmlns:a16="http://schemas.microsoft.com/office/drawing/2014/main" id="{18550592-98D8-42A0-B476-5B4DBF32E2B3}"/>
            </a:ext>
          </a:extLst>
        </xdr:cNvPr>
        <xdr:cNvSpPr/>
      </xdr:nvSpPr>
      <xdr:spPr>
        <a:xfrm>
          <a:off x="2857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91440</xdr:rowOff>
    </xdr:from>
    <xdr:to>
      <xdr:col>19</xdr:col>
      <xdr:colOff>177800</xdr:colOff>
      <xdr:row>58</xdr:row>
      <xdr:rowOff>123444</xdr:rowOff>
    </xdr:to>
    <xdr:cxnSp macro="">
      <xdr:nvCxnSpPr>
        <xdr:cNvPr id="168" name="直線コネクタ 167">
          <a:extLst>
            <a:ext uri="{FF2B5EF4-FFF2-40B4-BE49-F238E27FC236}">
              <a16:creationId xmlns:a16="http://schemas.microsoft.com/office/drawing/2014/main" id="{9F30A213-3D35-46AE-9E64-95EF68E16A51}"/>
            </a:ext>
          </a:extLst>
        </xdr:cNvPr>
        <xdr:cNvCxnSpPr/>
      </xdr:nvCxnSpPr>
      <xdr:spPr>
        <a:xfrm>
          <a:off x="2908300" y="9692640"/>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817A9448-CABB-4EF7-91C4-6C8D550C8B4C}"/>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6AAAA0E5-23DE-4A8C-95DC-C14B98265935}"/>
            </a:ext>
          </a:extLst>
        </xdr:cNvPr>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165371</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6B006DF3-D04E-42BE-AE1D-C8DD59353861}"/>
            </a:ext>
          </a:extLst>
        </xdr:cNvPr>
        <xdr:cNvSpPr txBox="1"/>
      </xdr:nvSpPr>
      <xdr:spPr>
        <a:xfrm>
          <a:off x="35820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158767</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425DEE77-4AE2-4130-8664-395EAA2D7C58}"/>
            </a:ext>
          </a:extLst>
        </xdr:cNvPr>
        <xdr:cNvSpPr txBox="1"/>
      </xdr:nvSpPr>
      <xdr:spPr>
        <a:xfrm>
          <a:off x="2705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83DD5F5A-A5B9-467B-BF33-919C3A6CB7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222E40CA-5D32-4BC6-981F-49BC820E00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7AC45A23-790C-46FA-B59A-30195FB556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802D8887-7814-45A9-A945-370D990FF4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B1E8673D-76F6-49F9-BFE6-388FCBE0FA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FFB6FBBE-C439-4066-B77B-749F34A2AB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FA034018-6AD7-4D09-AF91-72AA9295EE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58D814EB-AE2B-492F-BCC2-0EF22F0313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93E7B6E5-7749-40BB-A23D-9886CDD5F7A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D93D2664-15E2-45A4-BDCC-BE96B062E6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E392C858-C223-4E62-85A0-92E3C8F67C5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DF1665D5-A066-4DD3-AAAD-9EF3DC0C576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C56C2A2A-1572-4F07-B2DC-A60C8BE086B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a:extLst>
            <a:ext uri="{FF2B5EF4-FFF2-40B4-BE49-F238E27FC236}">
              <a16:creationId xmlns:a16="http://schemas.microsoft.com/office/drawing/2014/main" id="{154ACA7A-7159-4D08-ADDD-4676871D58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2C41047D-996E-41CE-A4EF-27D256ADEFE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id="{DFCD3F28-E95F-4197-969D-5F3879B964F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E58C0538-C051-424B-9CAA-96A70FA3C8D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id="{926AFCBA-0F6D-4507-896C-B875D6CD6C4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FFF7DA0D-2E03-4D91-9584-4AB698EFCF8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id="{539E694A-FC04-4A18-BFFE-C19F692E1BE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6E5FA483-484D-4A1B-8B7A-82D7D96402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a:extLst>
            <a:ext uri="{FF2B5EF4-FFF2-40B4-BE49-F238E27FC236}">
              <a16:creationId xmlns:a16="http://schemas.microsoft.com/office/drawing/2014/main" id="{754FAC4A-59D8-404B-9218-DC105ABA4F6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08512E7E-117B-4975-8B3B-18B1F08840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a:extLst>
            <a:ext uri="{FF2B5EF4-FFF2-40B4-BE49-F238E27FC236}">
              <a16:creationId xmlns:a16="http://schemas.microsoft.com/office/drawing/2014/main" id="{5D63C2CE-9946-476C-94EA-788F4D9B4C73}"/>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a:extLst>
            <a:ext uri="{FF2B5EF4-FFF2-40B4-BE49-F238E27FC236}">
              <a16:creationId xmlns:a16="http://schemas.microsoft.com/office/drawing/2014/main" id="{DB560B7B-71DE-4ADB-AE90-CAEA79390E35}"/>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a:extLst>
            <a:ext uri="{FF2B5EF4-FFF2-40B4-BE49-F238E27FC236}">
              <a16:creationId xmlns:a16="http://schemas.microsoft.com/office/drawing/2014/main" id="{486802B5-ABFF-49BF-BFF4-7DBA5AE4530F}"/>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D7D1D78A-0B30-4BE8-B83A-132BB841F22B}"/>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a:extLst>
            <a:ext uri="{FF2B5EF4-FFF2-40B4-BE49-F238E27FC236}">
              <a16:creationId xmlns:a16="http://schemas.microsoft.com/office/drawing/2014/main" id="{1E3A2F74-058B-45A1-B85E-C202A0923B9C}"/>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201" name="【橋りょう・トンネル】&#10;一人当たり有形固定資産（償却資産）額平均値テキスト">
          <a:extLst>
            <a:ext uri="{FF2B5EF4-FFF2-40B4-BE49-F238E27FC236}">
              <a16:creationId xmlns:a16="http://schemas.microsoft.com/office/drawing/2014/main" id="{C818470F-A06B-4ED4-B232-4E1CA24B4062}"/>
            </a:ext>
          </a:extLst>
        </xdr:cNvPr>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a:extLst>
            <a:ext uri="{FF2B5EF4-FFF2-40B4-BE49-F238E27FC236}">
              <a16:creationId xmlns:a16="http://schemas.microsoft.com/office/drawing/2014/main" id="{367811F0-0410-4769-883E-BE611EE8BED5}"/>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a:extLst>
            <a:ext uri="{FF2B5EF4-FFF2-40B4-BE49-F238E27FC236}">
              <a16:creationId xmlns:a16="http://schemas.microsoft.com/office/drawing/2014/main" id="{B53CEE85-60B4-482E-BDF4-16779BD293A5}"/>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a:extLst>
            <a:ext uri="{FF2B5EF4-FFF2-40B4-BE49-F238E27FC236}">
              <a16:creationId xmlns:a16="http://schemas.microsoft.com/office/drawing/2014/main" id="{74D9B1F5-B69E-4F9F-B8AE-3F0E18AAEB69}"/>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2D13542E-DD35-471B-9752-F575378BF1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E2AB49B-40DD-4C4A-B6DC-A38F85D05A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A16C4EAA-EECC-4243-B821-751CD53A71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F93162D-2DC7-48D7-AE32-C28ECEEAFC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92F06BDD-0FBF-438B-A563-251124C405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170366</xdr:rowOff>
    </xdr:from>
    <xdr:to>
      <xdr:col>55</xdr:col>
      <xdr:colOff>50800</xdr:colOff>
      <xdr:row>62</xdr:row>
      <xdr:rowOff>100516</xdr:rowOff>
    </xdr:to>
    <xdr:sp macro="" textlink="">
      <xdr:nvSpPr>
        <xdr:cNvPr id="210" name="楕円 209">
          <a:extLst>
            <a:ext uri="{FF2B5EF4-FFF2-40B4-BE49-F238E27FC236}">
              <a16:creationId xmlns:a16="http://schemas.microsoft.com/office/drawing/2014/main" id="{F10EA9E7-EA56-4C2B-AC6E-4D49D7CE7282}"/>
            </a:ext>
          </a:extLst>
        </xdr:cNvPr>
        <xdr:cNvSpPr/>
      </xdr:nvSpPr>
      <xdr:spPr>
        <a:xfrm>
          <a:off x="10426700" y="106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21793</xdr:rowOff>
    </xdr:from>
    <xdr:ext cx="690189" cy="259045"/>
    <xdr:sp macro="" textlink="">
      <xdr:nvSpPr>
        <xdr:cNvPr id="211" name="【橋りょう・トンネル】&#10;一人当たり有形固定資産（償却資産）額該当値テキスト">
          <a:extLst>
            <a:ext uri="{FF2B5EF4-FFF2-40B4-BE49-F238E27FC236}">
              <a16:creationId xmlns:a16="http://schemas.microsoft.com/office/drawing/2014/main" id="{9F83E8B1-565C-4D3E-9FDF-621240C92255}"/>
            </a:ext>
          </a:extLst>
        </xdr:cNvPr>
        <xdr:cNvSpPr txBox="1"/>
      </xdr:nvSpPr>
      <xdr:spPr>
        <a:xfrm>
          <a:off x="10515600" y="10480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8842</xdr:rowOff>
    </xdr:from>
    <xdr:to>
      <xdr:col>50</xdr:col>
      <xdr:colOff>165100</xdr:colOff>
      <xdr:row>62</xdr:row>
      <xdr:rowOff>110442</xdr:rowOff>
    </xdr:to>
    <xdr:sp macro="" textlink="">
      <xdr:nvSpPr>
        <xdr:cNvPr id="212" name="楕円 211">
          <a:extLst>
            <a:ext uri="{FF2B5EF4-FFF2-40B4-BE49-F238E27FC236}">
              <a16:creationId xmlns:a16="http://schemas.microsoft.com/office/drawing/2014/main" id="{2913D5BE-5058-4183-B1CA-E20C9A7E218B}"/>
            </a:ext>
          </a:extLst>
        </xdr:cNvPr>
        <xdr:cNvSpPr/>
      </xdr:nvSpPr>
      <xdr:spPr>
        <a:xfrm>
          <a:off x="9588500" y="106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49716</xdr:rowOff>
    </xdr:from>
    <xdr:to>
      <xdr:col>55</xdr:col>
      <xdr:colOff>0</xdr:colOff>
      <xdr:row>62</xdr:row>
      <xdr:rowOff>59642</xdr:rowOff>
    </xdr:to>
    <xdr:cxnSp macro="">
      <xdr:nvCxnSpPr>
        <xdr:cNvPr id="213" name="直線コネクタ 212">
          <a:extLst>
            <a:ext uri="{FF2B5EF4-FFF2-40B4-BE49-F238E27FC236}">
              <a16:creationId xmlns:a16="http://schemas.microsoft.com/office/drawing/2014/main" id="{E0AAF046-4884-4C55-AF0E-409BEBCACB4A}"/>
            </a:ext>
          </a:extLst>
        </xdr:cNvPr>
        <xdr:cNvCxnSpPr/>
      </xdr:nvCxnSpPr>
      <xdr:spPr>
        <a:xfrm flipV="1">
          <a:off x="9639300" y="10679616"/>
          <a:ext cx="8382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11662</xdr:rowOff>
    </xdr:from>
    <xdr:to>
      <xdr:col>46</xdr:col>
      <xdr:colOff>38100</xdr:colOff>
      <xdr:row>64</xdr:row>
      <xdr:rowOff>113262</xdr:rowOff>
    </xdr:to>
    <xdr:sp macro="" textlink="">
      <xdr:nvSpPr>
        <xdr:cNvPr id="214" name="楕円 213">
          <a:extLst>
            <a:ext uri="{FF2B5EF4-FFF2-40B4-BE49-F238E27FC236}">
              <a16:creationId xmlns:a16="http://schemas.microsoft.com/office/drawing/2014/main" id="{65F00925-BCFB-42C1-9B40-570F2A73070D}"/>
            </a:ext>
          </a:extLst>
        </xdr:cNvPr>
        <xdr:cNvSpPr/>
      </xdr:nvSpPr>
      <xdr:spPr>
        <a:xfrm>
          <a:off x="8699500" y="109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59642</xdr:rowOff>
    </xdr:from>
    <xdr:to>
      <xdr:col>50</xdr:col>
      <xdr:colOff>114300</xdr:colOff>
      <xdr:row>64</xdr:row>
      <xdr:rowOff>62462</xdr:rowOff>
    </xdr:to>
    <xdr:cxnSp macro="">
      <xdr:nvCxnSpPr>
        <xdr:cNvPr id="215" name="直線コネクタ 214">
          <a:extLst>
            <a:ext uri="{FF2B5EF4-FFF2-40B4-BE49-F238E27FC236}">
              <a16:creationId xmlns:a16="http://schemas.microsoft.com/office/drawing/2014/main" id="{43A34801-2734-4FAD-AB84-84AC977A76FC}"/>
            </a:ext>
          </a:extLst>
        </xdr:cNvPr>
        <xdr:cNvCxnSpPr/>
      </xdr:nvCxnSpPr>
      <xdr:spPr>
        <a:xfrm flipV="1">
          <a:off x="8750300" y="10689542"/>
          <a:ext cx="889000" cy="3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16" name="n_1aveValue【橋りょう・トンネル】&#10;一人当たり有形固定資産（償却資産）額">
          <a:extLst>
            <a:ext uri="{FF2B5EF4-FFF2-40B4-BE49-F238E27FC236}">
              <a16:creationId xmlns:a16="http://schemas.microsoft.com/office/drawing/2014/main" id="{FD05DF99-A9E9-4E4C-B1C3-6E375E8D13B6}"/>
            </a:ext>
          </a:extLst>
        </xdr:cNvPr>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a:extLst>
            <a:ext uri="{FF2B5EF4-FFF2-40B4-BE49-F238E27FC236}">
              <a16:creationId xmlns:a16="http://schemas.microsoft.com/office/drawing/2014/main" id="{7030E4B6-0375-47B9-B09B-281A0647E752}"/>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126969</xdr:rowOff>
    </xdr:from>
    <xdr:ext cx="690189" cy="259045"/>
    <xdr:sp macro="" textlink="">
      <xdr:nvSpPr>
        <xdr:cNvPr id="218" name="n_1mainValue【橋りょう・トンネル】&#10;一人当たり有形固定資産（償却資産）額">
          <a:extLst>
            <a:ext uri="{FF2B5EF4-FFF2-40B4-BE49-F238E27FC236}">
              <a16:creationId xmlns:a16="http://schemas.microsoft.com/office/drawing/2014/main" id="{2245C22B-7BA9-42A1-8516-C06AE52316FE}"/>
            </a:ext>
          </a:extLst>
        </xdr:cNvPr>
        <xdr:cNvSpPr txBox="1"/>
      </xdr:nvSpPr>
      <xdr:spPr>
        <a:xfrm>
          <a:off x="9281505" y="104139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104389</xdr:rowOff>
    </xdr:from>
    <xdr:ext cx="534377" cy="259045"/>
    <xdr:sp macro="" textlink="">
      <xdr:nvSpPr>
        <xdr:cNvPr id="219" name="n_2mainValue【橋りょう・トンネル】&#10;一人当たり有形固定資産（償却資産）額">
          <a:extLst>
            <a:ext uri="{FF2B5EF4-FFF2-40B4-BE49-F238E27FC236}">
              <a16:creationId xmlns:a16="http://schemas.microsoft.com/office/drawing/2014/main" id="{F86A54CB-6927-449B-B232-0D369F867166}"/>
            </a:ext>
          </a:extLst>
        </xdr:cNvPr>
        <xdr:cNvSpPr txBox="1"/>
      </xdr:nvSpPr>
      <xdr:spPr>
        <a:xfrm>
          <a:off x="8483111" y="1107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6D89D903-6BEA-4D41-9038-20477424A56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3C855ACD-A59E-4FBA-82F5-0D1B75C5E6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E6AAC601-C23F-4124-B821-6CF9232B4B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2ECAC36A-37D7-4E8F-8B8C-8F58D91E72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28431F23-240D-4543-94C2-8F67E60A88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37C3523E-C79A-48A6-8AF5-8AA9BCB6C5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9C1F9BF5-B622-463B-B659-BE4B553607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B6910A0D-D7FA-4F24-A43F-F0C4D61EF9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4890D548-0391-4F36-A841-ED0429C85B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51B3F455-899B-4FD0-B89D-DBCCA67ACB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2D535F89-29F1-4D03-AF51-5101686EEEF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BEBAFE6E-9076-4B50-969C-ECCA49BBE84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1D96CFEA-CDC2-4150-A105-1B9C566912F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1F9F1A95-9016-4CDF-9DB7-262545A33BC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E02C16D0-1F37-4B1E-B028-C7257675DA6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5065E637-CC3C-46AD-8845-B558F7C5F43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2CAE217F-401F-42EC-9170-08F5B62C984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0A2ED93B-10B6-4850-9628-C84035EADE8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7430FDDB-BEF5-4566-B9D3-EF8D3613BB8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171B05AE-3E78-4DE5-B290-8856899A86B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F40E3AB1-6D49-4566-BA0E-0CB5559BE32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69B4BF45-2D43-4E90-9E81-EF327B5387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D5871E63-A442-478E-A03A-C9DD5D645A8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45FCB8EA-4CB1-4F26-8C15-1ED73C82EC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a:extLst>
            <a:ext uri="{FF2B5EF4-FFF2-40B4-BE49-F238E27FC236}">
              <a16:creationId xmlns:a16="http://schemas.microsoft.com/office/drawing/2014/main" id="{758C6A03-A0DE-4FE1-8613-D961AA59B1A5}"/>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9D67FBCF-00F6-402F-AFC7-43D118E7BAC6}"/>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a:extLst>
            <a:ext uri="{FF2B5EF4-FFF2-40B4-BE49-F238E27FC236}">
              <a16:creationId xmlns:a16="http://schemas.microsoft.com/office/drawing/2014/main" id="{96E7E23A-C94D-4514-AB4C-BF5AA94243AD}"/>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E7F3BF36-94E3-4DAE-A29E-E91E791F9AB8}"/>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a:extLst>
            <a:ext uri="{FF2B5EF4-FFF2-40B4-BE49-F238E27FC236}">
              <a16:creationId xmlns:a16="http://schemas.microsoft.com/office/drawing/2014/main" id="{C4A325E3-04BF-4CE4-8B11-1E5D56F19712}"/>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59854347-45A1-454E-821C-3FA26FB514A1}"/>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a:extLst>
            <a:ext uri="{FF2B5EF4-FFF2-40B4-BE49-F238E27FC236}">
              <a16:creationId xmlns:a16="http://schemas.microsoft.com/office/drawing/2014/main" id="{28C6A859-33BF-451E-8496-61068BF61CCC}"/>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a:extLst>
            <a:ext uri="{FF2B5EF4-FFF2-40B4-BE49-F238E27FC236}">
              <a16:creationId xmlns:a16="http://schemas.microsoft.com/office/drawing/2014/main" id="{E7BB6094-81C0-4CCA-B8D7-D1A812C51625}"/>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a:extLst>
            <a:ext uri="{FF2B5EF4-FFF2-40B4-BE49-F238E27FC236}">
              <a16:creationId xmlns:a16="http://schemas.microsoft.com/office/drawing/2014/main" id="{8C0F00EF-F363-4F87-834E-850100AFF278}"/>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D15E0CF-5B34-48DE-96DD-02F7C5B8A1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8BCDCA4-BEC8-4A9D-9C85-145836A9A3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F798FCE-A2BB-4E11-B41C-8FCFD5A511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26D454F-4B60-4114-B930-79DEBB6768A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F098D77-A756-471D-8DAC-53EF1B0D124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58" name="楕円 257">
          <a:extLst>
            <a:ext uri="{FF2B5EF4-FFF2-40B4-BE49-F238E27FC236}">
              <a16:creationId xmlns:a16="http://schemas.microsoft.com/office/drawing/2014/main" id="{21D007CA-CAB0-4375-A97E-E247A2248DAF}"/>
            </a:ext>
          </a:extLst>
        </xdr:cNvPr>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106697</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9F8C823B-77CE-4E7C-96A3-D7DD2F18B63F}"/>
            </a:ext>
          </a:extLst>
        </xdr:cNvPr>
        <xdr:cNvSpPr txBox="1"/>
      </xdr:nvSpPr>
      <xdr:spPr>
        <a:xfrm>
          <a:off x="4673600"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60" name="楕円 259">
          <a:extLst>
            <a:ext uri="{FF2B5EF4-FFF2-40B4-BE49-F238E27FC236}">
              <a16:creationId xmlns:a16="http://schemas.microsoft.com/office/drawing/2014/main" id="{C6C60B03-B5AF-4E50-A5DF-035ED4040B44}"/>
            </a:ext>
          </a:extLst>
        </xdr:cNvPr>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89536</xdr:rowOff>
    </xdr:to>
    <xdr:cxnSp macro="">
      <xdr:nvCxnSpPr>
        <xdr:cNvPr id="261" name="直線コネクタ 260">
          <a:extLst>
            <a:ext uri="{FF2B5EF4-FFF2-40B4-BE49-F238E27FC236}">
              <a16:creationId xmlns:a16="http://schemas.microsoft.com/office/drawing/2014/main" id="{01F2294F-1139-4DC9-80E5-AE003162358F}"/>
            </a:ext>
          </a:extLst>
        </xdr:cNvPr>
        <xdr:cNvCxnSpPr/>
      </xdr:nvCxnSpPr>
      <xdr:spPr>
        <a:xfrm flipV="1">
          <a:off x="3797300" y="1406652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262" name="楕円 261">
          <a:extLst>
            <a:ext uri="{FF2B5EF4-FFF2-40B4-BE49-F238E27FC236}">
              <a16:creationId xmlns:a16="http://schemas.microsoft.com/office/drawing/2014/main" id="{D4976659-0460-4310-AED3-02EF785CD79B}"/>
            </a:ext>
          </a:extLst>
        </xdr:cNvPr>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82</xdr:row>
      <xdr:rowOff>89536</xdr:rowOff>
    </xdr:to>
    <xdr:cxnSp macro="">
      <xdr:nvCxnSpPr>
        <xdr:cNvPr id="263" name="直線コネクタ 262">
          <a:extLst>
            <a:ext uri="{FF2B5EF4-FFF2-40B4-BE49-F238E27FC236}">
              <a16:creationId xmlns:a16="http://schemas.microsoft.com/office/drawing/2014/main" id="{4BA64F33-2077-4DA5-B754-96C6A416B05F}"/>
            </a:ext>
          </a:extLst>
        </xdr:cNvPr>
        <xdr:cNvCxnSpPr/>
      </xdr:nvCxnSpPr>
      <xdr:spPr>
        <a:xfrm>
          <a:off x="2908300" y="13910311"/>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4" name="n_1aveValue【公営住宅】&#10;有形固定資産減価償却率">
          <a:extLst>
            <a:ext uri="{FF2B5EF4-FFF2-40B4-BE49-F238E27FC236}">
              <a16:creationId xmlns:a16="http://schemas.microsoft.com/office/drawing/2014/main" id="{179B3D28-03B7-401E-8EF6-A6CD00C48B8C}"/>
            </a:ext>
          </a:extLst>
        </xdr:cNvPr>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5" name="n_2aveValue【公営住宅】&#10;有形固定資産減価償却率">
          <a:extLst>
            <a:ext uri="{FF2B5EF4-FFF2-40B4-BE49-F238E27FC236}">
              <a16:creationId xmlns:a16="http://schemas.microsoft.com/office/drawing/2014/main" id="{68834B3E-BC38-4990-A759-932BB4F02FD7}"/>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266" name="n_1mainValue【公営住宅】&#10;有形固定資産減価償却率">
          <a:extLst>
            <a:ext uri="{FF2B5EF4-FFF2-40B4-BE49-F238E27FC236}">
              <a16:creationId xmlns:a16="http://schemas.microsoft.com/office/drawing/2014/main" id="{09E38046-15BC-4524-8EAD-DB1F7B30305E}"/>
            </a:ext>
          </a:extLst>
        </xdr:cNvPr>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67" name="n_2mainValue【公営住宅】&#10;有形固定資産減価償却率">
          <a:extLst>
            <a:ext uri="{FF2B5EF4-FFF2-40B4-BE49-F238E27FC236}">
              <a16:creationId xmlns:a16="http://schemas.microsoft.com/office/drawing/2014/main" id="{325C833E-B063-4657-8731-ACE689693557}"/>
            </a:ext>
          </a:extLst>
        </xdr:cNvPr>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C2414350-40D1-4FEA-9E4E-07D93C74F5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9C14FEB8-D792-4287-815A-F4E3D4EAC2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B6D9F3A5-C4E1-4DA5-ABDB-20B92B6C53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A89B1B9C-0EA4-4BF9-8129-66833FC375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EB9BBD95-9039-4BAB-8CD2-6E0C98D637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AECDF0A4-2D31-4160-AD75-2FA5386BF79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66DE5CD1-CDCD-4026-8A5E-0AE920014C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F8AAFDDF-0638-4A8B-A5B2-B11BC45F9E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B35DC718-E0C2-4D78-B889-786A0999BA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F33CA579-B1F7-4EBD-BB2D-A3B491F874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698433B6-F0C0-4172-93E2-2F983432C27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456B1F65-03B0-47A4-A786-CD4EDEDF77D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610B46F2-C973-4D2B-8A07-8A60EDC7D81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7BC52E92-0A44-4BAA-90C3-A0AC6CF8E2F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31992AC8-A35F-49A0-9728-74CF7C5970A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6F774BBD-8DAF-49A8-A151-151AE7388CD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D07D6185-C881-4D2F-B5D6-D90C4882A28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9739E316-9663-4A0E-8B1B-E0C107021ED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F6C0D155-EFEC-4A1E-A45E-4511989D72B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a16="http://schemas.microsoft.com/office/drawing/2014/main" id="{AC8B13FE-F664-43CF-B204-BD1F8E3F96D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4CA3B1E2-3C0F-433A-B763-3045BEA6944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a16="http://schemas.microsoft.com/office/drawing/2014/main" id="{0B69E78F-864A-49FE-8C08-408C878A9DA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3CA8525B-9C9D-4925-8756-EDC582E40E5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a:extLst>
            <a:ext uri="{FF2B5EF4-FFF2-40B4-BE49-F238E27FC236}">
              <a16:creationId xmlns:a16="http://schemas.microsoft.com/office/drawing/2014/main" id="{9FBA386A-99BD-43A7-9A15-9CDF8A9F229E}"/>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a:extLst>
            <a:ext uri="{FF2B5EF4-FFF2-40B4-BE49-F238E27FC236}">
              <a16:creationId xmlns:a16="http://schemas.microsoft.com/office/drawing/2014/main" id="{CAD9B511-FF21-4CAE-B2A8-5406A70D79D6}"/>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a:extLst>
            <a:ext uri="{FF2B5EF4-FFF2-40B4-BE49-F238E27FC236}">
              <a16:creationId xmlns:a16="http://schemas.microsoft.com/office/drawing/2014/main" id="{AE4537C3-17E4-4957-99E8-3F70104A0496}"/>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a:extLst>
            <a:ext uri="{FF2B5EF4-FFF2-40B4-BE49-F238E27FC236}">
              <a16:creationId xmlns:a16="http://schemas.microsoft.com/office/drawing/2014/main" id="{33D5FC6D-B1B9-4A3A-AEAA-8C5E8D9376C1}"/>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a:extLst>
            <a:ext uri="{FF2B5EF4-FFF2-40B4-BE49-F238E27FC236}">
              <a16:creationId xmlns:a16="http://schemas.microsoft.com/office/drawing/2014/main" id="{792196B6-7863-4017-8999-EC5EB05E227E}"/>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a:extLst>
            <a:ext uri="{FF2B5EF4-FFF2-40B4-BE49-F238E27FC236}">
              <a16:creationId xmlns:a16="http://schemas.microsoft.com/office/drawing/2014/main" id="{78F12A53-F690-45D4-8505-F58F82AB0CA1}"/>
            </a:ext>
          </a:extLst>
        </xdr:cNvPr>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a:extLst>
            <a:ext uri="{FF2B5EF4-FFF2-40B4-BE49-F238E27FC236}">
              <a16:creationId xmlns:a16="http://schemas.microsoft.com/office/drawing/2014/main" id="{D8221605-6B14-424C-9058-BE60898752E8}"/>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a:extLst>
            <a:ext uri="{FF2B5EF4-FFF2-40B4-BE49-F238E27FC236}">
              <a16:creationId xmlns:a16="http://schemas.microsoft.com/office/drawing/2014/main" id="{4F5EC098-D2DF-48F3-B378-A83F614BC18D}"/>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a:extLst>
            <a:ext uri="{FF2B5EF4-FFF2-40B4-BE49-F238E27FC236}">
              <a16:creationId xmlns:a16="http://schemas.microsoft.com/office/drawing/2014/main" id="{3BA1A118-8CAF-4FA8-A4BE-FB4A6BC60E39}"/>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5DE5480-3BF4-4D52-8A39-26E1592C654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A4D5790-E340-40F0-92CC-1698EA803F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0121C00-92C7-44C4-B30D-8DC0C9EDAF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FA68A43-A979-4896-8C6B-2D253A6C07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028CFC-610E-40EF-B689-8AB41B071A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66802</xdr:rowOff>
    </xdr:from>
    <xdr:to>
      <xdr:col>55</xdr:col>
      <xdr:colOff>50800</xdr:colOff>
      <xdr:row>85</xdr:row>
      <xdr:rowOff>168402</xdr:rowOff>
    </xdr:to>
    <xdr:sp macro="" textlink="">
      <xdr:nvSpPr>
        <xdr:cNvPr id="305" name="楕円 304">
          <a:extLst>
            <a:ext uri="{FF2B5EF4-FFF2-40B4-BE49-F238E27FC236}">
              <a16:creationId xmlns:a16="http://schemas.microsoft.com/office/drawing/2014/main" id="{A5B35E05-D134-45FC-988F-1DC2122190CE}"/>
            </a:ext>
          </a:extLst>
        </xdr:cNvPr>
        <xdr:cNvSpPr/>
      </xdr:nvSpPr>
      <xdr:spPr>
        <a:xfrm>
          <a:off x="10426700" y="146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06" name="【公営住宅】&#10;一人当たり面積該当値テキスト">
          <a:extLst>
            <a:ext uri="{FF2B5EF4-FFF2-40B4-BE49-F238E27FC236}">
              <a16:creationId xmlns:a16="http://schemas.microsoft.com/office/drawing/2014/main" id="{FB095ECB-BB8D-4DA4-A507-6A6C44A0CB86}"/>
            </a:ext>
          </a:extLst>
        </xdr:cNvPr>
        <xdr:cNvSpPr txBox="1"/>
      </xdr:nvSpPr>
      <xdr:spPr>
        <a:xfrm>
          <a:off x="10515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70613</xdr:rowOff>
    </xdr:from>
    <xdr:to>
      <xdr:col>50</xdr:col>
      <xdr:colOff>165100</xdr:colOff>
      <xdr:row>86</xdr:row>
      <xdr:rowOff>763</xdr:rowOff>
    </xdr:to>
    <xdr:sp macro="" textlink="">
      <xdr:nvSpPr>
        <xdr:cNvPr id="307" name="楕円 306">
          <a:extLst>
            <a:ext uri="{FF2B5EF4-FFF2-40B4-BE49-F238E27FC236}">
              <a16:creationId xmlns:a16="http://schemas.microsoft.com/office/drawing/2014/main" id="{19456694-5C7B-4459-9BC0-3F4964ED7384}"/>
            </a:ext>
          </a:extLst>
        </xdr:cNvPr>
        <xdr:cNvSpPr/>
      </xdr:nvSpPr>
      <xdr:spPr>
        <a:xfrm>
          <a:off x="9588500" y="14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117602</xdr:rowOff>
    </xdr:from>
    <xdr:to>
      <xdr:col>55</xdr:col>
      <xdr:colOff>0</xdr:colOff>
      <xdr:row>85</xdr:row>
      <xdr:rowOff>121413</xdr:rowOff>
    </xdr:to>
    <xdr:cxnSp macro="">
      <xdr:nvCxnSpPr>
        <xdr:cNvPr id="308" name="直線コネクタ 307">
          <a:extLst>
            <a:ext uri="{FF2B5EF4-FFF2-40B4-BE49-F238E27FC236}">
              <a16:creationId xmlns:a16="http://schemas.microsoft.com/office/drawing/2014/main" id="{68F45DF3-EBA4-4395-8942-F1A1F30DD8CD}"/>
            </a:ext>
          </a:extLst>
        </xdr:cNvPr>
        <xdr:cNvCxnSpPr/>
      </xdr:nvCxnSpPr>
      <xdr:spPr>
        <a:xfrm flipV="1">
          <a:off x="9639300" y="14690852"/>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26670</xdr:rowOff>
    </xdr:from>
    <xdr:to>
      <xdr:col>46</xdr:col>
      <xdr:colOff>38100</xdr:colOff>
      <xdr:row>85</xdr:row>
      <xdr:rowOff>128270</xdr:rowOff>
    </xdr:to>
    <xdr:sp macro="" textlink="">
      <xdr:nvSpPr>
        <xdr:cNvPr id="309" name="楕円 308">
          <a:extLst>
            <a:ext uri="{FF2B5EF4-FFF2-40B4-BE49-F238E27FC236}">
              <a16:creationId xmlns:a16="http://schemas.microsoft.com/office/drawing/2014/main" id="{744921B0-7EF8-4EB9-875D-12EADB5E9670}"/>
            </a:ext>
          </a:extLst>
        </xdr:cNvPr>
        <xdr:cNvSpPr/>
      </xdr:nvSpPr>
      <xdr:spPr>
        <a:xfrm>
          <a:off x="86995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77470</xdr:rowOff>
    </xdr:from>
    <xdr:to>
      <xdr:col>50</xdr:col>
      <xdr:colOff>114300</xdr:colOff>
      <xdr:row>85</xdr:row>
      <xdr:rowOff>121413</xdr:rowOff>
    </xdr:to>
    <xdr:cxnSp macro="">
      <xdr:nvCxnSpPr>
        <xdr:cNvPr id="310" name="直線コネクタ 309">
          <a:extLst>
            <a:ext uri="{FF2B5EF4-FFF2-40B4-BE49-F238E27FC236}">
              <a16:creationId xmlns:a16="http://schemas.microsoft.com/office/drawing/2014/main" id="{349F1532-D5C6-481E-826F-8BA2ADDE630F}"/>
            </a:ext>
          </a:extLst>
        </xdr:cNvPr>
        <xdr:cNvCxnSpPr/>
      </xdr:nvCxnSpPr>
      <xdr:spPr>
        <a:xfrm>
          <a:off x="8750300" y="14650720"/>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a:extLst>
            <a:ext uri="{FF2B5EF4-FFF2-40B4-BE49-F238E27FC236}">
              <a16:creationId xmlns:a16="http://schemas.microsoft.com/office/drawing/2014/main" id="{CF516834-2C86-4653-A597-C4B5173ABF56}"/>
            </a:ext>
          </a:extLst>
        </xdr:cNvPr>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a:extLst>
            <a:ext uri="{FF2B5EF4-FFF2-40B4-BE49-F238E27FC236}">
              <a16:creationId xmlns:a16="http://schemas.microsoft.com/office/drawing/2014/main" id="{C098CE55-2AAD-4A49-8C55-BB337D28AC64}"/>
            </a:ext>
          </a:extLst>
        </xdr:cNvPr>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163340</xdr:rowOff>
    </xdr:from>
    <xdr:ext cx="469744" cy="259045"/>
    <xdr:sp macro="" textlink="">
      <xdr:nvSpPr>
        <xdr:cNvPr id="313" name="n_1mainValue【公営住宅】&#10;一人当たり面積">
          <a:extLst>
            <a:ext uri="{FF2B5EF4-FFF2-40B4-BE49-F238E27FC236}">
              <a16:creationId xmlns:a16="http://schemas.microsoft.com/office/drawing/2014/main" id="{D21D4BEC-E309-422E-9D56-72F121A58BC9}"/>
            </a:ext>
          </a:extLst>
        </xdr:cNvPr>
        <xdr:cNvSpPr txBox="1"/>
      </xdr:nvSpPr>
      <xdr:spPr>
        <a:xfrm>
          <a:off x="9391727" y="147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119397</xdr:rowOff>
    </xdr:from>
    <xdr:ext cx="469744" cy="259045"/>
    <xdr:sp macro="" textlink="">
      <xdr:nvSpPr>
        <xdr:cNvPr id="314" name="n_2mainValue【公営住宅】&#10;一人当たり面積">
          <a:extLst>
            <a:ext uri="{FF2B5EF4-FFF2-40B4-BE49-F238E27FC236}">
              <a16:creationId xmlns:a16="http://schemas.microsoft.com/office/drawing/2014/main" id="{F07A32B0-9E5F-4A35-BE21-4FBA9D21C4CF}"/>
            </a:ext>
          </a:extLst>
        </xdr:cNvPr>
        <xdr:cNvSpPr txBox="1"/>
      </xdr:nvSpPr>
      <xdr:spPr>
        <a:xfrm>
          <a:off x="85154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E5A50AD1-6C32-4C6C-98ED-785008FB26D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08C4E364-5FA4-4F33-B1BC-75300DDF81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A4CF8A2C-4E5F-4403-8463-6D3CBDAB69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17422B20-0BEF-48BD-8695-68A3A8BB44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7D1BFA09-D471-450A-9D6F-DEF1E305A4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9FF8E19D-3E24-4D9A-8182-FDAD5FA92A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CA99BE49-972F-4AF9-A582-CAD851C4AB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A164484D-D31B-477F-A3E0-C8DB24E0392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6A8DCA83-6C61-4454-8862-7713AEF67E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7FFD5475-1BDD-49B7-A507-7838E19EA4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BCD5A364-F0CB-4F14-992B-4F9051DB7E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1CE00428-E344-4D97-BA5A-5B87C7BA21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38F0CC61-1717-4147-8800-570FEE23408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3E976337-D27C-428D-ADEE-BD69F49731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38B39B2D-E977-48CD-920C-124A1049CA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F71D30C9-BDFD-4A7B-A0AE-D50EFB0BA95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a16="http://schemas.microsoft.com/office/drawing/2014/main" id="{8739D66A-E31F-44B2-9941-038F8B9F58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a16="http://schemas.microsoft.com/office/drawing/2014/main" id="{6985C7A9-A16A-4231-994E-BA573C9F1F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a16="http://schemas.microsoft.com/office/drawing/2014/main" id="{AB4E4798-2258-4417-8D08-0604C438AD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a16="http://schemas.microsoft.com/office/drawing/2014/main" id="{61B30BC5-6191-4886-A329-FE7337BAD16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a16="http://schemas.microsoft.com/office/drawing/2014/main" id="{557E0933-E918-41B7-96CE-CAF863ACCF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a16="http://schemas.microsoft.com/office/drawing/2014/main" id="{466D21C3-9172-4DAE-B6F7-0634A1ACC5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a16="http://schemas.microsoft.com/office/drawing/2014/main" id="{2F9DBBE2-EF8E-42BD-9729-375E1F9191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id="{EDB9A1A9-9551-4D36-9D2F-4185FE5807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id="{C159C3E5-ED48-443F-94A8-D363A360E0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id="{8A5E4D98-0A02-43D4-872B-DF320A3E99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id="{86126828-5DDB-4C93-95D2-AEAF0AA6B8C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a16="http://schemas.microsoft.com/office/drawing/2014/main" id="{BDE0D9E5-C100-40CA-9019-CBF4E250389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id="{990DF2D2-EB52-4136-8655-76A836A8801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id="{4480F008-80D7-4478-BF9C-4B6483F5881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id="{DD432DDA-CAC9-45EA-A3CB-839E73AB28A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id="{1994A8DC-ED83-47C1-B5F3-D032D8103C9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id="{1038C2E1-4905-4767-82DB-93693C6C668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id="{CC565977-2417-4C62-B8B9-F74BEFBF581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id="{E86A407F-78F0-4685-BF44-5A76A840888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id="{5BAB75B9-232A-48B9-853D-2902A305472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id="{CFC7C140-7621-4ECC-9331-21A65D04B5E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a16="http://schemas.microsoft.com/office/drawing/2014/main" id="{58B74265-156D-4767-9A60-A0C83F31A4B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08A0AEA0-55AA-405B-AA37-EB9A3BFC57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7379F1BD-8187-4208-9BF7-498C3A11259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id="{BE347F71-1BF9-46D2-8B6F-96C682391B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a:extLst>
            <a:ext uri="{FF2B5EF4-FFF2-40B4-BE49-F238E27FC236}">
              <a16:creationId xmlns:a16="http://schemas.microsoft.com/office/drawing/2014/main" id="{95F39681-E0AF-411A-8F35-E1CE72639CAF}"/>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a:extLst>
            <a:ext uri="{FF2B5EF4-FFF2-40B4-BE49-F238E27FC236}">
              <a16:creationId xmlns:a16="http://schemas.microsoft.com/office/drawing/2014/main" id="{AFC85BA8-7DF1-4544-8294-39DF72713301}"/>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a:extLst>
            <a:ext uri="{FF2B5EF4-FFF2-40B4-BE49-F238E27FC236}">
              <a16:creationId xmlns:a16="http://schemas.microsoft.com/office/drawing/2014/main" id="{FD0D0701-2501-4D9E-9D6B-6966828277C5}"/>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a:extLst>
            <a:ext uri="{FF2B5EF4-FFF2-40B4-BE49-F238E27FC236}">
              <a16:creationId xmlns:a16="http://schemas.microsoft.com/office/drawing/2014/main" id="{18FC94E5-DEAC-4C62-83D8-D8563C45752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a:extLst>
            <a:ext uri="{FF2B5EF4-FFF2-40B4-BE49-F238E27FC236}">
              <a16:creationId xmlns:a16="http://schemas.microsoft.com/office/drawing/2014/main" id="{C5E160F4-6E0C-40AE-A342-70EB5BA5A87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id="{A2DF54C9-A00C-4ADE-A189-FC7D37489A36}"/>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a:extLst>
            <a:ext uri="{FF2B5EF4-FFF2-40B4-BE49-F238E27FC236}">
              <a16:creationId xmlns:a16="http://schemas.microsoft.com/office/drawing/2014/main" id="{6B2A8381-8C86-4A17-A57E-BE3BF910885B}"/>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a:extLst>
            <a:ext uri="{FF2B5EF4-FFF2-40B4-BE49-F238E27FC236}">
              <a16:creationId xmlns:a16="http://schemas.microsoft.com/office/drawing/2014/main" id="{9EDE24F1-6AC1-4E11-BAB7-01683E552E17}"/>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a:extLst>
            <a:ext uri="{FF2B5EF4-FFF2-40B4-BE49-F238E27FC236}">
              <a16:creationId xmlns:a16="http://schemas.microsoft.com/office/drawing/2014/main" id="{FE8E1BD8-9413-401E-B3C7-83057BFE8407}"/>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9CC6EFF7-5908-4E7D-8706-01C1D1F9090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A0D2CB36-6957-418B-8DA7-7445ADF3AF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9C1301B7-FB18-429E-9C33-CAE9C7989F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C88C6E96-0ED0-40F7-87C9-2348C2E7B9B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98B9B0D3-92EF-45A2-8FE3-2DF54C1A040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33564</xdr:rowOff>
    </xdr:from>
    <xdr:to>
      <xdr:col>85</xdr:col>
      <xdr:colOff>177800</xdr:colOff>
      <xdr:row>36</xdr:row>
      <xdr:rowOff>135164</xdr:rowOff>
    </xdr:to>
    <xdr:sp macro="" textlink="">
      <xdr:nvSpPr>
        <xdr:cNvPr id="370" name="楕円 369">
          <a:extLst>
            <a:ext uri="{FF2B5EF4-FFF2-40B4-BE49-F238E27FC236}">
              <a16:creationId xmlns:a16="http://schemas.microsoft.com/office/drawing/2014/main" id="{84B1BB34-5A22-4A7D-8100-58DAA3208087}"/>
            </a:ext>
          </a:extLst>
        </xdr:cNvPr>
        <xdr:cNvSpPr/>
      </xdr:nvSpPr>
      <xdr:spPr>
        <a:xfrm>
          <a:off x="16268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56441</xdr:rowOff>
    </xdr:from>
    <xdr:ext cx="405111" cy="259045"/>
    <xdr:sp macro="" textlink="">
      <xdr:nvSpPr>
        <xdr:cNvPr id="371" name="【認定こども園・幼稚園・保育所】&#10;有形固定資産減価償却率該当値テキスト">
          <a:extLst>
            <a:ext uri="{FF2B5EF4-FFF2-40B4-BE49-F238E27FC236}">
              <a16:creationId xmlns:a16="http://schemas.microsoft.com/office/drawing/2014/main" id="{23F28F4B-8D13-486F-8D43-E035A6468A01}"/>
            </a:ext>
          </a:extLst>
        </xdr:cNvPr>
        <xdr:cNvSpPr txBox="1"/>
      </xdr:nvSpPr>
      <xdr:spPr>
        <a:xfrm>
          <a:off x="16357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372" name="楕円 371">
          <a:extLst>
            <a:ext uri="{FF2B5EF4-FFF2-40B4-BE49-F238E27FC236}">
              <a16:creationId xmlns:a16="http://schemas.microsoft.com/office/drawing/2014/main" id="{E410B9F4-D3B2-4CFE-8097-8FE43D9C470B}"/>
            </a:ext>
          </a:extLst>
        </xdr:cNvPr>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84364</xdr:rowOff>
    </xdr:from>
    <xdr:to>
      <xdr:col>85</xdr:col>
      <xdr:colOff>127000</xdr:colOff>
      <xdr:row>36</xdr:row>
      <xdr:rowOff>149678</xdr:rowOff>
    </xdr:to>
    <xdr:cxnSp macro="">
      <xdr:nvCxnSpPr>
        <xdr:cNvPr id="373" name="直線コネクタ 372">
          <a:extLst>
            <a:ext uri="{FF2B5EF4-FFF2-40B4-BE49-F238E27FC236}">
              <a16:creationId xmlns:a16="http://schemas.microsoft.com/office/drawing/2014/main" id="{F07FBAE6-BC8F-4AA6-B237-9046D9F42516}"/>
            </a:ext>
          </a:extLst>
        </xdr:cNvPr>
        <xdr:cNvCxnSpPr/>
      </xdr:nvCxnSpPr>
      <xdr:spPr>
        <a:xfrm flipV="1">
          <a:off x="15481300" y="625656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374" name="楕円 373">
          <a:extLst>
            <a:ext uri="{FF2B5EF4-FFF2-40B4-BE49-F238E27FC236}">
              <a16:creationId xmlns:a16="http://schemas.microsoft.com/office/drawing/2014/main" id="{BE8C3082-E851-4B2A-8084-0A1721999F90}"/>
            </a:ext>
          </a:extLst>
        </xdr:cNvPr>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53340</xdr:rowOff>
    </xdr:to>
    <xdr:cxnSp macro="">
      <xdr:nvCxnSpPr>
        <xdr:cNvPr id="375" name="直線コネクタ 374">
          <a:extLst>
            <a:ext uri="{FF2B5EF4-FFF2-40B4-BE49-F238E27FC236}">
              <a16:creationId xmlns:a16="http://schemas.microsoft.com/office/drawing/2014/main" id="{E547B7B2-A44E-4A19-8281-370E0EFB9563}"/>
            </a:ext>
          </a:extLst>
        </xdr:cNvPr>
        <xdr:cNvCxnSpPr/>
      </xdr:nvCxnSpPr>
      <xdr:spPr>
        <a:xfrm flipV="1">
          <a:off x="14592300" y="632187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11D2C460-2983-4E9B-9809-89B64011E4F0}"/>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id="{2ADCF580-4081-4599-9B58-1F100A261981}"/>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378" name="n_1mainValue【認定こども園・幼稚園・保育所】&#10;有形固定資産減価償却率">
          <a:extLst>
            <a:ext uri="{FF2B5EF4-FFF2-40B4-BE49-F238E27FC236}">
              <a16:creationId xmlns:a16="http://schemas.microsoft.com/office/drawing/2014/main" id="{A6AAE06C-E51E-4422-B1B2-6E1C84B680B2}"/>
            </a:ext>
          </a:extLst>
        </xdr:cNvPr>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379" name="n_2mainValue【認定こども園・幼稚園・保育所】&#10;有形固定資産減価償却率">
          <a:extLst>
            <a:ext uri="{FF2B5EF4-FFF2-40B4-BE49-F238E27FC236}">
              <a16:creationId xmlns:a16="http://schemas.microsoft.com/office/drawing/2014/main" id="{A536322B-C9C0-4345-96FE-FA4DCD0A098F}"/>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CBB77915-91D9-4F2E-B5E3-29ABB0D117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FCF6DB3B-3220-4A46-ACB0-290CE404BC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1ADD0B12-0C17-42A7-B297-27B7E95923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EC65153D-3167-44F0-99BF-054F66F920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6F7AF43D-79F5-4C18-8936-2706DBA13C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DB3F36C7-7F68-4183-964A-4F82E30608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8B0AAA27-EFEB-49C2-866F-6F077783E69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7BD95573-E89F-463A-9C24-6277037881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24E6586A-2C96-425C-A509-6CD6E4125B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C330D986-FDE9-4B51-8E06-A3E9D268E35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a:extLst>
            <a:ext uri="{FF2B5EF4-FFF2-40B4-BE49-F238E27FC236}">
              <a16:creationId xmlns:a16="http://schemas.microsoft.com/office/drawing/2014/main" id="{040181DF-1EE7-4DD6-A2B5-B0AF043C6F6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100D4914-5ECE-40DA-A403-67E772DFC0B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a:extLst>
            <a:ext uri="{FF2B5EF4-FFF2-40B4-BE49-F238E27FC236}">
              <a16:creationId xmlns:a16="http://schemas.microsoft.com/office/drawing/2014/main" id="{2A8B37FB-3820-4556-9B0A-927AC45FA25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a:extLst>
            <a:ext uri="{FF2B5EF4-FFF2-40B4-BE49-F238E27FC236}">
              <a16:creationId xmlns:a16="http://schemas.microsoft.com/office/drawing/2014/main" id="{2DA2B271-28A7-4534-8897-562A5D4E596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a:extLst>
            <a:ext uri="{FF2B5EF4-FFF2-40B4-BE49-F238E27FC236}">
              <a16:creationId xmlns:a16="http://schemas.microsoft.com/office/drawing/2014/main" id="{C7740F65-62E4-4C7A-9113-F7FC715082D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a:extLst>
            <a:ext uri="{FF2B5EF4-FFF2-40B4-BE49-F238E27FC236}">
              <a16:creationId xmlns:a16="http://schemas.microsoft.com/office/drawing/2014/main" id="{A4905BE4-E875-401E-AAB0-6602EC23057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a:extLst>
            <a:ext uri="{FF2B5EF4-FFF2-40B4-BE49-F238E27FC236}">
              <a16:creationId xmlns:a16="http://schemas.microsoft.com/office/drawing/2014/main" id="{B421004A-880B-45AD-86A5-4C927463A1C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a:extLst>
            <a:ext uri="{FF2B5EF4-FFF2-40B4-BE49-F238E27FC236}">
              <a16:creationId xmlns:a16="http://schemas.microsoft.com/office/drawing/2014/main" id="{C6F99BB5-4168-415E-9779-A099380C564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a:extLst>
            <a:ext uri="{FF2B5EF4-FFF2-40B4-BE49-F238E27FC236}">
              <a16:creationId xmlns:a16="http://schemas.microsoft.com/office/drawing/2014/main" id="{DEE63B24-16B3-492F-B674-BBF5C7210F1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a:extLst>
            <a:ext uri="{FF2B5EF4-FFF2-40B4-BE49-F238E27FC236}">
              <a16:creationId xmlns:a16="http://schemas.microsoft.com/office/drawing/2014/main" id="{2D7118D0-9ACB-4892-BB99-AACF19D1C74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a:extLst>
            <a:ext uri="{FF2B5EF4-FFF2-40B4-BE49-F238E27FC236}">
              <a16:creationId xmlns:a16="http://schemas.microsoft.com/office/drawing/2014/main" id="{B8771F38-AC8B-46D4-B4AE-C4DF1A5ADCC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a:extLst>
            <a:ext uri="{FF2B5EF4-FFF2-40B4-BE49-F238E27FC236}">
              <a16:creationId xmlns:a16="http://schemas.microsoft.com/office/drawing/2014/main" id="{C4C47997-F2F8-4150-BEC2-CD60A9FBB1D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D4ADF160-54C9-4D9C-9496-3D1118D76BC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26D90970-2821-4802-92B2-BC6F8F00F2E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63E239F5-3984-4191-B2D6-F0640AEB7B7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a:extLst>
            <a:ext uri="{FF2B5EF4-FFF2-40B4-BE49-F238E27FC236}">
              <a16:creationId xmlns:a16="http://schemas.microsoft.com/office/drawing/2014/main" id="{5255D647-33A1-44B4-8456-05A5743BAC8E}"/>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DAF8CDF0-450C-451B-866F-7CD142DB4730}"/>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a:extLst>
            <a:ext uri="{FF2B5EF4-FFF2-40B4-BE49-F238E27FC236}">
              <a16:creationId xmlns:a16="http://schemas.microsoft.com/office/drawing/2014/main" id="{7A5DD4F4-B07C-4B05-9A4C-D59E1386565B}"/>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D90018D6-A21F-40F3-B32E-000C7DAC66A5}"/>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a:extLst>
            <a:ext uri="{FF2B5EF4-FFF2-40B4-BE49-F238E27FC236}">
              <a16:creationId xmlns:a16="http://schemas.microsoft.com/office/drawing/2014/main" id="{3FF95DAF-C35F-422B-9D38-E8F821D13D43}"/>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DE42F9D5-6EA0-4D3B-82B8-E674EF893DD3}"/>
            </a:ext>
          </a:extLst>
        </xdr:cNvPr>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a:extLst>
            <a:ext uri="{FF2B5EF4-FFF2-40B4-BE49-F238E27FC236}">
              <a16:creationId xmlns:a16="http://schemas.microsoft.com/office/drawing/2014/main" id="{F8619138-1EAA-4714-8627-6D8C833A1EB8}"/>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a:extLst>
            <a:ext uri="{FF2B5EF4-FFF2-40B4-BE49-F238E27FC236}">
              <a16:creationId xmlns:a16="http://schemas.microsoft.com/office/drawing/2014/main" id="{3FBC1542-8F82-422A-9A96-F7ADBA89139B}"/>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a:extLst>
            <a:ext uri="{FF2B5EF4-FFF2-40B4-BE49-F238E27FC236}">
              <a16:creationId xmlns:a16="http://schemas.microsoft.com/office/drawing/2014/main" id="{196C85E3-70C0-4AA4-B96B-CC7ADC495F1A}"/>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18F339F-8BE2-4D58-8841-7CDA7219A9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66B1EE3A-447F-4887-A09A-598A14A871C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CFA52C55-3337-41E0-988C-C2AD6825B1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3E26F901-3BEE-44DA-A6D4-8282F8071E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76AE87EF-734F-4C62-871C-37B8B25CE47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154396</xdr:rowOff>
    </xdr:from>
    <xdr:to>
      <xdr:col>116</xdr:col>
      <xdr:colOff>114300</xdr:colOff>
      <xdr:row>39</xdr:row>
      <xdr:rowOff>84546</xdr:rowOff>
    </xdr:to>
    <xdr:sp macro="" textlink="">
      <xdr:nvSpPr>
        <xdr:cNvPr id="419" name="楕円 418">
          <a:extLst>
            <a:ext uri="{FF2B5EF4-FFF2-40B4-BE49-F238E27FC236}">
              <a16:creationId xmlns:a16="http://schemas.microsoft.com/office/drawing/2014/main" id="{C49EFFED-D9EF-489F-9C93-72039B75EE15}"/>
            </a:ext>
          </a:extLst>
        </xdr:cNvPr>
        <xdr:cNvSpPr/>
      </xdr:nvSpPr>
      <xdr:spPr>
        <a:xfrm>
          <a:off x="22110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132823</xdr:rowOff>
    </xdr:from>
    <xdr:ext cx="469744" cy="259045"/>
    <xdr:sp macro="" textlink="">
      <xdr:nvSpPr>
        <xdr:cNvPr id="420" name="【認定こども園・幼稚園・保育所】&#10;一人当たり面積該当値テキスト">
          <a:extLst>
            <a:ext uri="{FF2B5EF4-FFF2-40B4-BE49-F238E27FC236}">
              <a16:creationId xmlns:a16="http://schemas.microsoft.com/office/drawing/2014/main" id="{6D9EF975-B854-423C-8615-FA1958BC1CE3}"/>
            </a:ext>
          </a:extLst>
        </xdr:cNvPr>
        <xdr:cNvSpPr txBox="1"/>
      </xdr:nvSpPr>
      <xdr:spPr>
        <a:xfrm>
          <a:off x="22199600" y="66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167459</xdr:rowOff>
    </xdr:from>
    <xdr:to>
      <xdr:col>112</xdr:col>
      <xdr:colOff>38100</xdr:colOff>
      <xdr:row>39</xdr:row>
      <xdr:rowOff>97609</xdr:rowOff>
    </xdr:to>
    <xdr:sp macro="" textlink="">
      <xdr:nvSpPr>
        <xdr:cNvPr id="421" name="楕円 420">
          <a:extLst>
            <a:ext uri="{FF2B5EF4-FFF2-40B4-BE49-F238E27FC236}">
              <a16:creationId xmlns:a16="http://schemas.microsoft.com/office/drawing/2014/main" id="{1743BE76-8A78-4418-9D94-EA7C7C531068}"/>
            </a:ext>
          </a:extLst>
        </xdr:cNvPr>
        <xdr:cNvSpPr/>
      </xdr:nvSpPr>
      <xdr:spPr>
        <a:xfrm>
          <a:off x="21272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33746</xdr:rowOff>
    </xdr:from>
    <xdr:to>
      <xdr:col>116</xdr:col>
      <xdr:colOff>63500</xdr:colOff>
      <xdr:row>39</xdr:row>
      <xdr:rowOff>46809</xdr:rowOff>
    </xdr:to>
    <xdr:cxnSp macro="">
      <xdr:nvCxnSpPr>
        <xdr:cNvPr id="422" name="直線コネクタ 421">
          <a:extLst>
            <a:ext uri="{FF2B5EF4-FFF2-40B4-BE49-F238E27FC236}">
              <a16:creationId xmlns:a16="http://schemas.microsoft.com/office/drawing/2014/main" id="{821B8344-FC0F-4C4F-A115-8FC4409A2FC0}"/>
            </a:ext>
          </a:extLst>
        </xdr:cNvPr>
        <xdr:cNvCxnSpPr/>
      </xdr:nvCxnSpPr>
      <xdr:spPr>
        <a:xfrm flipV="1">
          <a:off x="21323300" y="672029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31931</xdr:rowOff>
    </xdr:from>
    <xdr:to>
      <xdr:col>107</xdr:col>
      <xdr:colOff>101600</xdr:colOff>
      <xdr:row>39</xdr:row>
      <xdr:rowOff>133531</xdr:rowOff>
    </xdr:to>
    <xdr:sp macro="" textlink="">
      <xdr:nvSpPr>
        <xdr:cNvPr id="423" name="楕円 422">
          <a:extLst>
            <a:ext uri="{FF2B5EF4-FFF2-40B4-BE49-F238E27FC236}">
              <a16:creationId xmlns:a16="http://schemas.microsoft.com/office/drawing/2014/main" id="{F645F5BF-73AC-4F2B-803B-633A716134CC}"/>
            </a:ext>
          </a:extLst>
        </xdr:cNvPr>
        <xdr:cNvSpPr/>
      </xdr:nvSpPr>
      <xdr:spPr>
        <a:xfrm>
          <a:off x="20383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46809</xdr:rowOff>
    </xdr:from>
    <xdr:to>
      <xdr:col>111</xdr:col>
      <xdr:colOff>177800</xdr:colOff>
      <xdr:row>39</xdr:row>
      <xdr:rowOff>82731</xdr:rowOff>
    </xdr:to>
    <xdr:cxnSp macro="">
      <xdr:nvCxnSpPr>
        <xdr:cNvPr id="424" name="直線コネクタ 423">
          <a:extLst>
            <a:ext uri="{FF2B5EF4-FFF2-40B4-BE49-F238E27FC236}">
              <a16:creationId xmlns:a16="http://schemas.microsoft.com/office/drawing/2014/main" id="{9868D8EE-1F2D-43D2-AE9C-251048682BB2}"/>
            </a:ext>
          </a:extLst>
        </xdr:cNvPr>
        <xdr:cNvCxnSpPr/>
      </xdr:nvCxnSpPr>
      <xdr:spPr>
        <a:xfrm flipV="1">
          <a:off x="20434300" y="67333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id="{FE497FBF-3ACF-4D18-8D27-D118FFBFB026}"/>
            </a:ext>
          </a:extLst>
        </xdr:cNvPr>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id="{E0C7FB7D-6485-4F30-B7C3-3BF20C337CE4}"/>
            </a:ext>
          </a:extLst>
        </xdr:cNvPr>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114135</xdr:rowOff>
    </xdr:from>
    <xdr:ext cx="469744" cy="259045"/>
    <xdr:sp macro="" textlink="">
      <xdr:nvSpPr>
        <xdr:cNvPr id="427" name="n_1mainValue【認定こども園・幼稚園・保育所】&#10;一人当たり面積">
          <a:extLst>
            <a:ext uri="{FF2B5EF4-FFF2-40B4-BE49-F238E27FC236}">
              <a16:creationId xmlns:a16="http://schemas.microsoft.com/office/drawing/2014/main" id="{69DDA592-7502-45BD-9409-56DD0989C3EE}"/>
            </a:ext>
          </a:extLst>
        </xdr:cNvPr>
        <xdr:cNvSpPr txBox="1"/>
      </xdr:nvSpPr>
      <xdr:spPr>
        <a:xfrm>
          <a:off x="21075727" y="645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124658</xdr:rowOff>
    </xdr:from>
    <xdr:ext cx="469744" cy="259045"/>
    <xdr:sp macro="" textlink="">
      <xdr:nvSpPr>
        <xdr:cNvPr id="428" name="n_2mainValue【認定こども園・幼稚園・保育所】&#10;一人当たり面積">
          <a:extLst>
            <a:ext uri="{FF2B5EF4-FFF2-40B4-BE49-F238E27FC236}">
              <a16:creationId xmlns:a16="http://schemas.microsoft.com/office/drawing/2014/main" id="{457997F0-5241-434F-8C9F-E6CCD1652698}"/>
            </a:ext>
          </a:extLst>
        </xdr:cNvPr>
        <xdr:cNvSpPr txBox="1"/>
      </xdr:nvSpPr>
      <xdr:spPr>
        <a:xfrm>
          <a:off x="20199427" y="68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3130081B-B568-4640-A917-1D5F20793A3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72DDFC88-1318-4603-B360-B66622C459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59D57BC6-B679-4E58-9027-8381FE94DE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66181532-B521-4F84-B52E-A5B1857C00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09FDC83C-1A98-489D-9826-C5D1F74DC6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F868303A-C54B-469E-94F5-34BB62485D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40AED696-E545-4E38-A43F-0FE4CCE9C5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52696B3F-5A84-4B39-9FEB-E79C8EA1F3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3D52A567-C60A-4E73-98A7-846FBEC9E70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E3DAA4D1-1F4D-4AEF-A0CD-997ED1CB15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a:extLst>
            <a:ext uri="{FF2B5EF4-FFF2-40B4-BE49-F238E27FC236}">
              <a16:creationId xmlns:a16="http://schemas.microsoft.com/office/drawing/2014/main" id="{3080FE49-B3F3-4658-9D0F-DB7FE0AFA56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a:extLst>
            <a:ext uri="{FF2B5EF4-FFF2-40B4-BE49-F238E27FC236}">
              <a16:creationId xmlns:a16="http://schemas.microsoft.com/office/drawing/2014/main" id="{DE0DD1CE-6641-490E-9B19-BBE0312EC28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a:extLst>
            <a:ext uri="{FF2B5EF4-FFF2-40B4-BE49-F238E27FC236}">
              <a16:creationId xmlns:a16="http://schemas.microsoft.com/office/drawing/2014/main" id="{2C496BD7-8A63-4628-9D64-0403565FEF9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a:extLst>
            <a:ext uri="{FF2B5EF4-FFF2-40B4-BE49-F238E27FC236}">
              <a16:creationId xmlns:a16="http://schemas.microsoft.com/office/drawing/2014/main" id="{1CFDB4BC-597C-4FDA-90B4-CAC9CB53BB7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a:extLst>
            <a:ext uri="{FF2B5EF4-FFF2-40B4-BE49-F238E27FC236}">
              <a16:creationId xmlns:a16="http://schemas.microsoft.com/office/drawing/2014/main" id="{6F4C4567-4432-4C01-B4E3-DED43BCFDE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a:extLst>
            <a:ext uri="{FF2B5EF4-FFF2-40B4-BE49-F238E27FC236}">
              <a16:creationId xmlns:a16="http://schemas.microsoft.com/office/drawing/2014/main" id="{6A41C60A-FC71-44D8-9DED-117FD1FC294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a:extLst>
            <a:ext uri="{FF2B5EF4-FFF2-40B4-BE49-F238E27FC236}">
              <a16:creationId xmlns:a16="http://schemas.microsoft.com/office/drawing/2014/main" id="{D600A354-338E-4FAF-9F9B-CC17F86BB96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a:extLst>
            <a:ext uri="{FF2B5EF4-FFF2-40B4-BE49-F238E27FC236}">
              <a16:creationId xmlns:a16="http://schemas.microsoft.com/office/drawing/2014/main" id="{AF461BC3-F129-4DAA-B7CA-03660674901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a:extLst>
            <a:ext uri="{FF2B5EF4-FFF2-40B4-BE49-F238E27FC236}">
              <a16:creationId xmlns:a16="http://schemas.microsoft.com/office/drawing/2014/main" id="{CC3A9CE4-CE99-4020-B8E3-1C87D8CDC42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a:extLst>
            <a:ext uri="{FF2B5EF4-FFF2-40B4-BE49-F238E27FC236}">
              <a16:creationId xmlns:a16="http://schemas.microsoft.com/office/drawing/2014/main" id="{0F42325E-FCFA-4E72-B7F5-FB13B4F0176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a:extLst>
            <a:ext uri="{FF2B5EF4-FFF2-40B4-BE49-F238E27FC236}">
              <a16:creationId xmlns:a16="http://schemas.microsoft.com/office/drawing/2014/main" id="{FF77FF81-E433-443B-981C-AE02C8C0753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2B20403E-B7E2-45EB-8E4E-A2312D292C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id="{7EF1E68B-E785-4119-B67C-70B1F47D2B5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id="{431A8CFE-34CC-4054-A534-B87E3907BDC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a:extLst>
            <a:ext uri="{FF2B5EF4-FFF2-40B4-BE49-F238E27FC236}">
              <a16:creationId xmlns:a16="http://schemas.microsoft.com/office/drawing/2014/main" id="{029D5184-03C5-4CFF-8774-7C112C413CF5}"/>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a:extLst>
            <a:ext uri="{FF2B5EF4-FFF2-40B4-BE49-F238E27FC236}">
              <a16:creationId xmlns:a16="http://schemas.microsoft.com/office/drawing/2014/main" id="{8960C162-9C9E-4D0D-8487-9F33222D5568}"/>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a:extLst>
            <a:ext uri="{FF2B5EF4-FFF2-40B4-BE49-F238E27FC236}">
              <a16:creationId xmlns:a16="http://schemas.microsoft.com/office/drawing/2014/main" id="{D1FE37CD-FC0F-4948-9999-6EC25C916588}"/>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a:extLst>
            <a:ext uri="{FF2B5EF4-FFF2-40B4-BE49-F238E27FC236}">
              <a16:creationId xmlns:a16="http://schemas.microsoft.com/office/drawing/2014/main" id="{5C8F2CAA-3F95-4F8E-9E12-40CF341321D3}"/>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a:extLst>
            <a:ext uri="{FF2B5EF4-FFF2-40B4-BE49-F238E27FC236}">
              <a16:creationId xmlns:a16="http://schemas.microsoft.com/office/drawing/2014/main" id="{092067D7-2E9F-49AC-B1D5-5624A0EA4B69}"/>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58" name="【学校施設】&#10;有形固定資産減価償却率平均値テキスト">
          <a:extLst>
            <a:ext uri="{FF2B5EF4-FFF2-40B4-BE49-F238E27FC236}">
              <a16:creationId xmlns:a16="http://schemas.microsoft.com/office/drawing/2014/main" id="{8AA35438-FC27-4558-941E-B3A9C311CCE4}"/>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a:extLst>
            <a:ext uri="{FF2B5EF4-FFF2-40B4-BE49-F238E27FC236}">
              <a16:creationId xmlns:a16="http://schemas.microsoft.com/office/drawing/2014/main" id="{805178A4-A609-4CEE-AC64-9939CBB4E583}"/>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a:extLst>
            <a:ext uri="{FF2B5EF4-FFF2-40B4-BE49-F238E27FC236}">
              <a16:creationId xmlns:a16="http://schemas.microsoft.com/office/drawing/2014/main" id="{51726D27-1F62-49F8-8E7A-7AEE761EE42F}"/>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a:extLst>
            <a:ext uri="{FF2B5EF4-FFF2-40B4-BE49-F238E27FC236}">
              <a16:creationId xmlns:a16="http://schemas.microsoft.com/office/drawing/2014/main" id="{9E6505A5-1DB1-483E-929C-92131E6A54C6}"/>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1FCED6F7-3D89-4EDA-A042-6CC005DC9A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11688661-A0BF-4623-8D49-9D26E0F80D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A4948B42-4D57-4825-925A-EE72FFFC13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8CA2A33-B188-40A6-B3F9-086841C8AE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38BEBE6D-E350-4001-9C98-D96FE3606D1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122555</xdr:rowOff>
    </xdr:from>
    <xdr:to>
      <xdr:col>85</xdr:col>
      <xdr:colOff>177800</xdr:colOff>
      <xdr:row>58</xdr:row>
      <xdr:rowOff>52705</xdr:rowOff>
    </xdr:to>
    <xdr:sp macro="" textlink="">
      <xdr:nvSpPr>
        <xdr:cNvPr id="467" name="楕円 466">
          <a:extLst>
            <a:ext uri="{FF2B5EF4-FFF2-40B4-BE49-F238E27FC236}">
              <a16:creationId xmlns:a16="http://schemas.microsoft.com/office/drawing/2014/main" id="{EE8BA38E-ABF9-444E-AFDB-EBF999626D4F}"/>
            </a:ext>
          </a:extLst>
        </xdr:cNvPr>
        <xdr:cNvSpPr/>
      </xdr:nvSpPr>
      <xdr:spPr>
        <a:xfrm>
          <a:off x="16268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145432</xdr:rowOff>
    </xdr:from>
    <xdr:ext cx="405111" cy="259045"/>
    <xdr:sp macro="" textlink="">
      <xdr:nvSpPr>
        <xdr:cNvPr id="468" name="【学校施設】&#10;有形固定資産減価償却率該当値テキスト">
          <a:extLst>
            <a:ext uri="{FF2B5EF4-FFF2-40B4-BE49-F238E27FC236}">
              <a16:creationId xmlns:a16="http://schemas.microsoft.com/office/drawing/2014/main" id="{28163A93-2CC2-43B3-B37A-DFC6CF0EA0CB}"/>
            </a:ext>
          </a:extLst>
        </xdr:cNvPr>
        <xdr:cNvSpPr txBox="1"/>
      </xdr:nvSpPr>
      <xdr:spPr>
        <a:xfrm>
          <a:off x="16357600"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469" name="楕円 468">
          <a:extLst>
            <a:ext uri="{FF2B5EF4-FFF2-40B4-BE49-F238E27FC236}">
              <a16:creationId xmlns:a16="http://schemas.microsoft.com/office/drawing/2014/main" id="{35C3166C-0876-44CC-8CCF-B549CB336104}"/>
            </a:ext>
          </a:extLst>
        </xdr:cNvPr>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xdr:rowOff>
    </xdr:from>
    <xdr:to>
      <xdr:col>85</xdr:col>
      <xdr:colOff>127000</xdr:colOff>
      <xdr:row>58</xdr:row>
      <xdr:rowOff>41910</xdr:rowOff>
    </xdr:to>
    <xdr:cxnSp macro="">
      <xdr:nvCxnSpPr>
        <xdr:cNvPr id="470" name="直線コネクタ 469">
          <a:extLst>
            <a:ext uri="{FF2B5EF4-FFF2-40B4-BE49-F238E27FC236}">
              <a16:creationId xmlns:a16="http://schemas.microsoft.com/office/drawing/2014/main" id="{2163B0C2-32D1-4542-B1FB-EDFBEBE54303}"/>
            </a:ext>
          </a:extLst>
        </xdr:cNvPr>
        <xdr:cNvCxnSpPr/>
      </xdr:nvCxnSpPr>
      <xdr:spPr>
        <a:xfrm flipV="1">
          <a:off x="15481300" y="99460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164465</xdr:rowOff>
    </xdr:from>
    <xdr:to>
      <xdr:col>76</xdr:col>
      <xdr:colOff>165100</xdr:colOff>
      <xdr:row>58</xdr:row>
      <xdr:rowOff>94615</xdr:rowOff>
    </xdr:to>
    <xdr:sp macro="" textlink="">
      <xdr:nvSpPr>
        <xdr:cNvPr id="471" name="楕円 470">
          <a:extLst>
            <a:ext uri="{FF2B5EF4-FFF2-40B4-BE49-F238E27FC236}">
              <a16:creationId xmlns:a16="http://schemas.microsoft.com/office/drawing/2014/main" id="{34CDEDF4-45C2-4602-BE53-F81A9A4BAAD2}"/>
            </a:ext>
          </a:extLst>
        </xdr:cNvPr>
        <xdr:cNvSpPr/>
      </xdr:nvSpPr>
      <xdr:spPr>
        <a:xfrm>
          <a:off x="14541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41910</xdr:rowOff>
    </xdr:from>
    <xdr:to>
      <xdr:col>81</xdr:col>
      <xdr:colOff>50800</xdr:colOff>
      <xdr:row>58</xdr:row>
      <xdr:rowOff>43815</xdr:rowOff>
    </xdr:to>
    <xdr:cxnSp macro="">
      <xdr:nvCxnSpPr>
        <xdr:cNvPr id="472" name="直線コネクタ 471">
          <a:extLst>
            <a:ext uri="{FF2B5EF4-FFF2-40B4-BE49-F238E27FC236}">
              <a16:creationId xmlns:a16="http://schemas.microsoft.com/office/drawing/2014/main" id="{DCCF33CA-3371-4D28-8FED-FD635642DA53}"/>
            </a:ext>
          </a:extLst>
        </xdr:cNvPr>
        <xdr:cNvCxnSpPr/>
      </xdr:nvCxnSpPr>
      <xdr:spPr>
        <a:xfrm flipV="1">
          <a:off x="14592300" y="9986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73" name="n_1aveValue【学校施設】&#10;有形固定資産減価償却率">
          <a:extLst>
            <a:ext uri="{FF2B5EF4-FFF2-40B4-BE49-F238E27FC236}">
              <a16:creationId xmlns:a16="http://schemas.microsoft.com/office/drawing/2014/main" id="{1839F98D-DBA6-4D6E-818C-F7F017DFB533}"/>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74" name="n_2aveValue【学校施設】&#10;有形固定資産減価償却率">
          <a:extLst>
            <a:ext uri="{FF2B5EF4-FFF2-40B4-BE49-F238E27FC236}">
              <a16:creationId xmlns:a16="http://schemas.microsoft.com/office/drawing/2014/main" id="{F24EA728-8FF9-4822-9179-8379341EB7BD}"/>
            </a:ext>
          </a:extLst>
        </xdr:cNvPr>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475" name="n_1mainValue【学校施設】&#10;有形固定資産減価償却率">
          <a:extLst>
            <a:ext uri="{FF2B5EF4-FFF2-40B4-BE49-F238E27FC236}">
              <a16:creationId xmlns:a16="http://schemas.microsoft.com/office/drawing/2014/main" id="{AA38E6C8-CC8B-4E85-99CE-1D54D8DD4F9C}"/>
            </a:ext>
          </a:extLst>
        </xdr:cNvPr>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476" name="n_2mainValue【学校施設】&#10;有形固定資産減価償却率">
          <a:extLst>
            <a:ext uri="{FF2B5EF4-FFF2-40B4-BE49-F238E27FC236}">
              <a16:creationId xmlns:a16="http://schemas.microsoft.com/office/drawing/2014/main" id="{56859C77-0BB3-4D53-B15C-3E438AF2EB53}"/>
            </a:ext>
          </a:extLst>
        </xdr:cNvPr>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884D8563-8315-4F1C-88A7-485CCCB93E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CA2BBA76-F4C6-4549-9292-5B97D57F33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CF28B924-C6DE-4F32-8198-7BD5D9F706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B617D25A-D9C1-431F-B6B6-9A9C1A4B9D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21F78ED5-E244-4982-B5A4-630B314771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203D4F6C-DAF6-44A2-BECC-B4E8D5FE98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1CF9705C-31CC-49D8-A3C5-7AE370C463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82225C9C-4858-4D7F-AE6B-E814D03F61A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id="{27A20FDB-EE0C-4CF8-B837-22B76A1497A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id="{BDB1EBEC-9B57-45EA-8DD9-F0E472E68C3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3C6A801E-4895-4336-8F8C-7711305AF9D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a:extLst>
            <a:ext uri="{FF2B5EF4-FFF2-40B4-BE49-F238E27FC236}">
              <a16:creationId xmlns:a16="http://schemas.microsoft.com/office/drawing/2014/main" id="{00B411E7-6821-4D11-AFD2-A6472260665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a:extLst>
            <a:ext uri="{FF2B5EF4-FFF2-40B4-BE49-F238E27FC236}">
              <a16:creationId xmlns:a16="http://schemas.microsoft.com/office/drawing/2014/main" id="{D03499B6-15C9-4EE0-B42B-114D2AF84E8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a:extLst>
            <a:ext uri="{FF2B5EF4-FFF2-40B4-BE49-F238E27FC236}">
              <a16:creationId xmlns:a16="http://schemas.microsoft.com/office/drawing/2014/main" id="{43C9AEB6-0733-4679-86BF-B9ECFFCE08C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a:extLst>
            <a:ext uri="{FF2B5EF4-FFF2-40B4-BE49-F238E27FC236}">
              <a16:creationId xmlns:a16="http://schemas.microsoft.com/office/drawing/2014/main" id="{108B6FC9-78D8-4847-8DE0-7DBC888F1E1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a:extLst>
            <a:ext uri="{FF2B5EF4-FFF2-40B4-BE49-F238E27FC236}">
              <a16:creationId xmlns:a16="http://schemas.microsoft.com/office/drawing/2014/main" id="{79C5BED7-2A1F-4995-8410-A49ECB80BEA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a:extLst>
            <a:ext uri="{FF2B5EF4-FFF2-40B4-BE49-F238E27FC236}">
              <a16:creationId xmlns:a16="http://schemas.microsoft.com/office/drawing/2014/main" id="{916408DB-4D41-4976-B591-5860370A3CE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a:extLst>
            <a:ext uri="{FF2B5EF4-FFF2-40B4-BE49-F238E27FC236}">
              <a16:creationId xmlns:a16="http://schemas.microsoft.com/office/drawing/2014/main" id="{C74772C4-849B-41E5-ADE7-B5B5543B320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95" name="テキスト ボックス 494">
          <a:extLst>
            <a:ext uri="{FF2B5EF4-FFF2-40B4-BE49-F238E27FC236}">
              <a16:creationId xmlns:a16="http://schemas.microsoft.com/office/drawing/2014/main" id="{62D3CB33-A1F3-44B5-89E8-6616511B5F78}"/>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a:extLst>
            <a:ext uri="{FF2B5EF4-FFF2-40B4-BE49-F238E27FC236}">
              <a16:creationId xmlns:a16="http://schemas.microsoft.com/office/drawing/2014/main" id="{CC5A4C63-BB8A-43C3-BDA6-B83D8D7D435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7" name="テキスト ボックス 496">
          <a:extLst>
            <a:ext uri="{FF2B5EF4-FFF2-40B4-BE49-F238E27FC236}">
              <a16:creationId xmlns:a16="http://schemas.microsoft.com/office/drawing/2014/main" id="{F6149272-00D9-41AB-B99B-580CD7C4E91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a:extLst>
            <a:ext uri="{FF2B5EF4-FFF2-40B4-BE49-F238E27FC236}">
              <a16:creationId xmlns:a16="http://schemas.microsoft.com/office/drawing/2014/main" id="{3E17BE96-2F19-41C7-B670-5474BABE216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9" name="テキスト ボックス 498">
          <a:extLst>
            <a:ext uri="{FF2B5EF4-FFF2-40B4-BE49-F238E27FC236}">
              <a16:creationId xmlns:a16="http://schemas.microsoft.com/office/drawing/2014/main" id="{E781029C-6518-4CBC-BDC5-9B54766133E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1E962DBF-D14B-4E7B-87D4-D0AD9F5482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a:extLst>
            <a:ext uri="{FF2B5EF4-FFF2-40B4-BE49-F238E27FC236}">
              <a16:creationId xmlns:a16="http://schemas.microsoft.com/office/drawing/2014/main" id="{8914B22C-98C9-4A56-88EE-684BD421793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a:extLst>
            <a:ext uri="{FF2B5EF4-FFF2-40B4-BE49-F238E27FC236}">
              <a16:creationId xmlns:a16="http://schemas.microsoft.com/office/drawing/2014/main" id="{CC80C0DF-CD4E-4974-B06A-C4EAD8B637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03" name="直線コネクタ 502">
          <a:extLst>
            <a:ext uri="{FF2B5EF4-FFF2-40B4-BE49-F238E27FC236}">
              <a16:creationId xmlns:a16="http://schemas.microsoft.com/office/drawing/2014/main" id="{C22B8CBE-408D-44CE-83A0-0D9205946267}"/>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04" name="【学校施設】&#10;一人当たり面積最小値テキスト">
          <a:extLst>
            <a:ext uri="{FF2B5EF4-FFF2-40B4-BE49-F238E27FC236}">
              <a16:creationId xmlns:a16="http://schemas.microsoft.com/office/drawing/2014/main" id="{77B3A666-7B73-478B-BA3E-E68A70FBEC2F}"/>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05" name="直線コネクタ 504">
          <a:extLst>
            <a:ext uri="{FF2B5EF4-FFF2-40B4-BE49-F238E27FC236}">
              <a16:creationId xmlns:a16="http://schemas.microsoft.com/office/drawing/2014/main" id="{937C1B5A-1A2D-4B47-BF5D-C3350BB4076C}"/>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06" name="【学校施設】&#10;一人当たり面積最大値テキスト">
          <a:extLst>
            <a:ext uri="{FF2B5EF4-FFF2-40B4-BE49-F238E27FC236}">
              <a16:creationId xmlns:a16="http://schemas.microsoft.com/office/drawing/2014/main" id="{67BACB8F-96F0-4E47-B002-4C5A55A4D17C}"/>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7" name="直線コネクタ 506">
          <a:extLst>
            <a:ext uri="{FF2B5EF4-FFF2-40B4-BE49-F238E27FC236}">
              <a16:creationId xmlns:a16="http://schemas.microsoft.com/office/drawing/2014/main" id="{D9F4570B-4703-4AC8-9ADC-D5AE7CA1B6CB}"/>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508" name="【学校施設】&#10;一人当たり面積平均値テキスト">
          <a:extLst>
            <a:ext uri="{FF2B5EF4-FFF2-40B4-BE49-F238E27FC236}">
              <a16:creationId xmlns:a16="http://schemas.microsoft.com/office/drawing/2014/main" id="{D21F4220-BD84-4010-B853-7BEBE8729F51}"/>
            </a:ext>
          </a:extLst>
        </xdr:cNvPr>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9" name="フローチャート: 判断 508">
          <a:extLst>
            <a:ext uri="{FF2B5EF4-FFF2-40B4-BE49-F238E27FC236}">
              <a16:creationId xmlns:a16="http://schemas.microsoft.com/office/drawing/2014/main" id="{A6A2033B-4775-49A8-B10A-8921A948E036}"/>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10" name="フローチャート: 判断 509">
          <a:extLst>
            <a:ext uri="{FF2B5EF4-FFF2-40B4-BE49-F238E27FC236}">
              <a16:creationId xmlns:a16="http://schemas.microsoft.com/office/drawing/2014/main" id="{309C5254-01EE-4591-A553-8F0FFE593582}"/>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11" name="フローチャート: 判断 510">
          <a:extLst>
            <a:ext uri="{FF2B5EF4-FFF2-40B4-BE49-F238E27FC236}">
              <a16:creationId xmlns:a16="http://schemas.microsoft.com/office/drawing/2014/main" id="{260C645B-963B-45B8-8393-11DAAE93359C}"/>
            </a:ext>
          </a:extLst>
        </xdr:cNvPr>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AB4EE5E8-3445-44CF-A33A-2C5C2843AA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D91C2595-F70C-4819-9004-C0C697B8F13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DC41104C-16DB-4F2B-9338-2E4579D351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CFA82D2A-BD7B-4EDA-93BE-A6D86E3E1A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ED203148-C422-4160-A2F8-15AC56B75E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162560</xdr:rowOff>
    </xdr:from>
    <xdr:to>
      <xdr:col>116</xdr:col>
      <xdr:colOff>114300</xdr:colOff>
      <xdr:row>64</xdr:row>
      <xdr:rowOff>92710</xdr:rowOff>
    </xdr:to>
    <xdr:sp macro="" textlink="">
      <xdr:nvSpPr>
        <xdr:cNvPr id="517" name="楕円 516">
          <a:extLst>
            <a:ext uri="{FF2B5EF4-FFF2-40B4-BE49-F238E27FC236}">
              <a16:creationId xmlns:a16="http://schemas.microsoft.com/office/drawing/2014/main" id="{EB00640A-80C0-491B-88A3-A458D364D0EB}"/>
            </a:ext>
          </a:extLst>
        </xdr:cNvPr>
        <xdr:cNvSpPr/>
      </xdr:nvSpPr>
      <xdr:spPr>
        <a:xfrm>
          <a:off x="22110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140987</xdr:rowOff>
    </xdr:from>
    <xdr:ext cx="469744" cy="259045"/>
    <xdr:sp macro="" textlink="">
      <xdr:nvSpPr>
        <xdr:cNvPr id="518" name="【学校施設】&#10;一人当たり面積該当値テキスト">
          <a:extLst>
            <a:ext uri="{FF2B5EF4-FFF2-40B4-BE49-F238E27FC236}">
              <a16:creationId xmlns:a16="http://schemas.microsoft.com/office/drawing/2014/main" id="{3FF6BC05-A291-4053-A6BC-9C1E4AA31E26}"/>
            </a:ext>
          </a:extLst>
        </xdr:cNvPr>
        <xdr:cNvSpPr txBox="1"/>
      </xdr:nvSpPr>
      <xdr:spPr>
        <a:xfrm>
          <a:off x="22199600"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581</xdr:rowOff>
    </xdr:from>
    <xdr:to>
      <xdr:col>112</xdr:col>
      <xdr:colOff>38100</xdr:colOff>
      <xdr:row>64</xdr:row>
      <xdr:rowOff>102181</xdr:rowOff>
    </xdr:to>
    <xdr:sp macro="" textlink="">
      <xdr:nvSpPr>
        <xdr:cNvPr id="519" name="楕円 518">
          <a:extLst>
            <a:ext uri="{FF2B5EF4-FFF2-40B4-BE49-F238E27FC236}">
              <a16:creationId xmlns:a16="http://schemas.microsoft.com/office/drawing/2014/main" id="{BEC8D20B-9093-4828-AFBD-EE5CAD931EE1}"/>
            </a:ext>
          </a:extLst>
        </xdr:cNvPr>
        <xdr:cNvSpPr/>
      </xdr:nvSpPr>
      <xdr:spPr>
        <a:xfrm>
          <a:off x="21272500" y="10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41910</xdr:rowOff>
    </xdr:from>
    <xdr:to>
      <xdr:col>116</xdr:col>
      <xdr:colOff>63500</xdr:colOff>
      <xdr:row>64</xdr:row>
      <xdr:rowOff>51381</xdr:rowOff>
    </xdr:to>
    <xdr:cxnSp macro="">
      <xdr:nvCxnSpPr>
        <xdr:cNvPr id="520" name="直線コネクタ 519">
          <a:extLst>
            <a:ext uri="{FF2B5EF4-FFF2-40B4-BE49-F238E27FC236}">
              <a16:creationId xmlns:a16="http://schemas.microsoft.com/office/drawing/2014/main" id="{2B20856A-072D-4B1D-B074-7DB34F79CA16}"/>
            </a:ext>
          </a:extLst>
        </xdr:cNvPr>
        <xdr:cNvCxnSpPr/>
      </xdr:nvCxnSpPr>
      <xdr:spPr>
        <a:xfrm flipV="1">
          <a:off x="21323300" y="11014710"/>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168765</xdr:rowOff>
    </xdr:from>
    <xdr:to>
      <xdr:col>107</xdr:col>
      <xdr:colOff>101600</xdr:colOff>
      <xdr:row>64</xdr:row>
      <xdr:rowOff>98915</xdr:rowOff>
    </xdr:to>
    <xdr:sp macro="" textlink="">
      <xdr:nvSpPr>
        <xdr:cNvPr id="521" name="楕円 520">
          <a:extLst>
            <a:ext uri="{FF2B5EF4-FFF2-40B4-BE49-F238E27FC236}">
              <a16:creationId xmlns:a16="http://schemas.microsoft.com/office/drawing/2014/main" id="{F459D584-143E-4461-AF3B-3892D031D2DF}"/>
            </a:ext>
          </a:extLst>
        </xdr:cNvPr>
        <xdr:cNvSpPr/>
      </xdr:nvSpPr>
      <xdr:spPr>
        <a:xfrm>
          <a:off x="20383500" y="109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48115</xdr:rowOff>
    </xdr:from>
    <xdr:to>
      <xdr:col>111</xdr:col>
      <xdr:colOff>177800</xdr:colOff>
      <xdr:row>64</xdr:row>
      <xdr:rowOff>51381</xdr:rowOff>
    </xdr:to>
    <xdr:cxnSp macro="">
      <xdr:nvCxnSpPr>
        <xdr:cNvPr id="522" name="直線コネクタ 521">
          <a:extLst>
            <a:ext uri="{FF2B5EF4-FFF2-40B4-BE49-F238E27FC236}">
              <a16:creationId xmlns:a16="http://schemas.microsoft.com/office/drawing/2014/main" id="{353B2AB2-3090-4096-A2E4-81FA71723565}"/>
            </a:ext>
          </a:extLst>
        </xdr:cNvPr>
        <xdr:cNvCxnSpPr/>
      </xdr:nvCxnSpPr>
      <xdr:spPr>
        <a:xfrm>
          <a:off x="20434300" y="1102091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523" name="n_1aveValue【学校施設】&#10;一人当たり面積">
          <a:extLst>
            <a:ext uri="{FF2B5EF4-FFF2-40B4-BE49-F238E27FC236}">
              <a16:creationId xmlns:a16="http://schemas.microsoft.com/office/drawing/2014/main" id="{3C1AEFD5-9693-41C1-8609-055014B114AA}"/>
            </a:ext>
          </a:extLst>
        </xdr:cNvPr>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524" name="n_2aveValue【学校施設】&#10;一人当たり面積">
          <a:extLst>
            <a:ext uri="{FF2B5EF4-FFF2-40B4-BE49-F238E27FC236}">
              <a16:creationId xmlns:a16="http://schemas.microsoft.com/office/drawing/2014/main" id="{2F19F39F-DE69-4FBF-ACD8-8EB04F475AF4}"/>
            </a:ext>
          </a:extLst>
        </xdr:cNvPr>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93308</xdr:rowOff>
    </xdr:from>
    <xdr:ext cx="469744" cy="259045"/>
    <xdr:sp macro="" textlink="">
      <xdr:nvSpPr>
        <xdr:cNvPr id="525" name="n_1mainValue【学校施設】&#10;一人当たり面積">
          <a:extLst>
            <a:ext uri="{FF2B5EF4-FFF2-40B4-BE49-F238E27FC236}">
              <a16:creationId xmlns:a16="http://schemas.microsoft.com/office/drawing/2014/main" id="{0BA342BB-3FDA-48AF-B4B3-0AF0804C1B04}"/>
            </a:ext>
          </a:extLst>
        </xdr:cNvPr>
        <xdr:cNvSpPr txBox="1"/>
      </xdr:nvSpPr>
      <xdr:spPr>
        <a:xfrm>
          <a:off x="21075727" y="1106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90042</xdr:rowOff>
    </xdr:from>
    <xdr:ext cx="469744" cy="259045"/>
    <xdr:sp macro="" textlink="">
      <xdr:nvSpPr>
        <xdr:cNvPr id="526" name="n_2mainValue【学校施設】&#10;一人当たり面積">
          <a:extLst>
            <a:ext uri="{FF2B5EF4-FFF2-40B4-BE49-F238E27FC236}">
              <a16:creationId xmlns:a16="http://schemas.microsoft.com/office/drawing/2014/main" id="{92955B95-72E2-439A-ACD4-B3695F3CECEF}"/>
            </a:ext>
          </a:extLst>
        </xdr:cNvPr>
        <xdr:cNvSpPr txBox="1"/>
      </xdr:nvSpPr>
      <xdr:spPr>
        <a:xfrm>
          <a:off x="20199427" y="1106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BFEBBEF2-2D16-49BB-A96C-FF924860E3F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8348FAED-2BCB-4693-B898-18F9B1AB54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350CED11-815B-4200-ADB6-1409026532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137D2712-4158-4065-94FB-5F95B88406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FB487B89-DC3F-4A09-8C36-25C5BF66B6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1371D607-A683-4AFD-B66B-6D05BB0F0B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1FB635D9-20D1-4FA6-ADD2-F026CDC3C9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2D564DCC-7E1B-4303-897E-5FB87A968FF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3216297B-524C-4D31-B165-910570103B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3B647B57-758E-4CC2-87D7-2DDE52F383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B5FAD8CF-2CE2-46F8-B389-220AA500D01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1492B175-2422-4873-8BAD-5DB1DB46EF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9498BCFA-A7E0-4698-B386-BD5E370FA7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FE602CEF-7E55-47C3-9A46-E68158E5A0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E8DE9C6E-51F1-4C68-93A9-6D63CA4943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E5D795C2-2982-47C2-A224-3A3634D1FF7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7056C3E-EEA3-43E5-B598-3B429AC026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1BB3719F-B993-4814-B3DD-5DD2EADC4D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C191CAFC-BE41-42F4-9227-B3B01EC7CE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63DD386F-F418-4FCC-B6D4-428CA91D19E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1C4D5B2D-D836-4705-9FDF-647875D5773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7C5658B5-FDE2-4B8E-BCD5-1E8BD390B2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7D9E74FD-AA99-4277-AAC9-39F17989903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632D465E-EE8F-4674-88D0-8CEA34CFD1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FEBDBA35-CC9F-4AC9-9ABF-55F7D9B23D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D7821838-052D-4884-9BE4-7749460639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a:extLst>
            <a:ext uri="{FF2B5EF4-FFF2-40B4-BE49-F238E27FC236}">
              <a16:creationId xmlns:a16="http://schemas.microsoft.com/office/drawing/2014/main" id="{BD20FEB7-40D3-4F63-BA0F-A84EDAE4B97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13AFEDE3-9F2C-4132-A48A-DDA9BD376EC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a:extLst>
            <a:ext uri="{FF2B5EF4-FFF2-40B4-BE49-F238E27FC236}">
              <a16:creationId xmlns:a16="http://schemas.microsoft.com/office/drawing/2014/main" id="{7EC6156B-2248-48E6-B4C5-F10CA6A6CF8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363310A9-18D7-4F9C-976E-4BF91FC1F9B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C0CF7B34-4FD8-40CE-A5C6-DC3845F989E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5088AD57-9681-4B99-80BD-E9B7CC4E904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02604D35-C7B2-4607-96C3-60732CD7177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1014F6E7-250A-4FFF-94BE-17331FF1598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D92DF33B-56F5-4A97-9E83-DC4331AB427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FFE1DD31-1A6C-4DDE-B5E1-DD2156CE073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a:extLst>
            <a:ext uri="{FF2B5EF4-FFF2-40B4-BE49-F238E27FC236}">
              <a16:creationId xmlns:a16="http://schemas.microsoft.com/office/drawing/2014/main" id="{D40190CA-2D23-4A86-AB68-B401AE3D853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82968479-2165-43BA-B01E-0997D03348C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53477B5F-2875-468F-9876-0CA947DBBCB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FCE1913F-86FB-48B9-BF92-C0F46C37CF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67" name="直線コネクタ 566">
          <a:extLst>
            <a:ext uri="{FF2B5EF4-FFF2-40B4-BE49-F238E27FC236}">
              <a16:creationId xmlns:a16="http://schemas.microsoft.com/office/drawing/2014/main" id="{68054EA6-22E9-468D-AB2E-06C033A6389B}"/>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68" name="【公民館】&#10;有形固定資産減価償却率最小値テキスト">
          <a:extLst>
            <a:ext uri="{FF2B5EF4-FFF2-40B4-BE49-F238E27FC236}">
              <a16:creationId xmlns:a16="http://schemas.microsoft.com/office/drawing/2014/main" id="{1501D11F-AE0B-42CD-9179-B3E85EBED95F}"/>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69" name="直線コネクタ 568">
          <a:extLst>
            <a:ext uri="{FF2B5EF4-FFF2-40B4-BE49-F238E27FC236}">
              <a16:creationId xmlns:a16="http://schemas.microsoft.com/office/drawing/2014/main" id="{3664ECC2-8355-420B-B46A-7DDDC09BD1B7}"/>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0" name="【公民館】&#10;有形固定資産減価償却率最大値テキスト">
          <a:extLst>
            <a:ext uri="{FF2B5EF4-FFF2-40B4-BE49-F238E27FC236}">
              <a16:creationId xmlns:a16="http://schemas.microsoft.com/office/drawing/2014/main" id="{DFAE3532-0A29-4685-9FE6-EC32EA8D794F}"/>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a:extLst>
            <a:ext uri="{FF2B5EF4-FFF2-40B4-BE49-F238E27FC236}">
              <a16:creationId xmlns:a16="http://schemas.microsoft.com/office/drawing/2014/main" id="{D57F09F1-FFB5-49AF-9CAA-8E32F42E266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72" name="【公民館】&#10;有形固定資産減価償却率平均値テキスト">
          <a:extLst>
            <a:ext uri="{FF2B5EF4-FFF2-40B4-BE49-F238E27FC236}">
              <a16:creationId xmlns:a16="http://schemas.microsoft.com/office/drawing/2014/main" id="{7E2A2F34-F3AE-48A2-A0CC-3B5B2A8D87B9}"/>
            </a:ext>
          </a:extLst>
        </xdr:cNvPr>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73" name="フローチャート: 判断 572">
          <a:extLst>
            <a:ext uri="{FF2B5EF4-FFF2-40B4-BE49-F238E27FC236}">
              <a16:creationId xmlns:a16="http://schemas.microsoft.com/office/drawing/2014/main" id="{044863BE-1AFC-41AC-B6EC-0F48EA3DC38B}"/>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74" name="フローチャート: 判断 573">
          <a:extLst>
            <a:ext uri="{FF2B5EF4-FFF2-40B4-BE49-F238E27FC236}">
              <a16:creationId xmlns:a16="http://schemas.microsoft.com/office/drawing/2014/main" id="{F201E442-9CDC-433E-8B2A-DF09DF23281D}"/>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75" name="フローチャート: 判断 574">
          <a:extLst>
            <a:ext uri="{FF2B5EF4-FFF2-40B4-BE49-F238E27FC236}">
              <a16:creationId xmlns:a16="http://schemas.microsoft.com/office/drawing/2014/main" id="{55A78515-131D-4537-9D34-ADDA65701230}"/>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CF89EBD2-38BE-4A96-9EFA-1125EFF366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6C2A752-3CCB-4705-BCEE-2DCB4733CEF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7E809466-4106-487E-8FA3-89978CD567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2921584F-34D9-4BBC-9812-422C2F10A50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5D96C02-2FD1-48D4-859C-D5AB7CA9012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581" name="楕円 580">
          <a:extLst>
            <a:ext uri="{FF2B5EF4-FFF2-40B4-BE49-F238E27FC236}">
              <a16:creationId xmlns:a16="http://schemas.microsoft.com/office/drawing/2014/main" id="{F54CD6F4-1E3B-4C89-9B1C-E51459B4D73D}"/>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582" name="【公民館】&#10;有形固定資産減価償却率該当値テキスト">
          <a:extLst>
            <a:ext uri="{FF2B5EF4-FFF2-40B4-BE49-F238E27FC236}">
              <a16:creationId xmlns:a16="http://schemas.microsoft.com/office/drawing/2014/main" id="{4A7C7AD3-CC4D-4051-AE76-D04948511C91}"/>
            </a:ext>
          </a:extLst>
        </xdr:cNvPr>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57786</xdr:rowOff>
    </xdr:from>
    <xdr:to>
      <xdr:col>81</xdr:col>
      <xdr:colOff>101600</xdr:colOff>
      <xdr:row>101</xdr:row>
      <xdr:rowOff>159386</xdr:rowOff>
    </xdr:to>
    <xdr:sp macro="" textlink="">
      <xdr:nvSpPr>
        <xdr:cNvPr id="583" name="楕円 582">
          <a:extLst>
            <a:ext uri="{FF2B5EF4-FFF2-40B4-BE49-F238E27FC236}">
              <a16:creationId xmlns:a16="http://schemas.microsoft.com/office/drawing/2014/main" id="{65B4D1A9-1559-4687-AB18-9038D287F252}"/>
            </a:ext>
          </a:extLst>
        </xdr:cNvPr>
        <xdr:cNvSpPr/>
      </xdr:nvSpPr>
      <xdr:spPr>
        <a:xfrm>
          <a:off x="15430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101</xdr:row>
      <xdr:rowOff>108586</xdr:rowOff>
    </xdr:to>
    <xdr:cxnSp macro="">
      <xdr:nvCxnSpPr>
        <xdr:cNvPr id="584" name="直線コネクタ 583">
          <a:extLst>
            <a:ext uri="{FF2B5EF4-FFF2-40B4-BE49-F238E27FC236}">
              <a16:creationId xmlns:a16="http://schemas.microsoft.com/office/drawing/2014/main" id="{32735F37-2DA2-4C1C-B421-4B03A9E2E959}"/>
            </a:ext>
          </a:extLst>
        </xdr:cNvPr>
        <xdr:cNvCxnSpPr/>
      </xdr:nvCxnSpPr>
      <xdr:spPr>
        <a:xfrm flipV="1">
          <a:off x="15481300" y="174040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585" name="楕円 584">
          <a:extLst>
            <a:ext uri="{FF2B5EF4-FFF2-40B4-BE49-F238E27FC236}">
              <a16:creationId xmlns:a16="http://schemas.microsoft.com/office/drawing/2014/main" id="{8A6C0D04-C9E7-45B6-BFEE-6AF12041B787}"/>
            </a:ext>
          </a:extLst>
        </xdr:cNvPr>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108586</xdr:rowOff>
    </xdr:to>
    <xdr:cxnSp macro="">
      <xdr:nvCxnSpPr>
        <xdr:cNvPr id="586" name="直線コネクタ 585">
          <a:extLst>
            <a:ext uri="{FF2B5EF4-FFF2-40B4-BE49-F238E27FC236}">
              <a16:creationId xmlns:a16="http://schemas.microsoft.com/office/drawing/2014/main" id="{DEE35D94-996A-4C2C-B7B3-4953C4BCA642}"/>
            </a:ext>
          </a:extLst>
        </xdr:cNvPr>
        <xdr:cNvCxnSpPr/>
      </xdr:nvCxnSpPr>
      <xdr:spPr>
        <a:xfrm>
          <a:off x="14592300" y="17392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87" name="n_1aveValue【公民館】&#10;有形固定資産減価償却率">
          <a:extLst>
            <a:ext uri="{FF2B5EF4-FFF2-40B4-BE49-F238E27FC236}">
              <a16:creationId xmlns:a16="http://schemas.microsoft.com/office/drawing/2014/main" id="{340F98F4-56CB-420E-BD9F-0E90C096EFFB}"/>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588" name="n_2aveValue【公民館】&#10;有形固定資産減価償却率">
          <a:extLst>
            <a:ext uri="{FF2B5EF4-FFF2-40B4-BE49-F238E27FC236}">
              <a16:creationId xmlns:a16="http://schemas.microsoft.com/office/drawing/2014/main" id="{6BAB67CF-FCC1-40D3-AD43-48EA618C3798}"/>
            </a:ext>
          </a:extLst>
        </xdr:cNvPr>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4463</xdr:rowOff>
    </xdr:from>
    <xdr:ext cx="405111" cy="259045"/>
    <xdr:sp macro="" textlink="">
      <xdr:nvSpPr>
        <xdr:cNvPr id="589" name="n_1mainValue【公民館】&#10;有形固定資産減価償却率">
          <a:extLst>
            <a:ext uri="{FF2B5EF4-FFF2-40B4-BE49-F238E27FC236}">
              <a16:creationId xmlns:a16="http://schemas.microsoft.com/office/drawing/2014/main" id="{63E23CC4-9B9C-4C7B-9F22-0F74FF959F43}"/>
            </a:ext>
          </a:extLst>
        </xdr:cNvPr>
        <xdr:cNvSpPr txBox="1"/>
      </xdr:nvSpPr>
      <xdr:spPr>
        <a:xfrm>
          <a:off x="152660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590" name="n_2mainValue【公民館】&#10;有形固定資産減価償却率">
          <a:extLst>
            <a:ext uri="{FF2B5EF4-FFF2-40B4-BE49-F238E27FC236}">
              <a16:creationId xmlns:a16="http://schemas.microsoft.com/office/drawing/2014/main" id="{9D4A7841-ADD0-44C1-848F-E13F73D2692E}"/>
            </a:ext>
          </a:extLst>
        </xdr:cNvPr>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6F6D822F-1B74-4DB2-A044-541949AC3A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33A15716-6EE9-4DEE-84D9-8A8748E7EA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8C1C3E04-45AA-48A5-8B34-F9CC4D1031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4F69EFF2-25C3-4A6D-B703-E16F547D3C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9BB92DBB-C51F-44C1-B8A5-92209489F3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5B222CE6-DEE9-4E80-9758-C28F0B5E98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B25F10EF-A66A-491A-989B-C6901F6FB0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F0D496F2-73D6-42AB-898C-255206E2EC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97276CF5-4962-47BB-915A-3221F05B7C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28740DAD-CA02-40B5-9B58-41D01D3B56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a:extLst>
            <a:ext uri="{FF2B5EF4-FFF2-40B4-BE49-F238E27FC236}">
              <a16:creationId xmlns:a16="http://schemas.microsoft.com/office/drawing/2014/main" id="{ACC4594D-AC68-4154-A28F-DCFC986628A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a:extLst>
            <a:ext uri="{FF2B5EF4-FFF2-40B4-BE49-F238E27FC236}">
              <a16:creationId xmlns:a16="http://schemas.microsoft.com/office/drawing/2014/main" id="{23121BCF-757B-4156-811F-8A7181EF691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a:extLst>
            <a:ext uri="{FF2B5EF4-FFF2-40B4-BE49-F238E27FC236}">
              <a16:creationId xmlns:a16="http://schemas.microsoft.com/office/drawing/2014/main" id="{7049265D-8E34-4DBF-8AEA-9CA3BE8C965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a:extLst>
            <a:ext uri="{FF2B5EF4-FFF2-40B4-BE49-F238E27FC236}">
              <a16:creationId xmlns:a16="http://schemas.microsoft.com/office/drawing/2014/main" id="{A793E19F-36D9-4E54-8FAA-EC86B0ADE48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a:extLst>
            <a:ext uri="{FF2B5EF4-FFF2-40B4-BE49-F238E27FC236}">
              <a16:creationId xmlns:a16="http://schemas.microsoft.com/office/drawing/2014/main" id="{23EF0322-51E9-48D3-B0C5-CBAB507A584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a:extLst>
            <a:ext uri="{FF2B5EF4-FFF2-40B4-BE49-F238E27FC236}">
              <a16:creationId xmlns:a16="http://schemas.microsoft.com/office/drawing/2014/main" id="{A1F695D8-3616-47B9-B924-57F94D0525F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a:extLst>
            <a:ext uri="{FF2B5EF4-FFF2-40B4-BE49-F238E27FC236}">
              <a16:creationId xmlns:a16="http://schemas.microsoft.com/office/drawing/2014/main" id="{27ACDE7F-2178-4F45-94A2-75A032E63A9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a:extLst>
            <a:ext uri="{FF2B5EF4-FFF2-40B4-BE49-F238E27FC236}">
              <a16:creationId xmlns:a16="http://schemas.microsoft.com/office/drawing/2014/main" id="{D6DAC05B-CCCB-4AE8-9639-8C1C9620CEA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a:extLst>
            <a:ext uri="{FF2B5EF4-FFF2-40B4-BE49-F238E27FC236}">
              <a16:creationId xmlns:a16="http://schemas.microsoft.com/office/drawing/2014/main" id="{37DE8BA5-BFEA-4859-9024-66BE124B83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A3D6FFC2-A985-4173-8DC0-BE3CBA8C3A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a:extLst>
            <a:ext uri="{FF2B5EF4-FFF2-40B4-BE49-F238E27FC236}">
              <a16:creationId xmlns:a16="http://schemas.microsoft.com/office/drawing/2014/main" id="{0713D5DF-280E-4E5A-AD2D-50A3D782A2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12" name="直線コネクタ 611">
          <a:extLst>
            <a:ext uri="{FF2B5EF4-FFF2-40B4-BE49-F238E27FC236}">
              <a16:creationId xmlns:a16="http://schemas.microsoft.com/office/drawing/2014/main" id="{1B65AEFA-90B9-42A5-A016-029EE002ABE2}"/>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13" name="【公民館】&#10;一人当たり面積最小値テキスト">
          <a:extLst>
            <a:ext uri="{FF2B5EF4-FFF2-40B4-BE49-F238E27FC236}">
              <a16:creationId xmlns:a16="http://schemas.microsoft.com/office/drawing/2014/main" id="{5CFFE828-6D19-455A-B734-F7A5161017DF}"/>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14" name="直線コネクタ 613">
          <a:extLst>
            <a:ext uri="{FF2B5EF4-FFF2-40B4-BE49-F238E27FC236}">
              <a16:creationId xmlns:a16="http://schemas.microsoft.com/office/drawing/2014/main" id="{CEAED11E-CBBA-4861-ACA0-0A6412931478}"/>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15" name="【公民館】&#10;一人当たり面積最大値テキスト">
          <a:extLst>
            <a:ext uri="{FF2B5EF4-FFF2-40B4-BE49-F238E27FC236}">
              <a16:creationId xmlns:a16="http://schemas.microsoft.com/office/drawing/2014/main" id="{A2E4D38B-C2CA-41CB-9B96-ABA5D97E5851}"/>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16" name="直線コネクタ 615">
          <a:extLst>
            <a:ext uri="{FF2B5EF4-FFF2-40B4-BE49-F238E27FC236}">
              <a16:creationId xmlns:a16="http://schemas.microsoft.com/office/drawing/2014/main" id="{2E7BE8EB-0A54-451F-9EB9-42095BA69CAD}"/>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17" name="【公民館】&#10;一人当たり面積平均値テキスト">
          <a:extLst>
            <a:ext uri="{FF2B5EF4-FFF2-40B4-BE49-F238E27FC236}">
              <a16:creationId xmlns:a16="http://schemas.microsoft.com/office/drawing/2014/main" id="{956E2BB0-64D5-485B-835F-A2B670A9ECDF}"/>
            </a:ext>
          </a:extLst>
        </xdr:cNvPr>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18" name="フローチャート: 判断 617">
          <a:extLst>
            <a:ext uri="{FF2B5EF4-FFF2-40B4-BE49-F238E27FC236}">
              <a16:creationId xmlns:a16="http://schemas.microsoft.com/office/drawing/2014/main" id="{EB5D1913-D73F-4410-8C5C-0F2F093C92EC}"/>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19" name="フローチャート: 判断 618">
          <a:extLst>
            <a:ext uri="{FF2B5EF4-FFF2-40B4-BE49-F238E27FC236}">
              <a16:creationId xmlns:a16="http://schemas.microsoft.com/office/drawing/2014/main" id="{0EDE547B-33C9-4838-9F1C-B7AA5E48C59F}"/>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0" name="フローチャート: 判断 619">
          <a:extLst>
            <a:ext uri="{FF2B5EF4-FFF2-40B4-BE49-F238E27FC236}">
              <a16:creationId xmlns:a16="http://schemas.microsoft.com/office/drawing/2014/main" id="{883C5EF7-DADB-4D69-80AA-15231019F12C}"/>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C18F770-C011-4635-9CDD-A2CEE3D960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EFB1230E-106E-4F54-AAF7-7633FE12A2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5139A11B-00B4-427E-B0E6-2066DD15524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9A6FD1F6-158B-443F-A6E6-C4D13E54E97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673795E3-9D5A-4966-9092-98018E2F89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92608</xdr:rowOff>
    </xdr:from>
    <xdr:to>
      <xdr:col>116</xdr:col>
      <xdr:colOff>114300</xdr:colOff>
      <xdr:row>106</xdr:row>
      <xdr:rowOff>22758</xdr:rowOff>
    </xdr:to>
    <xdr:sp macro="" textlink="">
      <xdr:nvSpPr>
        <xdr:cNvPr id="626" name="楕円 625">
          <a:extLst>
            <a:ext uri="{FF2B5EF4-FFF2-40B4-BE49-F238E27FC236}">
              <a16:creationId xmlns:a16="http://schemas.microsoft.com/office/drawing/2014/main" id="{4F739DAB-3354-43D4-BAB4-12DC614A819D}"/>
            </a:ext>
          </a:extLst>
        </xdr:cNvPr>
        <xdr:cNvSpPr/>
      </xdr:nvSpPr>
      <xdr:spPr>
        <a:xfrm>
          <a:off x="22110700" y="1809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115485</xdr:rowOff>
    </xdr:from>
    <xdr:ext cx="469744" cy="259045"/>
    <xdr:sp macro="" textlink="">
      <xdr:nvSpPr>
        <xdr:cNvPr id="627" name="【公民館】&#10;一人当たり面積該当値テキスト">
          <a:extLst>
            <a:ext uri="{FF2B5EF4-FFF2-40B4-BE49-F238E27FC236}">
              <a16:creationId xmlns:a16="http://schemas.microsoft.com/office/drawing/2014/main" id="{94290B24-C666-4501-9A3A-A3C73AB8759E}"/>
            </a:ext>
          </a:extLst>
        </xdr:cNvPr>
        <xdr:cNvSpPr txBox="1"/>
      </xdr:nvSpPr>
      <xdr:spPr>
        <a:xfrm>
          <a:off x="22199600" y="1794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103124</xdr:rowOff>
    </xdr:from>
    <xdr:to>
      <xdr:col>112</xdr:col>
      <xdr:colOff>38100</xdr:colOff>
      <xdr:row>106</xdr:row>
      <xdr:rowOff>33274</xdr:rowOff>
    </xdr:to>
    <xdr:sp macro="" textlink="">
      <xdr:nvSpPr>
        <xdr:cNvPr id="628" name="楕円 627">
          <a:extLst>
            <a:ext uri="{FF2B5EF4-FFF2-40B4-BE49-F238E27FC236}">
              <a16:creationId xmlns:a16="http://schemas.microsoft.com/office/drawing/2014/main" id="{3A84D636-5C77-4AD9-B74D-8EF3B651E5E7}"/>
            </a:ext>
          </a:extLst>
        </xdr:cNvPr>
        <xdr:cNvSpPr/>
      </xdr:nvSpPr>
      <xdr:spPr>
        <a:xfrm>
          <a:off x="2127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143408</xdr:rowOff>
    </xdr:from>
    <xdr:to>
      <xdr:col>116</xdr:col>
      <xdr:colOff>63500</xdr:colOff>
      <xdr:row>105</xdr:row>
      <xdr:rowOff>153924</xdr:rowOff>
    </xdr:to>
    <xdr:cxnSp macro="">
      <xdr:nvCxnSpPr>
        <xdr:cNvPr id="629" name="直線コネクタ 628">
          <a:extLst>
            <a:ext uri="{FF2B5EF4-FFF2-40B4-BE49-F238E27FC236}">
              <a16:creationId xmlns:a16="http://schemas.microsoft.com/office/drawing/2014/main" id="{1F5303DE-2F7A-4BB7-801A-9C42FFA9B51F}"/>
            </a:ext>
          </a:extLst>
        </xdr:cNvPr>
        <xdr:cNvCxnSpPr/>
      </xdr:nvCxnSpPr>
      <xdr:spPr>
        <a:xfrm flipV="1">
          <a:off x="21323300" y="1814565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163931</xdr:rowOff>
    </xdr:from>
    <xdr:to>
      <xdr:col>107</xdr:col>
      <xdr:colOff>101600</xdr:colOff>
      <xdr:row>106</xdr:row>
      <xdr:rowOff>94081</xdr:rowOff>
    </xdr:to>
    <xdr:sp macro="" textlink="">
      <xdr:nvSpPr>
        <xdr:cNvPr id="630" name="楕円 629">
          <a:extLst>
            <a:ext uri="{FF2B5EF4-FFF2-40B4-BE49-F238E27FC236}">
              <a16:creationId xmlns:a16="http://schemas.microsoft.com/office/drawing/2014/main" id="{60B720BD-DE08-420A-9357-EC3D9B79C06A}"/>
            </a:ext>
          </a:extLst>
        </xdr:cNvPr>
        <xdr:cNvSpPr/>
      </xdr:nvSpPr>
      <xdr:spPr>
        <a:xfrm>
          <a:off x="20383500" y="181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153924</xdr:rowOff>
    </xdr:from>
    <xdr:to>
      <xdr:col>111</xdr:col>
      <xdr:colOff>177800</xdr:colOff>
      <xdr:row>106</xdr:row>
      <xdr:rowOff>43281</xdr:rowOff>
    </xdr:to>
    <xdr:cxnSp macro="">
      <xdr:nvCxnSpPr>
        <xdr:cNvPr id="631" name="直線コネクタ 630">
          <a:extLst>
            <a:ext uri="{FF2B5EF4-FFF2-40B4-BE49-F238E27FC236}">
              <a16:creationId xmlns:a16="http://schemas.microsoft.com/office/drawing/2014/main" id="{A9BF1DF2-1911-45EF-96FF-0D5EE0C47DD3}"/>
            </a:ext>
          </a:extLst>
        </xdr:cNvPr>
        <xdr:cNvCxnSpPr/>
      </xdr:nvCxnSpPr>
      <xdr:spPr>
        <a:xfrm flipV="1">
          <a:off x="20434300" y="18156174"/>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632" name="n_1aveValue【公民館】&#10;一人当たり面積">
          <a:extLst>
            <a:ext uri="{FF2B5EF4-FFF2-40B4-BE49-F238E27FC236}">
              <a16:creationId xmlns:a16="http://schemas.microsoft.com/office/drawing/2014/main" id="{DECA5970-5D29-4765-AA5D-4A30A6B2574F}"/>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33" name="n_2aveValue【公民館】&#10;一人当たり面積">
          <a:extLst>
            <a:ext uri="{FF2B5EF4-FFF2-40B4-BE49-F238E27FC236}">
              <a16:creationId xmlns:a16="http://schemas.microsoft.com/office/drawing/2014/main" id="{3F3B1BEF-FD18-48EC-B33F-362D90444EE4}"/>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49801</xdr:rowOff>
    </xdr:from>
    <xdr:ext cx="469744" cy="259045"/>
    <xdr:sp macro="" textlink="">
      <xdr:nvSpPr>
        <xdr:cNvPr id="634" name="n_1mainValue【公民館】&#10;一人当たり面積">
          <a:extLst>
            <a:ext uri="{FF2B5EF4-FFF2-40B4-BE49-F238E27FC236}">
              <a16:creationId xmlns:a16="http://schemas.microsoft.com/office/drawing/2014/main" id="{E88986F9-7F1B-4E1F-A9C5-34713531F2C3}"/>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85208</xdr:rowOff>
    </xdr:from>
    <xdr:ext cx="469744" cy="259045"/>
    <xdr:sp macro="" textlink="">
      <xdr:nvSpPr>
        <xdr:cNvPr id="635" name="n_2mainValue【公民館】&#10;一人当たり面積">
          <a:extLst>
            <a:ext uri="{FF2B5EF4-FFF2-40B4-BE49-F238E27FC236}">
              <a16:creationId xmlns:a16="http://schemas.microsoft.com/office/drawing/2014/main" id="{B2307013-04B0-44EE-934E-A3FEC11A6FBF}"/>
            </a:ext>
          </a:extLst>
        </xdr:cNvPr>
        <xdr:cNvSpPr txBox="1"/>
      </xdr:nvSpPr>
      <xdr:spPr>
        <a:xfrm>
          <a:off x="20199427" y="1825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2C236844-8DF7-4B6B-A7CE-B7DACA495D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A90020CD-4165-4666-B1BB-6766AE931D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61225FEB-B6CE-4919-AD01-FCE43A2897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保育所、橋りょう・トンネル、学校施設、公民館で類似団体平均値を上回る結果となっている。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公民館、学校施設、保育所については、当面大規模改修の予定がないことから、今後作成する個別施設計画に沿って統廃合を含めた施設の長寿命化対策に取り組んでいくこととなる。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回近接目視による法定点検を実施し、判定レベルに応じ随時修繕が必要な施設は改修していくこととしている。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段階判定、</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：通行止め・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年以内に改修・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：経過観察・</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健全）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90BD58-F441-4A1E-983F-7C8991FF39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D377CF-D7D8-4E6A-9EF7-DEF1E62C57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9838D8-E891-4B68-9627-8DE4A8B73E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7578226-F014-467D-ABC6-340DD2C860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8CF0D7-3CE9-453C-AE30-7D9294F826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A3B4FE-4441-4B14-875E-47397FF411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C63274-1052-419B-BE23-2031CE70DF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ECCD30-6ADD-472B-A8AE-F152CCDED08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6DA7A2-5748-49B3-B0E9-638D4FBAF2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DFCF3C-42CD-4481-9A41-AEABE653DA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140.50
2,824,732
2,720,442
99,090
1,906,465
2,563,033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F67838-CA63-4414-AA1F-46A2B90B5F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10D4D5-8DF6-4617-A697-E5819BB74D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017A7E-04EA-4F77-B161-ECAC9FEE99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5AA663-826E-4F3F-A3AF-1765C8E826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AC4B13-18D8-45B3-8FC0-B94AD909F5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5F9D716-F9EC-477B-8735-4302C38DD1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96466A-25FF-4CDF-AA92-0BE7109E3E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5B6E36-F59F-4EB7-972B-00B8DA3107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C913AB-88D1-4321-A3E2-D628026C95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C5AB48-96D3-4F5E-AC76-D5CF70601F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DC0110-DBFC-41FA-8258-BFDB2F4DFB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7C0A7A-D115-4AB1-B394-D9D6210F38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EF2FEC-3F50-4F22-817E-B1062FFF6A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C41CE9-A62C-4DF8-993A-62F81DFD30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825876-9081-4F34-9CF0-1CCD9EBCB6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EC5E376-BE30-4860-9355-6D6C19F0A36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BD9D3B3-738D-4C20-A179-C9825B05EEE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9F934A-4B00-4363-A9AD-0C688DB317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0E246E6-C29F-4F89-A9EB-337216C46F9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2FF68BE-FA05-4B09-96C5-2AC1CDCFB34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2885F40-533B-45BD-814D-A08F402836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80EDABC-0DED-40F5-8F34-5FF5AEB55E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EA50C8A-02E7-4738-92C2-D6E7AFE2A5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B91E3D5-4090-4457-A538-A6B5ED801A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BE6C7DB-CB71-4137-B76E-56D040DD17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E9469C9-99F5-4A5F-9B22-EB9235A151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BA8243C-BE21-4FA3-9765-8A840387C1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5B62063-3DA4-4C86-B0AE-33B46D07DD1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7C966CB-046D-435A-B6FF-633B6B81DD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C9F50E3-D08E-47A0-A155-34FF5028CD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9EDBE15-6D4C-4677-A209-1B1BC0792F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98F6236B-FD00-4E8F-966F-3126AD4AF26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109893B-49E7-43F6-B193-BCBA5A34DAE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8F67902-D9F7-4018-990D-1DEF492C80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B637A55-DC1E-4DD6-A48E-ACC0E533D9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B1C6CBE4-F302-4FB4-A4DD-62D9EA7959E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8EFD93EB-30D2-4B5A-A55B-75E4A3D575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72292D7B-481D-4A6E-8196-6BCC656705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ED7D5C25-CFDE-4857-9170-EDCAD5CD678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0FF4E42-B502-4DAD-A481-4D9FB2063A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6D7F7C1-46BB-4C7B-B694-1495F5F2F7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732F494F-E163-471D-B025-658ECEBE69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AC43FB9-8E39-4889-A0AA-4747D45638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227CD6BF-08EE-41DF-9D4C-BB3F3A24CC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FF6195E7-3B66-414A-A628-970FC5E108D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C472FD6-0541-4D55-ABEA-BE57D52C7B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1575E598-8A52-46DE-BA0A-513E261F43B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15706BB-94ED-4CF0-BFD1-C8722E2D062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DA1CC076-2E8B-45C6-ABC1-FB6590D1DC0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B148706B-9E78-4815-9AFC-76F885A0681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32DA399A-9C6B-4C20-98D0-5DCC828954D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989F701F-11A1-4305-B7D6-86F5B7F0EA8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F035419A-1624-4A8A-A950-DF66CA1733F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F75B485C-F4FF-4504-B44A-1CDFB1ADDF3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54563B1D-7763-4FBE-80A2-035156707DE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42DC5790-9E03-479F-A4D1-AFA7E9DF7BD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83B556B3-45B1-42C3-866C-D16D5877464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E08D08D4-7FF0-4E3B-9ED7-1525AEDDC4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7758345F-32E9-4A15-8959-D82F6BACE62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38FBC2D5-2E4D-453A-B210-229B6F78BC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a:extLst>
            <a:ext uri="{FF2B5EF4-FFF2-40B4-BE49-F238E27FC236}">
              <a16:creationId xmlns:a16="http://schemas.microsoft.com/office/drawing/2014/main" id="{A0FCF7FA-9128-46E6-832D-2300378FF9DC}"/>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68A12D4-2CE1-42D8-AEB4-BFDC8EF98C98}"/>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a:extLst>
            <a:ext uri="{FF2B5EF4-FFF2-40B4-BE49-F238E27FC236}">
              <a16:creationId xmlns:a16="http://schemas.microsoft.com/office/drawing/2014/main" id="{9AFA2FF9-6327-47B2-BD78-DA2FD5A229F6}"/>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95338895-15ED-487E-8C53-D7094394E67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EDD20000-FD9B-402B-AA54-0D9BE85BF0D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74C8E4E1-D6C6-4CD8-9B0A-D5C90A206FF2}"/>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D10068B9-56C1-410E-ABD0-837F65FCC0FE}"/>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a:extLst>
            <a:ext uri="{FF2B5EF4-FFF2-40B4-BE49-F238E27FC236}">
              <a16:creationId xmlns:a16="http://schemas.microsoft.com/office/drawing/2014/main" id="{288D30BD-3323-4AE7-8A54-AAC07D6EF38B}"/>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a:extLst>
            <a:ext uri="{FF2B5EF4-FFF2-40B4-BE49-F238E27FC236}">
              <a16:creationId xmlns:a16="http://schemas.microsoft.com/office/drawing/2014/main" id="{AAF77282-30B0-4821-BFBB-08EEA299B84C}"/>
            </a:ext>
          </a:extLst>
        </xdr:cNvPr>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id="{E87B2815-F58F-4B32-AC66-3DBC6C8BFBDB}"/>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a:extLst>
            <a:ext uri="{FF2B5EF4-FFF2-40B4-BE49-F238E27FC236}">
              <a16:creationId xmlns:a16="http://schemas.microsoft.com/office/drawing/2014/main" id="{FCB3DD54-E943-4831-9C84-9FCC33347B64}"/>
            </a:ext>
          </a:extLst>
        </xdr:cNvPr>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A09A7C34-F797-4829-B221-2704F84045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04EA48B-EC80-43DC-A72A-4B92C3CDA2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0CDC600-A190-43DB-8FA4-701D8C0A77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89E882D-91D4-45C5-B179-113E5A8677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8386C5C-362F-4D42-BFE5-172E4A317A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90170</xdr:rowOff>
    </xdr:from>
    <xdr:to>
      <xdr:col>24</xdr:col>
      <xdr:colOff>114300</xdr:colOff>
      <xdr:row>59</xdr:row>
      <xdr:rowOff>20320</xdr:rowOff>
    </xdr:to>
    <xdr:sp macro="" textlink="">
      <xdr:nvSpPr>
        <xdr:cNvPr id="88" name="楕円 87">
          <a:extLst>
            <a:ext uri="{FF2B5EF4-FFF2-40B4-BE49-F238E27FC236}">
              <a16:creationId xmlns:a16="http://schemas.microsoft.com/office/drawing/2014/main" id="{50D33C01-043D-45A9-9AAC-17E2D53CFD02}"/>
            </a:ext>
          </a:extLst>
        </xdr:cNvPr>
        <xdr:cNvSpPr/>
      </xdr:nvSpPr>
      <xdr:spPr>
        <a:xfrm>
          <a:off x="4584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113047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DC13B515-BC8E-4379-9B50-604D75EED2E2}"/>
            </a:ext>
          </a:extLst>
        </xdr:cNvPr>
        <xdr:cNvSpPr txBox="1"/>
      </xdr:nvSpPr>
      <xdr:spPr>
        <a:xfrm>
          <a:off x="4673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90" name="楕円 89">
          <a:extLst>
            <a:ext uri="{FF2B5EF4-FFF2-40B4-BE49-F238E27FC236}">
              <a16:creationId xmlns:a16="http://schemas.microsoft.com/office/drawing/2014/main" id="{B877F716-8C2F-4131-8A06-4470D33500D9}"/>
            </a:ext>
          </a:extLst>
        </xdr:cNvPr>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140970</xdr:rowOff>
    </xdr:from>
    <xdr:to>
      <xdr:col>24</xdr:col>
      <xdr:colOff>63500</xdr:colOff>
      <xdr:row>59</xdr:row>
      <xdr:rowOff>11430</xdr:rowOff>
    </xdr:to>
    <xdr:cxnSp macro="">
      <xdr:nvCxnSpPr>
        <xdr:cNvPr id="91" name="直線コネクタ 90">
          <a:extLst>
            <a:ext uri="{FF2B5EF4-FFF2-40B4-BE49-F238E27FC236}">
              <a16:creationId xmlns:a16="http://schemas.microsoft.com/office/drawing/2014/main" id="{BA344A10-1CE8-4A7B-9F24-26D23CB833D3}"/>
            </a:ext>
          </a:extLst>
        </xdr:cNvPr>
        <xdr:cNvCxnSpPr/>
      </xdr:nvCxnSpPr>
      <xdr:spPr>
        <a:xfrm flipV="1">
          <a:off x="3797300" y="10085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92" name="楕円 91">
          <a:extLst>
            <a:ext uri="{FF2B5EF4-FFF2-40B4-BE49-F238E27FC236}">
              <a16:creationId xmlns:a16="http://schemas.microsoft.com/office/drawing/2014/main" id="{D1C3B4B6-C3E2-4875-A409-10470FB8E486}"/>
            </a:ext>
          </a:extLst>
        </xdr:cNvPr>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55245</xdr:rowOff>
    </xdr:to>
    <xdr:cxnSp macro="">
      <xdr:nvCxnSpPr>
        <xdr:cNvPr id="93" name="直線コネクタ 92">
          <a:extLst>
            <a:ext uri="{FF2B5EF4-FFF2-40B4-BE49-F238E27FC236}">
              <a16:creationId xmlns:a16="http://schemas.microsoft.com/office/drawing/2014/main" id="{6A02384F-371C-48B1-9B93-6BE01607C58B}"/>
            </a:ext>
          </a:extLst>
        </xdr:cNvPr>
        <xdr:cNvCxnSpPr/>
      </xdr:nvCxnSpPr>
      <xdr:spPr>
        <a:xfrm flipV="1">
          <a:off x="2908300" y="10126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94" name="n_1mainValue【体育館・プール】&#10;有形固定資産減価償却率">
          <a:extLst>
            <a:ext uri="{FF2B5EF4-FFF2-40B4-BE49-F238E27FC236}">
              <a16:creationId xmlns:a16="http://schemas.microsoft.com/office/drawing/2014/main" id="{542D50E8-3FD6-433E-9FB2-7002BDDB430F}"/>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95" name="n_2mainValue【体育館・プール】&#10;有形固定資産減価償却率">
          <a:extLst>
            <a:ext uri="{FF2B5EF4-FFF2-40B4-BE49-F238E27FC236}">
              <a16:creationId xmlns:a16="http://schemas.microsoft.com/office/drawing/2014/main" id="{BF4620D2-C555-454B-A8F2-2E30463DEA03}"/>
            </a:ext>
          </a:extLst>
        </xdr:cNvPr>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272E6F6E-F72D-49C8-97FD-26471A3D0D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1FA8F791-7A19-4ADC-83E8-3222D434FB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16637C53-8719-4ACD-9E6F-FFA4C4462E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1F2E98A6-CACE-4C33-BAE9-185DEEFA09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DF688970-09C6-47AE-945F-1E71C8D91C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11DEE0CE-1DB7-4444-B608-0AE8C3EA51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7BE73289-38E4-42C0-9219-FBA90F28FA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46096F79-CF35-428B-90DF-D3F9180892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86840A45-4BBA-4684-BBE9-FE0237D6F3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64916794-B8DD-4665-AF43-0A72A6701E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A6EF253E-A44A-474A-AD5B-7DBB563F64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270D699B-5664-439F-A3EB-B23AC9D1BE5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D77E2077-8E84-4C48-8F20-BA801BC6812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C652710D-1BDB-4185-AF1A-B064EC3A187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114BE069-F752-4BDF-B19D-2B433441DE0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FE9EDA78-BBDA-4BA3-A807-0426D1B9DB3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E29255DA-482D-412B-89C8-3347D279DF6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E7A317DE-D894-4BA5-9F6B-57F4E96C224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2B200C17-255B-4D45-BCC2-7292D7726B7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2AC87BEC-DBA4-4963-8474-9D50A6BD4FC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83FFAA62-4609-46D3-ACF9-2C548592F8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23C88ECC-5724-4EC3-ABE3-C29594738B1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8713F3D-7026-4296-A072-394E4EC5359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a:extLst>
            <a:ext uri="{FF2B5EF4-FFF2-40B4-BE49-F238E27FC236}">
              <a16:creationId xmlns:a16="http://schemas.microsoft.com/office/drawing/2014/main" id="{2A2DF437-945B-4E29-828E-A723FBB63567}"/>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a:extLst>
            <a:ext uri="{FF2B5EF4-FFF2-40B4-BE49-F238E27FC236}">
              <a16:creationId xmlns:a16="http://schemas.microsoft.com/office/drawing/2014/main" id="{E3822BB7-721D-4AF0-AB88-042FB8E9D128}"/>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a:extLst>
            <a:ext uri="{FF2B5EF4-FFF2-40B4-BE49-F238E27FC236}">
              <a16:creationId xmlns:a16="http://schemas.microsoft.com/office/drawing/2014/main" id="{25D7EB82-7DF5-48D4-AD80-2434BA35A688}"/>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a:extLst>
            <a:ext uri="{FF2B5EF4-FFF2-40B4-BE49-F238E27FC236}">
              <a16:creationId xmlns:a16="http://schemas.microsoft.com/office/drawing/2014/main" id="{6854724A-870D-417B-BCC1-65D3D6F1CCE1}"/>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a:extLst>
            <a:ext uri="{FF2B5EF4-FFF2-40B4-BE49-F238E27FC236}">
              <a16:creationId xmlns:a16="http://schemas.microsoft.com/office/drawing/2014/main" id="{6EB52E32-7331-459C-A80A-683E2C7101C5}"/>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4" name="【体育館・プール】&#10;一人当たり面積平均値テキスト">
          <a:extLst>
            <a:ext uri="{FF2B5EF4-FFF2-40B4-BE49-F238E27FC236}">
              <a16:creationId xmlns:a16="http://schemas.microsoft.com/office/drawing/2014/main" id="{D69F5302-C5FB-47EB-B721-DF07C583CA43}"/>
            </a:ext>
          </a:extLst>
        </xdr:cNvPr>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a:extLst>
            <a:ext uri="{FF2B5EF4-FFF2-40B4-BE49-F238E27FC236}">
              <a16:creationId xmlns:a16="http://schemas.microsoft.com/office/drawing/2014/main" id="{E75468EB-F548-44AD-9390-338FFCC80F70}"/>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a:extLst>
            <a:ext uri="{FF2B5EF4-FFF2-40B4-BE49-F238E27FC236}">
              <a16:creationId xmlns:a16="http://schemas.microsoft.com/office/drawing/2014/main" id="{268B6B67-D1AF-4F77-818F-14E2EFBCD1D5}"/>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7" name="n_1aveValue【体育館・プール】&#10;一人当たり面積">
          <a:extLst>
            <a:ext uri="{FF2B5EF4-FFF2-40B4-BE49-F238E27FC236}">
              <a16:creationId xmlns:a16="http://schemas.microsoft.com/office/drawing/2014/main" id="{46651B74-BA8C-4FCE-8D30-298C7BF0AF4F}"/>
            </a:ext>
          </a:extLst>
        </xdr:cNvPr>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a:extLst>
            <a:ext uri="{FF2B5EF4-FFF2-40B4-BE49-F238E27FC236}">
              <a16:creationId xmlns:a16="http://schemas.microsoft.com/office/drawing/2014/main" id="{D8E2D2A5-B311-4A3D-AB3A-00B4B9CD3A25}"/>
            </a:ext>
          </a:extLst>
        </xdr:cNvPr>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9" name="n_2aveValue【体育館・プール】&#10;一人当たり面積">
          <a:extLst>
            <a:ext uri="{FF2B5EF4-FFF2-40B4-BE49-F238E27FC236}">
              <a16:creationId xmlns:a16="http://schemas.microsoft.com/office/drawing/2014/main" id="{1E3B0F2E-3AAC-480F-A5DD-50B5E82EAE02}"/>
            </a:ext>
          </a:extLst>
        </xdr:cNvPr>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10D5062E-C35B-4128-99B4-E48AC895EB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D72AE754-9BE4-4F08-9A09-C81236A57AB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8785FB-3E6C-4B23-87E9-67662FA1E7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3786EF5B-C3E8-444F-8F37-AA25F4CB54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D7E15B55-00CD-48DE-B9B6-5D02E7B76D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167132</xdr:rowOff>
    </xdr:from>
    <xdr:to>
      <xdr:col>55</xdr:col>
      <xdr:colOff>50800</xdr:colOff>
      <xdr:row>63</xdr:row>
      <xdr:rowOff>97282</xdr:rowOff>
    </xdr:to>
    <xdr:sp macro="" textlink="">
      <xdr:nvSpPr>
        <xdr:cNvPr id="135" name="楕円 134">
          <a:extLst>
            <a:ext uri="{FF2B5EF4-FFF2-40B4-BE49-F238E27FC236}">
              <a16:creationId xmlns:a16="http://schemas.microsoft.com/office/drawing/2014/main" id="{2E845D55-FF2B-4D11-8CDE-1DAD7BDE93B1}"/>
            </a:ext>
          </a:extLst>
        </xdr:cNvPr>
        <xdr:cNvSpPr/>
      </xdr:nvSpPr>
      <xdr:spPr>
        <a:xfrm>
          <a:off x="104267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145559</xdr:rowOff>
    </xdr:from>
    <xdr:ext cx="469744" cy="259045"/>
    <xdr:sp macro="" textlink="">
      <xdr:nvSpPr>
        <xdr:cNvPr id="136" name="【体育館・プール】&#10;一人当たり面積該当値テキスト">
          <a:extLst>
            <a:ext uri="{FF2B5EF4-FFF2-40B4-BE49-F238E27FC236}">
              <a16:creationId xmlns:a16="http://schemas.microsoft.com/office/drawing/2014/main" id="{EB206155-9518-49ED-A32E-F6860B8DDCF9}"/>
            </a:ext>
          </a:extLst>
        </xdr:cNvPr>
        <xdr:cNvSpPr txBox="1"/>
      </xdr:nvSpPr>
      <xdr:spPr>
        <a:xfrm>
          <a:off x="10515600"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xdr:rowOff>
    </xdr:from>
    <xdr:to>
      <xdr:col>50</xdr:col>
      <xdr:colOff>165100</xdr:colOff>
      <xdr:row>63</xdr:row>
      <xdr:rowOff>101854</xdr:rowOff>
    </xdr:to>
    <xdr:sp macro="" textlink="">
      <xdr:nvSpPr>
        <xdr:cNvPr id="137" name="楕円 136">
          <a:extLst>
            <a:ext uri="{FF2B5EF4-FFF2-40B4-BE49-F238E27FC236}">
              <a16:creationId xmlns:a16="http://schemas.microsoft.com/office/drawing/2014/main" id="{D2BC1F8F-33D0-467F-BC95-F83A06D21947}"/>
            </a:ext>
          </a:extLst>
        </xdr:cNvPr>
        <xdr:cNvSpPr/>
      </xdr:nvSpPr>
      <xdr:spPr>
        <a:xfrm>
          <a:off x="9588500" y="108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46482</xdr:rowOff>
    </xdr:from>
    <xdr:to>
      <xdr:col>55</xdr:col>
      <xdr:colOff>0</xdr:colOff>
      <xdr:row>63</xdr:row>
      <xdr:rowOff>51054</xdr:rowOff>
    </xdr:to>
    <xdr:cxnSp macro="">
      <xdr:nvCxnSpPr>
        <xdr:cNvPr id="138" name="直線コネクタ 137">
          <a:extLst>
            <a:ext uri="{FF2B5EF4-FFF2-40B4-BE49-F238E27FC236}">
              <a16:creationId xmlns:a16="http://schemas.microsoft.com/office/drawing/2014/main" id="{B2514D73-E195-43FC-A75F-A574090E6E7B}"/>
            </a:ext>
          </a:extLst>
        </xdr:cNvPr>
        <xdr:cNvCxnSpPr/>
      </xdr:nvCxnSpPr>
      <xdr:spPr>
        <a:xfrm flipV="1">
          <a:off x="9639300" y="108478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2921</xdr:rowOff>
    </xdr:from>
    <xdr:to>
      <xdr:col>46</xdr:col>
      <xdr:colOff>38100</xdr:colOff>
      <xdr:row>63</xdr:row>
      <xdr:rowOff>104521</xdr:rowOff>
    </xdr:to>
    <xdr:sp macro="" textlink="">
      <xdr:nvSpPr>
        <xdr:cNvPr id="139" name="楕円 138">
          <a:extLst>
            <a:ext uri="{FF2B5EF4-FFF2-40B4-BE49-F238E27FC236}">
              <a16:creationId xmlns:a16="http://schemas.microsoft.com/office/drawing/2014/main" id="{242A1F1F-A8B5-48B8-B5D0-44BA13BE7D92}"/>
            </a:ext>
          </a:extLst>
        </xdr:cNvPr>
        <xdr:cNvSpPr/>
      </xdr:nvSpPr>
      <xdr:spPr>
        <a:xfrm>
          <a:off x="8699500" y="108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51054</xdr:rowOff>
    </xdr:from>
    <xdr:to>
      <xdr:col>50</xdr:col>
      <xdr:colOff>114300</xdr:colOff>
      <xdr:row>63</xdr:row>
      <xdr:rowOff>53721</xdr:rowOff>
    </xdr:to>
    <xdr:cxnSp macro="">
      <xdr:nvCxnSpPr>
        <xdr:cNvPr id="140" name="直線コネクタ 139">
          <a:extLst>
            <a:ext uri="{FF2B5EF4-FFF2-40B4-BE49-F238E27FC236}">
              <a16:creationId xmlns:a16="http://schemas.microsoft.com/office/drawing/2014/main" id="{AEFC6225-04AB-474C-BA52-8F2213B48BF0}"/>
            </a:ext>
          </a:extLst>
        </xdr:cNvPr>
        <xdr:cNvCxnSpPr/>
      </xdr:nvCxnSpPr>
      <xdr:spPr>
        <a:xfrm flipV="1">
          <a:off x="8750300" y="1085240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92981</xdr:rowOff>
    </xdr:from>
    <xdr:ext cx="469744" cy="259045"/>
    <xdr:sp macro="" textlink="">
      <xdr:nvSpPr>
        <xdr:cNvPr id="141" name="n_1mainValue【体育館・プール】&#10;一人当たり面積">
          <a:extLst>
            <a:ext uri="{FF2B5EF4-FFF2-40B4-BE49-F238E27FC236}">
              <a16:creationId xmlns:a16="http://schemas.microsoft.com/office/drawing/2014/main" id="{918CF4FE-2F35-4F2D-8DE2-E781222D7C71}"/>
            </a:ext>
          </a:extLst>
        </xdr:cNvPr>
        <xdr:cNvSpPr txBox="1"/>
      </xdr:nvSpPr>
      <xdr:spPr>
        <a:xfrm>
          <a:off x="9391727"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95648</xdr:rowOff>
    </xdr:from>
    <xdr:ext cx="469744" cy="259045"/>
    <xdr:sp macro="" textlink="">
      <xdr:nvSpPr>
        <xdr:cNvPr id="142" name="n_2mainValue【体育館・プール】&#10;一人当たり面積">
          <a:extLst>
            <a:ext uri="{FF2B5EF4-FFF2-40B4-BE49-F238E27FC236}">
              <a16:creationId xmlns:a16="http://schemas.microsoft.com/office/drawing/2014/main" id="{D6436B0B-3597-46BE-BF88-E1F8213E2502}"/>
            </a:ext>
          </a:extLst>
        </xdr:cNvPr>
        <xdr:cNvSpPr txBox="1"/>
      </xdr:nvSpPr>
      <xdr:spPr>
        <a:xfrm>
          <a:off x="8515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992C2702-C854-4290-BDC3-97D1B9249B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2F55848-7ED0-4B86-B8C6-4EE4FE2D4FF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36FF552E-8EAD-4133-A824-C626F87221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B648A141-2084-4C49-A99A-5E2A09E8A8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6680E71D-60DC-46DC-A65E-495A056CF0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5E068D1-E783-4D64-B910-6E80DF8D128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E08EC23B-05D2-478A-874C-1DFC42B2FF7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86454092-7240-4BD8-8187-FC28C03E20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AFAC4236-5B94-482D-964A-364B02E5B3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599CC30C-5ADE-4ABB-9EF8-4FEAFCFE7AF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a:extLst>
            <a:ext uri="{FF2B5EF4-FFF2-40B4-BE49-F238E27FC236}">
              <a16:creationId xmlns:a16="http://schemas.microsoft.com/office/drawing/2014/main" id="{0E7F1BBC-56D3-4BE7-A3C8-1EF976E4390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a:extLst>
            <a:ext uri="{FF2B5EF4-FFF2-40B4-BE49-F238E27FC236}">
              <a16:creationId xmlns:a16="http://schemas.microsoft.com/office/drawing/2014/main" id="{387FADA3-FCF0-45BD-AF01-9A72A3FA5B91}"/>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a:extLst>
            <a:ext uri="{FF2B5EF4-FFF2-40B4-BE49-F238E27FC236}">
              <a16:creationId xmlns:a16="http://schemas.microsoft.com/office/drawing/2014/main" id="{95B02013-7AD0-463B-84E6-5C23C681DB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a:extLst>
            <a:ext uri="{FF2B5EF4-FFF2-40B4-BE49-F238E27FC236}">
              <a16:creationId xmlns:a16="http://schemas.microsoft.com/office/drawing/2014/main" id="{65DF941F-49FC-4FD4-9CD6-442CFCE3C99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a:extLst>
            <a:ext uri="{FF2B5EF4-FFF2-40B4-BE49-F238E27FC236}">
              <a16:creationId xmlns:a16="http://schemas.microsoft.com/office/drawing/2014/main" id="{7AD510F8-3734-4840-9033-AE8E18FAB42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a:extLst>
            <a:ext uri="{FF2B5EF4-FFF2-40B4-BE49-F238E27FC236}">
              <a16:creationId xmlns:a16="http://schemas.microsoft.com/office/drawing/2014/main" id="{61879204-42FA-4A6C-A341-79B3B501648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a:extLst>
            <a:ext uri="{FF2B5EF4-FFF2-40B4-BE49-F238E27FC236}">
              <a16:creationId xmlns:a16="http://schemas.microsoft.com/office/drawing/2014/main" id="{5B388BBC-4622-4A85-AF39-AB426E44DC4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a:extLst>
            <a:ext uri="{FF2B5EF4-FFF2-40B4-BE49-F238E27FC236}">
              <a16:creationId xmlns:a16="http://schemas.microsoft.com/office/drawing/2014/main" id="{76A4ED9C-BB4B-461B-A344-41867A88F75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a:extLst>
            <a:ext uri="{FF2B5EF4-FFF2-40B4-BE49-F238E27FC236}">
              <a16:creationId xmlns:a16="http://schemas.microsoft.com/office/drawing/2014/main" id="{6C6C6A99-0882-4C74-8F71-98ECA392F3B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a:extLst>
            <a:ext uri="{FF2B5EF4-FFF2-40B4-BE49-F238E27FC236}">
              <a16:creationId xmlns:a16="http://schemas.microsoft.com/office/drawing/2014/main" id="{DD662D4B-5C10-4A0B-AC88-E0606A3BD6A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2FA71457-93EB-4D24-8C8E-4D96B396F2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AB2E10E3-9A10-422C-83EE-C9D8796D011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44416D1F-43B7-45A7-851D-7445B9BA05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a:extLst>
            <a:ext uri="{FF2B5EF4-FFF2-40B4-BE49-F238E27FC236}">
              <a16:creationId xmlns:a16="http://schemas.microsoft.com/office/drawing/2014/main" id="{53793ABE-C3E4-436E-B137-00C887DF5999}"/>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a:extLst>
            <a:ext uri="{FF2B5EF4-FFF2-40B4-BE49-F238E27FC236}">
              <a16:creationId xmlns:a16="http://schemas.microsoft.com/office/drawing/2014/main" id="{21E1ADB5-7D69-46FF-B300-E90B8C2031AD}"/>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a:extLst>
            <a:ext uri="{FF2B5EF4-FFF2-40B4-BE49-F238E27FC236}">
              <a16:creationId xmlns:a16="http://schemas.microsoft.com/office/drawing/2014/main" id="{578E6588-318E-46FC-94BC-98FBB5786FD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6DC955F1-F60D-40A7-83EA-32E69B73DA91}"/>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a:extLst>
            <a:ext uri="{FF2B5EF4-FFF2-40B4-BE49-F238E27FC236}">
              <a16:creationId xmlns:a16="http://schemas.microsoft.com/office/drawing/2014/main" id="{79052D8E-7920-484F-B942-82544DD62529}"/>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95996583-DCC6-4BF5-A3B5-5D5B6F10968F}"/>
            </a:ext>
          </a:extLst>
        </xdr:cNvPr>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a:extLst>
            <a:ext uri="{FF2B5EF4-FFF2-40B4-BE49-F238E27FC236}">
              <a16:creationId xmlns:a16="http://schemas.microsoft.com/office/drawing/2014/main" id="{36B5CE6D-A01F-4916-9C4C-58637B98BDBD}"/>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a:extLst>
            <a:ext uri="{FF2B5EF4-FFF2-40B4-BE49-F238E27FC236}">
              <a16:creationId xmlns:a16="http://schemas.microsoft.com/office/drawing/2014/main" id="{04677574-1372-4DD5-85A4-A575063E0507}"/>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74" name="n_1aveValue【福祉施設】&#10;有形固定資産減価償却率">
          <a:extLst>
            <a:ext uri="{FF2B5EF4-FFF2-40B4-BE49-F238E27FC236}">
              <a16:creationId xmlns:a16="http://schemas.microsoft.com/office/drawing/2014/main" id="{6904B086-9DCB-4668-943E-7343E371402E}"/>
            </a:ext>
          </a:extLst>
        </xdr:cNvPr>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a:extLst>
            <a:ext uri="{FF2B5EF4-FFF2-40B4-BE49-F238E27FC236}">
              <a16:creationId xmlns:a16="http://schemas.microsoft.com/office/drawing/2014/main" id="{35057B15-8743-42ED-A4C8-51A04CFC88E7}"/>
            </a:ext>
          </a:extLst>
        </xdr:cNvPr>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176" name="n_2aveValue【福祉施設】&#10;有形固定資産減価償却率">
          <a:extLst>
            <a:ext uri="{FF2B5EF4-FFF2-40B4-BE49-F238E27FC236}">
              <a16:creationId xmlns:a16="http://schemas.microsoft.com/office/drawing/2014/main" id="{BB4A15D4-7CCE-437A-897E-FEAB8C989BA0}"/>
            </a:ext>
          </a:extLst>
        </xdr:cNvPr>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C926A1A7-E520-4F81-B246-667C7F36F4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F7B6F0A0-4227-48EE-B382-61DA088FB6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BF299047-E7B0-43F0-86CA-E9F566B697A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2234AD5B-4CB3-4159-938E-EBAA5638F1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C1706C6D-B700-4275-97B5-F282572F70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54611</xdr:rowOff>
    </xdr:from>
    <xdr:to>
      <xdr:col>24</xdr:col>
      <xdr:colOff>114300</xdr:colOff>
      <xdr:row>80</xdr:row>
      <xdr:rowOff>156211</xdr:rowOff>
    </xdr:to>
    <xdr:sp macro="" textlink="">
      <xdr:nvSpPr>
        <xdr:cNvPr id="182" name="楕円 181">
          <a:extLst>
            <a:ext uri="{FF2B5EF4-FFF2-40B4-BE49-F238E27FC236}">
              <a16:creationId xmlns:a16="http://schemas.microsoft.com/office/drawing/2014/main" id="{0E96B567-D010-43F4-BF21-EEBD0EBEF5F5}"/>
            </a:ext>
          </a:extLst>
        </xdr:cNvPr>
        <xdr:cNvSpPr/>
      </xdr:nvSpPr>
      <xdr:spPr>
        <a:xfrm>
          <a:off x="4584700" y="137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77488</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38FD085D-88BB-4667-AC0C-342006284E5D}"/>
            </a:ext>
          </a:extLst>
        </xdr:cNvPr>
        <xdr:cNvSpPr txBox="1"/>
      </xdr:nvSpPr>
      <xdr:spPr>
        <a:xfrm>
          <a:off x="4673600"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85089</xdr:rowOff>
    </xdr:from>
    <xdr:to>
      <xdr:col>20</xdr:col>
      <xdr:colOff>38100</xdr:colOff>
      <xdr:row>81</xdr:row>
      <xdr:rowOff>15239</xdr:rowOff>
    </xdr:to>
    <xdr:sp macro="" textlink="">
      <xdr:nvSpPr>
        <xdr:cNvPr id="184" name="楕円 183">
          <a:extLst>
            <a:ext uri="{FF2B5EF4-FFF2-40B4-BE49-F238E27FC236}">
              <a16:creationId xmlns:a16="http://schemas.microsoft.com/office/drawing/2014/main" id="{A65A9E73-0EC9-4B31-A6C1-FD17FFD40C9C}"/>
            </a:ext>
          </a:extLst>
        </xdr:cNvPr>
        <xdr:cNvSpPr/>
      </xdr:nvSpPr>
      <xdr:spPr>
        <a:xfrm>
          <a:off x="3746500" y="138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105411</xdr:rowOff>
    </xdr:from>
    <xdr:to>
      <xdr:col>24</xdr:col>
      <xdr:colOff>63500</xdr:colOff>
      <xdr:row>80</xdr:row>
      <xdr:rowOff>135889</xdr:rowOff>
    </xdr:to>
    <xdr:cxnSp macro="">
      <xdr:nvCxnSpPr>
        <xdr:cNvPr id="185" name="直線コネクタ 184">
          <a:extLst>
            <a:ext uri="{FF2B5EF4-FFF2-40B4-BE49-F238E27FC236}">
              <a16:creationId xmlns:a16="http://schemas.microsoft.com/office/drawing/2014/main" id="{6A3EFE8A-BC21-42FD-BDCA-16F883551F2D}"/>
            </a:ext>
          </a:extLst>
        </xdr:cNvPr>
        <xdr:cNvCxnSpPr/>
      </xdr:nvCxnSpPr>
      <xdr:spPr>
        <a:xfrm flipV="1">
          <a:off x="3797300" y="138214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31766</xdr:rowOff>
    </xdr:from>
    <xdr:ext cx="405111" cy="259045"/>
    <xdr:sp macro="" textlink="">
      <xdr:nvSpPr>
        <xdr:cNvPr id="186" name="n_1mainValue【福祉施設】&#10;有形固定資産減価償却率">
          <a:extLst>
            <a:ext uri="{FF2B5EF4-FFF2-40B4-BE49-F238E27FC236}">
              <a16:creationId xmlns:a16="http://schemas.microsoft.com/office/drawing/2014/main" id="{265927E3-2DD7-44A3-9FB8-F21059C0D008}"/>
            </a:ext>
          </a:extLst>
        </xdr:cNvPr>
        <xdr:cNvSpPr txBox="1"/>
      </xdr:nvSpPr>
      <xdr:spPr>
        <a:xfrm>
          <a:off x="3582044" y="1357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a:extLst>
            <a:ext uri="{FF2B5EF4-FFF2-40B4-BE49-F238E27FC236}">
              <a16:creationId xmlns:a16="http://schemas.microsoft.com/office/drawing/2014/main" id="{565B478C-A1FE-4012-AF09-AC4873A0DB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a:extLst>
            <a:ext uri="{FF2B5EF4-FFF2-40B4-BE49-F238E27FC236}">
              <a16:creationId xmlns:a16="http://schemas.microsoft.com/office/drawing/2014/main" id="{DD4D1821-D05D-4B5C-B4A7-6660A6D20D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a:extLst>
            <a:ext uri="{FF2B5EF4-FFF2-40B4-BE49-F238E27FC236}">
              <a16:creationId xmlns:a16="http://schemas.microsoft.com/office/drawing/2014/main" id="{27F7147F-6B96-46F9-AE36-4DAE5E5FCC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a:extLst>
            <a:ext uri="{FF2B5EF4-FFF2-40B4-BE49-F238E27FC236}">
              <a16:creationId xmlns:a16="http://schemas.microsoft.com/office/drawing/2014/main" id="{B2957AF3-7F96-4893-819D-B711B635EE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a:extLst>
            <a:ext uri="{FF2B5EF4-FFF2-40B4-BE49-F238E27FC236}">
              <a16:creationId xmlns:a16="http://schemas.microsoft.com/office/drawing/2014/main" id="{450409E2-4C67-412E-90E4-FD79433AA6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a:extLst>
            <a:ext uri="{FF2B5EF4-FFF2-40B4-BE49-F238E27FC236}">
              <a16:creationId xmlns:a16="http://schemas.microsoft.com/office/drawing/2014/main" id="{2E478A92-D5D4-4EFB-A7C7-A2C24B131A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a:extLst>
            <a:ext uri="{FF2B5EF4-FFF2-40B4-BE49-F238E27FC236}">
              <a16:creationId xmlns:a16="http://schemas.microsoft.com/office/drawing/2014/main" id="{E847664D-E5C2-41AB-A8FC-63638AD990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a:extLst>
            <a:ext uri="{FF2B5EF4-FFF2-40B4-BE49-F238E27FC236}">
              <a16:creationId xmlns:a16="http://schemas.microsoft.com/office/drawing/2014/main" id="{DE33C72C-A763-453F-BCB5-D476B5EFB1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a:extLst>
            <a:ext uri="{FF2B5EF4-FFF2-40B4-BE49-F238E27FC236}">
              <a16:creationId xmlns:a16="http://schemas.microsoft.com/office/drawing/2014/main" id="{B770ED0B-BF88-472A-A5AD-8E630A9EE77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a:extLst>
            <a:ext uri="{FF2B5EF4-FFF2-40B4-BE49-F238E27FC236}">
              <a16:creationId xmlns:a16="http://schemas.microsoft.com/office/drawing/2014/main" id="{3793F6F2-1BA6-446A-AC82-8A74F14AB0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7" name="直線コネクタ 196">
          <a:extLst>
            <a:ext uri="{FF2B5EF4-FFF2-40B4-BE49-F238E27FC236}">
              <a16:creationId xmlns:a16="http://schemas.microsoft.com/office/drawing/2014/main" id="{2FBCC5FC-77AF-43F3-A745-D221DF8EEB9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8" name="テキスト ボックス 197">
          <a:extLst>
            <a:ext uri="{FF2B5EF4-FFF2-40B4-BE49-F238E27FC236}">
              <a16:creationId xmlns:a16="http://schemas.microsoft.com/office/drawing/2014/main" id="{32DFA9BF-81E4-4E78-B36A-A12C4CD8450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9" name="直線コネクタ 198">
          <a:extLst>
            <a:ext uri="{FF2B5EF4-FFF2-40B4-BE49-F238E27FC236}">
              <a16:creationId xmlns:a16="http://schemas.microsoft.com/office/drawing/2014/main" id="{767B15BD-4ADB-4F98-B94A-930484E10AE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0" name="テキスト ボックス 199">
          <a:extLst>
            <a:ext uri="{FF2B5EF4-FFF2-40B4-BE49-F238E27FC236}">
              <a16:creationId xmlns:a16="http://schemas.microsoft.com/office/drawing/2014/main" id="{73350CEA-D592-4762-BF65-10EE7AA9DCF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1" name="直線コネクタ 200">
          <a:extLst>
            <a:ext uri="{FF2B5EF4-FFF2-40B4-BE49-F238E27FC236}">
              <a16:creationId xmlns:a16="http://schemas.microsoft.com/office/drawing/2014/main" id="{62334C1F-837D-4688-93C2-70EA17E05CE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2" name="テキスト ボックス 201">
          <a:extLst>
            <a:ext uri="{FF2B5EF4-FFF2-40B4-BE49-F238E27FC236}">
              <a16:creationId xmlns:a16="http://schemas.microsoft.com/office/drawing/2014/main" id="{A5B14D53-2674-47DC-B524-E7596F76AAC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3" name="直線コネクタ 202">
          <a:extLst>
            <a:ext uri="{FF2B5EF4-FFF2-40B4-BE49-F238E27FC236}">
              <a16:creationId xmlns:a16="http://schemas.microsoft.com/office/drawing/2014/main" id="{CBFD6B6F-2AEB-4F5F-B689-85573604C52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4" name="テキスト ボックス 203">
          <a:extLst>
            <a:ext uri="{FF2B5EF4-FFF2-40B4-BE49-F238E27FC236}">
              <a16:creationId xmlns:a16="http://schemas.microsoft.com/office/drawing/2014/main" id="{C670D590-C845-46BC-A95E-E454D19C3F0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a:extLst>
            <a:ext uri="{FF2B5EF4-FFF2-40B4-BE49-F238E27FC236}">
              <a16:creationId xmlns:a16="http://schemas.microsoft.com/office/drawing/2014/main" id="{FB0FC92C-FCB3-4235-9D17-427DA17B18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id="{0BD0874E-5342-4A9A-BF5D-551525C00F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a:extLst>
            <a:ext uri="{FF2B5EF4-FFF2-40B4-BE49-F238E27FC236}">
              <a16:creationId xmlns:a16="http://schemas.microsoft.com/office/drawing/2014/main" id="{E1781F7D-029C-4C78-ADBD-57CC46E3AA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8" name="直線コネクタ 207">
          <a:extLst>
            <a:ext uri="{FF2B5EF4-FFF2-40B4-BE49-F238E27FC236}">
              <a16:creationId xmlns:a16="http://schemas.microsoft.com/office/drawing/2014/main" id="{EBBDE595-10A3-47C3-AD53-EB6406A0D329}"/>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9" name="【福祉施設】&#10;一人当たり面積最小値テキスト">
          <a:extLst>
            <a:ext uri="{FF2B5EF4-FFF2-40B4-BE49-F238E27FC236}">
              <a16:creationId xmlns:a16="http://schemas.microsoft.com/office/drawing/2014/main" id="{E8400E54-FB33-4618-8484-AB9935F0AEBE}"/>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0" name="直線コネクタ 209">
          <a:extLst>
            <a:ext uri="{FF2B5EF4-FFF2-40B4-BE49-F238E27FC236}">
              <a16:creationId xmlns:a16="http://schemas.microsoft.com/office/drawing/2014/main" id="{C5492A12-DB2B-4C27-96A1-3E8D2D342F65}"/>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1" name="【福祉施設】&#10;一人当たり面積最大値テキスト">
          <a:extLst>
            <a:ext uri="{FF2B5EF4-FFF2-40B4-BE49-F238E27FC236}">
              <a16:creationId xmlns:a16="http://schemas.microsoft.com/office/drawing/2014/main" id="{03F03B37-C5B6-4377-8030-F16857054CDB}"/>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2" name="直線コネクタ 211">
          <a:extLst>
            <a:ext uri="{FF2B5EF4-FFF2-40B4-BE49-F238E27FC236}">
              <a16:creationId xmlns:a16="http://schemas.microsoft.com/office/drawing/2014/main" id="{3CB7D5A0-C566-4505-9D02-18818349A701}"/>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13" name="【福祉施設】&#10;一人当たり面積平均値テキスト">
          <a:extLst>
            <a:ext uri="{FF2B5EF4-FFF2-40B4-BE49-F238E27FC236}">
              <a16:creationId xmlns:a16="http://schemas.microsoft.com/office/drawing/2014/main" id="{CB2BF785-D695-461B-ABBF-CCCDAF7038C1}"/>
            </a:ext>
          </a:extLst>
        </xdr:cNvPr>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4" name="フローチャート: 判断 213">
          <a:extLst>
            <a:ext uri="{FF2B5EF4-FFF2-40B4-BE49-F238E27FC236}">
              <a16:creationId xmlns:a16="http://schemas.microsoft.com/office/drawing/2014/main" id="{067E3432-F7D9-4D2B-BF11-01598B7CF4C6}"/>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5" name="フローチャート: 判断 214">
          <a:extLst>
            <a:ext uri="{FF2B5EF4-FFF2-40B4-BE49-F238E27FC236}">
              <a16:creationId xmlns:a16="http://schemas.microsoft.com/office/drawing/2014/main" id="{284EE61F-6CBF-4C54-8C7B-B25504547222}"/>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6" name="n_1aveValue【福祉施設】&#10;一人当たり面積">
          <a:extLst>
            <a:ext uri="{FF2B5EF4-FFF2-40B4-BE49-F238E27FC236}">
              <a16:creationId xmlns:a16="http://schemas.microsoft.com/office/drawing/2014/main" id="{A60277C4-0BA4-46B3-BCB9-6204E79A1078}"/>
            </a:ext>
          </a:extLst>
        </xdr:cNvPr>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17" name="フローチャート: 判断 216">
          <a:extLst>
            <a:ext uri="{FF2B5EF4-FFF2-40B4-BE49-F238E27FC236}">
              <a16:creationId xmlns:a16="http://schemas.microsoft.com/office/drawing/2014/main" id="{1E0A2D45-A8C0-4B89-80EE-05BF4573142B}"/>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18" name="n_2aveValue【福祉施設】&#10;一人当たり面積">
          <a:extLst>
            <a:ext uri="{FF2B5EF4-FFF2-40B4-BE49-F238E27FC236}">
              <a16:creationId xmlns:a16="http://schemas.microsoft.com/office/drawing/2014/main" id="{B842F6BC-1224-4DC3-94AF-F53563475248}"/>
            </a:ext>
          </a:extLst>
        </xdr:cNvPr>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2F310ECA-5706-474A-8707-486AD60458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F1CA9AF1-B924-4C36-9A68-AA7EC465EA9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2C01C3F8-E22F-49C9-8DD8-E819FDB154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9C45B0AB-2552-49E7-B88D-531F98D7853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BEAC69D0-4BDD-4624-8CC7-E4AEBADF9F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23419</xdr:rowOff>
    </xdr:from>
    <xdr:to>
      <xdr:col>55</xdr:col>
      <xdr:colOff>50800</xdr:colOff>
      <xdr:row>85</xdr:row>
      <xdr:rowOff>125019</xdr:rowOff>
    </xdr:to>
    <xdr:sp macro="" textlink="">
      <xdr:nvSpPr>
        <xdr:cNvPr id="224" name="楕円 223">
          <a:extLst>
            <a:ext uri="{FF2B5EF4-FFF2-40B4-BE49-F238E27FC236}">
              <a16:creationId xmlns:a16="http://schemas.microsoft.com/office/drawing/2014/main" id="{F0F15D32-6525-4195-8DEF-D5C6A87F36E3}"/>
            </a:ext>
          </a:extLst>
        </xdr:cNvPr>
        <xdr:cNvSpPr/>
      </xdr:nvSpPr>
      <xdr:spPr>
        <a:xfrm>
          <a:off x="104267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109796</xdr:rowOff>
    </xdr:from>
    <xdr:ext cx="469744" cy="259045"/>
    <xdr:sp macro="" textlink="">
      <xdr:nvSpPr>
        <xdr:cNvPr id="225" name="【福祉施設】&#10;一人当たり面積該当値テキスト">
          <a:extLst>
            <a:ext uri="{FF2B5EF4-FFF2-40B4-BE49-F238E27FC236}">
              <a16:creationId xmlns:a16="http://schemas.microsoft.com/office/drawing/2014/main" id="{B4E44230-9B52-4F14-B591-DB5E80BC4F94}"/>
            </a:ext>
          </a:extLst>
        </xdr:cNvPr>
        <xdr:cNvSpPr txBox="1"/>
      </xdr:nvSpPr>
      <xdr:spPr>
        <a:xfrm>
          <a:off x="10515600" y="1451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26391</xdr:rowOff>
    </xdr:from>
    <xdr:to>
      <xdr:col>50</xdr:col>
      <xdr:colOff>165100</xdr:colOff>
      <xdr:row>85</xdr:row>
      <xdr:rowOff>127991</xdr:rowOff>
    </xdr:to>
    <xdr:sp macro="" textlink="">
      <xdr:nvSpPr>
        <xdr:cNvPr id="226" name="楕円 225">
          <a:extLst>
            <a:ext uri="{FF2B5EF4-FFF2-40B4-BE49-F238E27FC236}">
              <a16:creationId xmlns:a16="http://schemas.microsoft.com/office/drawing/2014/main" id="{74035D6A-41DF-42C1-8C85-48F335C90174}"/>
            </a:ext>
          </a:extLst>
        </xdr:cNvPr>
        <xdr:cNvSpPr/>
      </xdr:nvSpPr>
      <xdr:spPr>
        <a:xfrm>
          <a:off x="9588500" y="145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74219</xdr:rowOff>
    </xdr:from>
    <xdr:to>
      <xdr:col>55</xdr:col>
      <xdr:colOff>0</xdr:colOff>
      <xdr:row>85</xdr:row>
      <xdr:rowOff>77191</xdr:rowOff>
    </xdr:to>
    <xdr:cxnSp macro="">
      <xdr:nvCxnSpPr>
        <xdr:cNvPr id="227" name="直線コネクタ 226">
          <a:extLst>
            <a:ext uri="{FF2B5EF4-FFF2-40B4-BE49-F238E27FC236}">
              <a16:creationId xmlns:a16="http://schemas.microsoft.com/office/drawing/2014/main" id="{EE7CCC14-E89A-4AA7-9FAB-BCB3571C12BD}"/>
            </a:ext>
          </a:extLst>
        </xdr:cNvPr>
        <xdr:cNvCxnSpPr/>
      </xdr:nvCxnSpPr>
      <xdr:spPr>
        <a:xfrm flipV="1">
          <a:off x="9639300" y="1464746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119118</xdr:rowOff>
    </xdr:from>
    <xdr:ext cx="469744" cy="259045"/>
    <xdr:sp macro="" textlink="">
      <xdr:nvSpPr>
        <xdr:cNvPr id="228" name="n_1mainValue【福祉施設】&#10;一人当たり面積">
          <a:extLst>
            <a:ext uri="{FF2B5EF4-FFF2-40B4-BE49-F238E27FC236}">
              <a16:creationId xmlns:a16="http://schemas.microsoft.com/office/drawing/2014/main" id="{6A8C265D-426D-4F03-8A5C-5F0BD6556EAF}"/>
            </a:ext>
          </a:extLst>
        </xdr:cNvPr>
        <xdr:cNvSpPr txBox="1"/>
      </xdr:nvSpPr>
      <xdr:spPr>
        <a:xfrm>
          <a:off x="9391727" y="1469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a:extLst>
            <a:ext uri="{FF2B5EF4-FFF2-40B4-BE49-F238E27FC236}">
              <a16:creationId xmlns:a16="http://schemas.microsoft.com/office/drawing/2014/main" id="{7CD221E1-F2AF-4235-832E-3F39494353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a:extLst>
            <a:ext uri="{FF2B5EF4-FFF2-40B4-BE49-F238E27FC236}">
              <a16:creationId xmlns:a16="http://schemas.microsoft.com/office/drawing/2014/main" id="{A29D7A14-FD05-4295-B94E-467836DA07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a:extLst>
            <a:ext uri="{FF2B5EF4-FFF2-40B4-BE49-F238E27FC236}">
              <a16:creationId xmlns:a16="http://schemas.microsoft.com/office/drawing/2014/main" id="{F0AFE00C-E834-409A-83CA-54BEED66E9A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a:extLst>
            <a:ext uri="{FF2B5EF4-FFF2-40B4-BE49-F238E27FC236}">
              <a16:creationId xmlns:a16="http://schemas.microsoft.com/office/drawing/2014/main" id="{04C85DDA-094B-4241-963A-FF659FED9B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a:extLst>
            <a:ext uri="{FF2B5EF4-FFF2-40B4-BE49-F238E27FC236}">
              <a16:creationId xmlns:a16="http://schemas.microsoft.com/office/drawing/2014/main" id="{6340B5C2-0D64-4F5F-B6BC-4F3CDABD4A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a:extLst>
            <a:ext uri="{FF2B5EF4-FFF2-40B4-BE49-F238E27FC236}">
              <a16:creationId xmlns:a16="http://schemas.microsoft.com/office/drawing/2014/main" id="{A7DFA0E3-E4B4-4284-9099-A1EC7698E1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a:extLst>
            <a:ext uri="{FF2B5EF4-FFF2-40B4-BE49-F238E27FC236}">
              <a16:creationId xmlns:a16="http://schemas.microsoft.com/office/drawing/2014/main" id="{BF2F1567-125F-40A9-AB0B-9DA4601D92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a:extLst>
            <a:ext uri="{FF2B5EF4-FFF2-40B4-BE49-F238E27FC236}">
              <a16:creationId xmlns:a16="http://schemas.microsoft.com/office/drawing/2014/main" id="{08BB3E48-19BA-427E-B6C8-4A5746A92A8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a16="http://schemas.microsoft.com/office/drawing/2014/main" id="{0EBBEE73-77C0-46D7-9554-939211CB27C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a16="http://schemas.microsoft.com/office/drawing/2014/main" id="{F5F70BCA-3930-4F77-BE4C-48D325B8E0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a16="http://schemas.microsoft.com/office/drawing/2014/main" id="{3FC93CC6-1D23-4F7C-946B-7A03CDC43F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a16="http://schemas.microsoft.com/office/drawing/2014/main" id="{30DFD39B-FE76-4CBE-B462-5C2A2E5346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a16="http://schemas.microsoft.com/office/drawing/2014/main" id="{CF9FE34F-ECC5-47E8-9444-27952152D7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a16="http://schemas.microsoft.com/office/drawing/2014/main" id="{51984DF2-B8F1-4962-9EB4-F49801AA9D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a16="http://schemas.microsoft.com/office/drawing/2014/main" id="{1039DBF6-538D-440A-924B-BA1A95FE00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a16="http://schemas.microsoft.com/office/drawing/2014/main" id="{E2D83F3E-1FB3-48E4-8A1A-523FD73737C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a:extLst>
            <a:ext uri="{FF2B5EF4-FFF2-40B4-BE49-F238E27FC236}">
              <a16:creationId xmlns:a16="http://schemas.microsoft.com/office/drawing/2014/main" id="{627EFBFC-ACD6-455C-A1C0-B80A216537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a:extLst>
            <a:ext uri="{FF2B5EF4-FFF2-40B4-BE49-F238E27FC236}">
              <a16:creationId xmlns:a16="http://schemas.microsoft.com/office/drawing/2014/main" id="{39B6F3D0-86D1-44AE-BA89-9CF71F3448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a:extLst>
            <a:ext uri="{FF2B5EF4-FFF2-40B4-BE49-F238E27FC236}">
              <a16:creationId xmlns:a16="http://schemas.microsoft.com/office/drawing/2014/main" id="{17654B71-D697-4451-939C-D491D4508A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a:extLst>
            <a:ext uri="{FF2B5EF4-FFF2-40B4-BE49-F238E27FC236}">
              <a16:creationId xmlns:a16="http://schemas.microsoft.com/office/drawing/2014/main" id="{61D612E6-227A-4A7B-A47A-82B905A4E1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a:extLst>
            <a:ext uri="{FF2B5EF4-FFF2-40B4-BE49-F238E27FC236}">
              <a16:creationId xmlns:a16="http://schemas.microsoft.com/office/drawing/2014/main" id="{F2254B83-E6F8-4A45-BD52-7D0569D504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a:extLst>
            <a:ext uri="{FF2B5EF4-FFF2-40B4-BE49-F238E27FC236}">
              <a16:creationId xmlns:a16="http://schemas.microsoft.com/office/drawing/2014/main" id="{F6542DC1-A444-44C5-8763-D83221B633C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a:extLst>
            <a:ext uri="{FF2B5EF4-FFF2-40B4-BE49-F238E27FC236}">
              <a16:creationId xmlns:a16="http://schemas.microsoft.com/office/drawing/2014/main" id="{9428F67D-6465-422C-90C4-EF8EFB6A10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a:extLst>
            <a:ext uri="{FF2B5EF4-FFF2-40B4-BE49-F238E27FC236}">
              <a16:creationId xmlns:a16="http://schemas.microsoft.com/office/drawing/2014/main" id="{23C5301A-8C72-4A53-9CE0-E393E03700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a:extLst>
            <a:ext uri="{FF2B5EF4-FFF2-40B4-BE49-F238E27FC236}">
              <a16:creationId xmlns:a16="http://schemas.microsoft.com/office/drawing/2014/main" id="{C0DB264E-C2D2-4C38-92AB-F0383C73CA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a:extLst>
            <a:ext uri="{FF2B5EF4-FFF2-40B4-BE49-F238E27FC236}">
              <a16:creationId xmlns:a16="http://schemas.microsoft.com/office/drawing/2014/main" id="{1040112D-1C30-4DCB-A580-E3AB9CD8AC7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5" name="直線コネクタ 254">
          <a:extLst>
            <a:ext uri="{FF2B5EF4-FFF2-40B4-BE49-F238E27FC236}">
              <a16:creationId xmlns:a16="http://schemas.microsoft.com/office/drawing/2014/main" id="{5FA531A4-6D84-4685-AB76-675758967DA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6" name="テキスト ボックス 255">
          <a:extLst>
            <a:ext uri="{FF2B5EF4-FFF2-40B4-BE49-F238E27FC236}">
              <a16:creationId xmlns:a16="http://schemas.microsoft.com/office/drawing/2014/main" id="{B1FA8207-5A31-4B43-B7B4-9DDF0CB4368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7" name="直線コネクタ 256">
          <a:extLst>
            <a:ext uri="{FF2B5EF4-FFF2-40B4-BE49-F238E27FC236}">
              <a16:creationId xmlns:a16="http://schemas.microsoft.com/office/drawing/2014/main" id="{C82688B0-3E8C-4356-A058-3A5B958650E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8" name="テキスト ボックス 257">
          <a:extLst>
            <a:ext uri="{FF2B5EF4-FFF2-40B4-BE49-F238E27FC236}">
              <a16:creationId xmlns:a16="http://schemas.microsoft.com/office/drawing/2014/main" id="{1579CFF9-8943-444B-9F5F-536E5FF2CFF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9" name="直線コネクタ 258">
          <a:extLst>
            <a:ext uri="{FF2B5EF4-FFF2-40B4-BE49-F238E27FC236}">
              <a16:creationId xmlns:a16="http://schemas.microsoft.com/office/drawing/2014/main" id="{23E667C6-8D80-4B16-8835-94B0B784FAB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0" name="テキスト ボックス 259">
          <a:extLst>
            <a:ext uri="{FF2B5EF4-FFF2-40B4-BE49-F238E27FC236}">
              <a16:creationId xmlns:a16="http://schemas.microsoft.com/office/drawing/2014/main" id="{8AB61B32-49F4-4D1E-9D4D-70BC853066B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1" name="直線コネクタ 260">
          <a:extLst>
            <a:ext uri="{FF2B5EF4-FFF2-40B4-BE49-F238E27FC236}">
              <a16:creationId xmlns:a16="http://schemas.microsoft.com/office/drawing/2014/main" id="{279AAE40-92A2-4E29-BA5A-52CF8AB33CA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2" name="テキスト ボックス 261">
          <a:extLst>
            <a:ext uri="{FF2B5EF4-FFF2-40B4-BE49-F238E27FC236}">
              <a16:creationId xmlns:a16="http://schemas.microsoft.com/office/drawing/2014/main" id="{FEC436C6-2E21-4A8A-AF59-BBE33A0592A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3" name="直線コネクタ 262">
          <a:extLst>
            <a:ext uri="{FF2B5EF4-FFF2-40B4-BE49-F238E27FC236}">
              <a16:creationId xmlns:a16="http://schemas.microsoft.com/office/drawing/2014/main" id="{DD4675C5-341A-4CDA-9887-F76C540DF5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4" name="テキスト ボックス 263">
          <a:extLst>
            <a:ext uri="{FF2B5EF4-FFF2-40B4-BE49-F238E27FC236}">
              <a16:creationId xmlns:a16="http://schemas.microsoft.com/office/drawing/2014/main" id="{6A1C8141-EB95-4FA4-8806-E1CCCBA0257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5" name="直線コネクタ 264">
          <a:extLst>
            <a:ext uri="{FF2B5EF4-FFF2-40B4-BE49-F238E27FC236}">
              <a16:creationId xmlns:a16="http://schemas.microsoft.com/office/drawing/2014/main" id="{B8CD0980-3AA4-41F8-A3F6-5A7FE403B28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6" name="テキスト ボックス 265">
          <a:extLst>
            <a:ext uri="{FF2B5EF4-FFF2-40B4-BE49-F238E27FC236}">
              <a16:creationId xmlns:a16="http://schemas.microsoft.com/office/drawing/2014/main" id="{A876D65C-C11F-4680-900A-ADF7FF84E79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a:extLst>
            <a:ext uri="{FF2B5EF4-FFF2-40B4-BE49-F238E27FC236}">
              <a16:creationId xmlns:a16="http://schemas.microsoft.com/office/drawing/2014/main" id="{0327A734-EFE3-405E-BE97-8A304C18E9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a:extLst>
            <a:ext uri="{FF2B5EF4-FFF2-40B4-BE49-F238E27FC236}">
              <a16:creationId xmlns:a16="http://schemas.microsoft.com/office/drawing/2014/main" id="{2099DB5E-676D-4FEF-BEA5-9FE624CD3F6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一般廃棄物処理施設】&#10;有形固定資産減価償却率グラフ枠">
          <a:extLst>
            <a:ext uri="{FF2B5EF4-FFF2-40B4-BE49-F238E27FC236}">
              <a16:creationId xmlns:a16="http://schemas.microsoft.com/office/drawing/2014/main" id="{04B2BE47-8C12-4E74-8C1E-9A487C5EA7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270" name="直線コネクタ 269">
          <a:extLst>
            <a:ext uri="{FF2B5EF4-FFF2-40B4-BE49-F238E27FC236}">
              <a16:creationId xmlns:a16="http://schemas.microsoft.com/office/drawing/2014/main" id="{3189B11E-8A3B-4598-9BEB-3F076CD42F22}"/>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271" name="【一般廃棄物処理施設】&#10;有形固定資産減価償却率最小値テキスト">
          <a:extLst>
            <a:ext uri="{FF2B5EF4-FFF2-40B4-BE49-F238E27FC236}">
              <a16:creationId xmlns:a16="http://schemas.microsoft.com/office/drawing/2014/main" id="{4EE60D61-16C7-495D-9132-A81AE3A8D698}"/>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72" name="直線コネクタ 271">
          <a:extLst>
            <a:ext uri="{FF2B5EF4-FFF2-40B4-BE49-F238E27FC236}">
              <a16:creationId xmlns:a16="http://schemas.microsoft.com/office/drawing/2014/main" id="{8BA594C3-D75F-4D2C-9657-A94D455C1D89}"/>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73" name="【一般廃棄物処理施設】&#10;有形固定資産減価償却率最大値テキスト">
          <a:extLst>
            <a:ext uri="{FF2B5EF4-FFF2-40B4-BE49-F238E27FC236}">
              <a16:creationId xmlns:a16="http://schemas.microsoft.com/office/drawing/2014/main" id="{BBD9FBA9-5AF8-4A1F-BFEE-F5D12DEA7044}"/>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74" name="直線コネクタ 273">
          <a:extLst>
            <a:ext uri="{FF2B5EF4-FFF2-40B4-BE49-F238E27FC236}">
              <a16:creationId xmlns:a16="http://schemas.microsoft.com/office/drawing/2014/main" id="{DE446E56-92ED-4436-907C-ADC2DFB2CD66}"/>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275" name="【一般廃棄物処理施設】&#10;有形固定資産減価償却率平均値テキスト">
          <a:extLst>
            <a:ext uri="{FF2B5EF4-FFF2-40B4-BE49-F238E27FC236}">
              <a16:creationId xmlns:a16="http://schemas.microsoft.com/office/drawing/2014/main" id="{62ECB6B9-6B08-453D-8F56-2234EDB2645E}"/>
            </a:ext>
          </a:extLst>
        </xdr:cNvPr>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76" name="フローチャート: 判断 275">
          <a:extLst>
            <a:ext uri="{FF2B5EF4-FFF2-40B4-BE49-F238E27FC236}">
              <a16:creationId xmlns:a16="http://schemas.microsoft.com/office/drawing/2014/main" id="{17646A1A-2770-4815-ABB7-C78ED776F12A}"/>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77" name="フローチャート: 判断 276">
          <a:extLst>
            <a:ext uri="{FF2B5EF4-FFF2-40B4-BE49-F238E27FC236}">
              <a16:creationId xmlns:a16="http://schemas.microsoft.com/office/drawing/2014/main" id="{D95BC5C2-CE16-4F60-BB35-F9029E29D69F}"/>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278" name="n_1aveValue【一般廃棄物処理施設】&#10;有形固定資産減価償却率">
          <a:extLst>
            <a:ext uri="{FF2B5EF4-FFF2-40B4-BE49-F238E27FC236}">
              <a16:creationId xmlns:a16="http://schemas.microsoft.com/office/drawing/2014/main" id="{934377C4-D104-45F9-8882-B9D962344A15}"/>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279" name="フローチャート: 判断 278">
          <a:extLst>
            <a:ext uri="{FF2B5EF4-FFF2-40B4-BE49-F238E27FC236}">
              <a16:creationId xmlns:a16="http://schemas.microsoft.com/office/drawing/2014/main" id="{81C08B79-5E7E-45FA-A673-115AE176DD65}"/>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280" name="n_2aveValue【一般廃棄物処理施設】&#10;有形固定資産減価償却率">
          <a:extLst>
            <a:ext uri="{FF2B5EF4-FFF2-40B4-BE49-F238E27FC236}">
              <a16:creationId xmlns:a16="http://schemas.microsoft.com/office/drawing/2014/main" id="{98353FBC-B995-4CE4-9D29-F59A56633BA5}"/>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538336A2-B157-4920-991E-8D411263AC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EE7CE5C7-6477-44D3-A101-1E34F28404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EB7927A3-78E3-4429-A729-34FFD40C664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535A4AEE-CAC3-42BE-AD59-58E81D0B822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7A312658-93A3-4880-AD1F-5086B9089B1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286" name="楕円 285">
          <a:extLst>
            <a:ext uri="{FF2B5EF4-FFF2-40B4-BE49-F238E27FC236}">
              <a16:creationId xmlns:a16="http://schemas.microsoft.com/office/drawing/2014/main" id="{043FCE34-A6B8-461A-914C-6791EDB2D5F4}"/>
            </a:ext>
          </a:extLst>
        </xdr:cNvPr>
        <xdr:cNvSpPr/>
      </xdr:nvSpPr>
      <xdr:spPr>
        <a:xfrm>
          <a:off x="16268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287" name="【一般廃棄物処理施設】&#10;有形固定資産減価償却率該当値テキスト">
          <a:extLst>
            <a:ext uri="{FF2B5EF4-FFF2-40B4-BE49-F238E27FC236}">
              <a16:creationId xmlns:a16="http://schemas.microsoft.com/office/drawing/2014/main" id="{95E4EEBF-0AD3-43B9-8219-6BDFA08E7264}"/>
            </a:ext>
          </a:extLst>
        </xdr:cNvPr>
        <xdr:cNvSpPr txBox="1"/>
      </xdr:nvSpPr>
      <xdr:spPr>
        <a:xfrm>
          <a:off x="16357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288" name="楕円 287">
          <a:extLst>
            <a:ext uri="{FF2B5EF4-FFF2-40B4-BE49-F238E27FC236}">
              <a16:creationId xmlns:a16="http://schemas.microsoft.com/office/drawing/2014/main" id="{8AFF9930-4C20-4C8B-8AD7-A28AA2DC60E6}"/>
            </a:ext>
          </a:extLst>
        </xdr:cNvPr>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35</xdr:row>
      <xdr:rowOff>167640</xdr:rowOff>
    </xdr:to>
    <xdr:cxnSp macro="">
      <xdr:nvCxnSpPr>
        <xdr:cNvPr id="289" name="直線コネクタ 288">
          <a:extLst>
            <a:ext uri="{FF2B5EF4-FFF2-40B4-BE49-F238E27FC236}">
              <a16:creationId xmlns:a16="http://schemas.microsoft.com/office/drawing/2014/main" id="{71837746-20B1-4770-AD7F-5420643AAE2C}"/>
            </a:ext>
          </a:extLst>
        </xdr:cNvPr>
        <xdr:cNvCxnSpPr/>
      </xdr:nvCxnSpPr>
      <xdr:spPr>
        <a:xfrm flipV="1">
          <a:off x="15481300" y="61243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63517</xdr:rowOff>
    </xdr:from>
    <xdr:ext cx="405111" cy="259045"/>
    <xdr:sp macro="" textlink="">
      <xdr:nvSpPr>
        <xdr:cNvPr id="290" name="n_1mainValue【一般廃棄物処理施設】&#10;有形固定資産減価償却率">
          <a:extLst>
            <a:ext uri="{FF2B5EF4-FFF2-40B4-BE49-F238E27FC236}">
              <a16:creationId xmlns:a16="http://schemas.microsoft.com/office/drawing/2014/main" id="{016EF3DF-6163-42DD-A9A3-64001F2693C4}"/>
            </a:ext>
          </a:extLst>
        </xdr:cNvPr>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a:extLst>
            <a:ext uri="{FF2B5EF4-FFF2-40B4-BE49-F238E27FC236}">
              <a16:creationId xmlns:a16="http://schemas.microsoft.com/office/drawing/2014/main" id="{9D9D69C7-4C96-4D50-AAFB-62AF8765CA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a:extLst>
            <a:ext uri="{FF2B5EF4-FFF2-40B4-BE49-F238E27FC236}">
              <a16:creationId xmlns:a16="http://schemas.microsoft.com/office/drawing/2014/main" id="{CA93F9DD-BD8B-4DB7-B613-860A248F1F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a:extLst>
            <a:ext uri="{FF2B5EF4-FFF2-40B4-BE49-F238E27FC236}">
              <a16:creationId xmlns:a16="http://schemas.microsoft.com/office/drawing/2014/main" id="{C3F773EE-7654-4E6B-AD47-4FE00E6F85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a:extLst>
            <a:ext uri="{FF2B5EF4-FFF2-40B4-BE49-F238E27FC236}">
              <a16:creationId xmlns:a16="http://schemas.microsoft.com/office/drawing/2014/main" id="{4547143F-20E0-47CC-9363-B2C09BCEB4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a:extLst>
            <a:ext uri="{FF2B5EF4-FFF2-40B4-BE49-F238E27FC236}">
              <a16:creationId xmlns:a16="http://schemas.microsoft.com/office/drawing/2014/main" id="{7CD2843E-EA1A-4F94-846A-0ACA504403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a:extLst>
            <a:ext uri="{FF2B5EF4-FFF2-40B4-BE49-F238E27FC236}">
              <a16:creationId xmlns:a16="http://schemas.microsoft.com/office/drawing/2014/main" id="{02330652-001E-4C97-B7E4-140801C734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a:extLst>
            <a:ext uri="{FF2B5EF4-FFF2-40B4-BE49-F238E27FC236}">
              <a16:creationId xmlns:a16="http://schemas.microsoft.com/office/drawing/2014/main" id="{3BAD3469-0014-46BF-A699-34875F0FE0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a:extLst>
            <a:ext uri="{FF2B5EF4-FFF2-40B4-BE49-F238E27FC236}">
              <a16:creationId xmlns:a16="http://schemas.microsoft.com/office/drawing/2014/main" id="{DD385BA8-507F-45BC-AF66-31FD4CC862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a:extLst>
            <a:ext uri="{FF2B5EF4-FFF2-40B4-BE49-F238E27FC236}">
              <a16:creationId xmlns:a16="http://schemas.microsoft.com/office/drawing/2014/main" id="{E68EE1B8-4BCF-465E-998E-30E73DEAC9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a:extLst>
            <a:ext uri="{FF2B5EF4-FFF2-40B4-BE49-F238E27FC236}">
              <a16:creationId xmlns:a16="http://schemas.microsoft.com/office/drawing/2014/main" id="{9B0D1EA7-9355-4935-A7DD-941AD80041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1" name="直線コネクタ 300">
          <a:extLst>
            <a:ext uri="{FF2B5EF4-FFF2-40B4-BE49-F238E27FC236}">
              <a16:creationId xmlns:a16="http://schemas.microsoft.com/office/drawing/2014/main" id="{4466422A-AE41-4675-BF8D-4186772EA5A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2" name="テキスト ボックス 301">
          <a:extLst>
            <a:ext uri="{FF2B5EF4-FFF2-40B4-BE49-F238E27FC236}">
              <a16:creationId xmlns:a16="http://schemas.microsoft.com/office/drawing/2014/main" id="{F1AE83F2-CC35-48E6-A8FD-9141725DAB3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3" name="直線コネクタ 302">
          <a:extLst>
            <a:ext uri="{FF2B5EF4-FFF2-40B4-BE49-F238E27FC236}">
              <a16:creationId xmlns:a16="http://schemas.microsoft.com/office/drawing/2014/main" id="{6DD7BB90-3A96-48E0-B5FA-221002E6A84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4" name="テキスト ボックス 303">
          <a:extLst>
            <a:ext uri="{FF2B5EF4-FFF2-40B4-BE49-F238E27FC236}">
              <a16:creationId xmlns:a16="http://schemas.microsoft.com/office/drawing/2014/main" id="{3B353002-0CE5-4E73-8CB2-0C20BB94F9E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5" name="直線コネクタ 304">
          <a:extLst>
            <a:ext uri="{FF2B5EF4-FFF2-40B4-BE49-F238E27FC236}">
              <a16:creationId xmlns:a16="http://schemas.microsoft.com/office/drawing/2014/main" id="{E24EF18F-E42B-43AD-A146-98CCED36DA5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06" name="テキスト ボックス 305">
          <a:extLst>
            <a:ext uri="{FF2B5EF4-FFF2-40B4-BE49-F238E27FC236}">
              <a16:creationId xmlns:a16="http://schemas.microsoft.com/office/drawing/2014/main" id="{32C8CF89-3ACA-4A28-932E-E3C94247F989}"/>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7" name="直線コネクタ 306">
          <a:extLst>
            <a:ext uri="{FF2B5EF4-FFF2-40B4-BE49-F238E27FC236}">
              <a16:creationId xmlns:a16="http://schemas.microsoft.com/office/drawing/2014/main" id="{07793933-6DD4-4AF2-84A1-7DC44DC4947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08" name="テキスト ボックス 307">
          <a:extLst>
            <a:ext uri="{FF2B5EF4-FFF2-40B4-BE49-F238E27FC236}">
              <a16:creationId xmlns:a16="http://schemas.microsoft.com/office/drawing/2014/main" id="{64AC9B78-51D6-4560-80C2-751CBDC7DA6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9" name="直線コネクタ 308">
          <a:extLst>
            <a:ext uri="{FF2B5EF4-FFF2-40B4-BE49-F238E27FC236}">
              <a16:creationId xmlns:a16="http://schemas.microsoft.com/office/drawing/2014/main" id="{332FD8F9-1C66-4B69-AE65-A4DCA491974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10" name="テキスト ボックス 309">
          <a:extLst>
            <a:ext uri="{FF2B5EF4-FFF2-40B4-BE49-F238E27FC236}">
              <a16:creationId xmlns:a16="http://schemas.microsoft.com/office/drawing/2014/main" id="{BFE7278B-EF51-4C05-959E-BE5B2B9D878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1" name="直線コネクタ 310">
          <a:extLst>
            <a:ext uri="{FF2B5EF4-FFF2-40B4-BE49-F238E27FC236}">
              <a16:creationId xmlns:a16="http://schemas.microsoft.com/office/drawing/2014/main" id="{4B4D4C5A-EA3F-401F-8A9E-7A0E214209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2" name="テキスト ボックス 311">
          <a:extLst>
            <a:ext uri="{FF2B5EF4-FFF2-40B4-BE49-F238E27FC236}">
              <a16:creationId xmlns:a16="http://schemas.microsoft.com/office/drawing/2014/main" id="{78E9E23C-A738-432A-898F-6A06A494F67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3" name="【一般廃棄物処理施設】&#10;一人当たり有形固定資産（償却資産）額グラフ枠">
          <a:extLst>
            <a:ext uri="{FF2B5EF4-FFF2-40B4-BE49-F238E27FC236}">
              <a16:creationId xmlns:a16="http://schemas.microsoft.com/office/drawing/2014/main" id="{446909B8-CC68-41C2-863D-DB837503A99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14" name="直線コネクタ 313">
          <a:extLst>
            <a:ext uri="{FF2B5EF4-FFF2-40B4-BE49-F238E27FC236}">
              <a16:creationId xmlns:a16="http://schemas.microsoft.com/office/drawing/2014/main" id="{E67E2E98-C89D-4842-B5EE-1AE2BE664C37}"/>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15" name="【一般廃棄物処理施設】&#10;一人当たり有形固定資産（償却資産）額最小値テキスト">
          <a:extLst>
            <a:ext uri="{FF2B5EF4-FFF2-40B4-BE49-F238E27FC236}">
              <a16:creationId xmlns:a16="http://schemas.microsoft.com/office/drawing/2014/main" id="{DE396AC0-B2CC-43A2-8568-0CDF049CC096}"/>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16" name="直線コネクタ 315">
          <a:extLst>
            <a:ext uri="{FF2B5EF4-FFF2-40B4-BE49-F238E27FC236}">
              <a16:creationId xmlns:a16="http://schemas.microsoft.com/office/drawing/2014/main" id="{090ED3BA-B93C-4012-9870-D5CDA307022F}"/>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17" name="【一般廃棄物処理施設】&#10;一人当たり有形固定資産（償却資産）額最大値テキスト">
          <a:extLst>
            <a:ext uri="{FF2B5EF4-FFF2-40B4-BE49-F238E27FC236}">
              <a16:creationId xmlns:a16="http://schemas.microsoft.com/office/drawing/2014/main" id="{1298029F-F212-4055-9446-7EE07053B69F}"/>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18" name="直線コネクタ 317">
          <a:extLst>
            <a:ext uri="{FF2B5EF4-FFF2-40B4-BE49-F238E27FC236}">
              <a16:creationId xmlns:a16="http://schemas.microsoft.com/office/drawing/2014/main" id="{E1CBF594-0D2B-499B-9934-417E4855B205}"/>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319" name="【一般廃棄物処理施設】&#10;一人当たり有形固定資産（償却資産）額平均値テキスト">
          <a:extLst>
            <a:ext uri="{FF2B5EF4-FFF2-40B4-BE49-F238E27FC236}">
              <a16:creationId xmlns:a16="http://schemas.microsoft.com/office/drawing/2014/main" id="{3BA76493-6A8C-48CA-AA69-DD72390AFBCC}"/>
            </a:ext>
          </a:extLst>
        </xdr:cNvPr>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20" name="フローチャート: 判断 319">
          <a:extLst>
            <a:ext uri="{FF2B5EF4-FFF2-40B4-BE49-F238E27FC236}">
              <a16:creationId xmlns:a16="http://schemas.microsoft.com/office/drawing/2014/main" id="{36D389CA-7EA4-4A44-B0CF-7BF10A3201F7}"/>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21" name="フローチャート: 判断 320">
          <a:extLst>
            <a:ext uri="{FF2B5EF4-FFF2-40B4-BE49-F238E27FC236}">
              <a16:creationId xmlns:a16="http://schemas.microsoft.com/office/drawing/2014/main" id="{0490800F-A5D1-4EEA-890C-3DB3A84E1781}"/>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22" name="n_1aveValue【一般廃棄物処理施設】&#10;一人当たり有形固定資産（償却資産）額">
          <a:extLst>
            <a:ext uri="{FF2B5EF4-FFF2-40B4-BE49-F238E27FC236}">
              <a16:creationId xmlns:a16="http://schemas.microsoft.com/office/drawing/2014/main" id="{BE8F9A66-4D86-4964-828E-BA47D9AF14BE}"/>
            </a:ext>
          </a:extLst>
        </xdr:cNvPr>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323" name="フローチャート: 判断 322">
          <a:extLst>
            <a:ext uri="{FF2B5EF4-FFF2-40B4-BE49-F238E27FC236}">
              <a16:creationId xmlns:a16="http://schemas.microsoft.com/office/drawing/2014/main" id="{3B9D01B1-4561-4F7F-9529-A53808D42EFB}"/>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324" name="n_2aveValue【一般廃棄物処理施設】&#10;一人当たり有形固定資産（償却資産）額">
          <a:extLst>
            <a:ext uri="{FF2B5EF4-FFF2-40B4-BE49-F238E27FC236}">
              <a16:creationId xmlns:a16="http://schemas.microsoft.com/office/drawing/2014/main" id="{5000743C-8C7C-4E4A-ACE7-933D59BADDB3}"/>
            </a:ext>
          </a:extLst>
        </xdr:cNvPr>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1B241046-8E62-4C66-89B3-2F8FC18EBD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AF56CD69-4419-4EDC-9DE2-38E5420C4C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7A9A3775-ACDC-48AD-AEEE-6D22273037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361633D0-3F71-4A47-BBF5-6692925F905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56A94A76-A4B2-4066-994C-9644354897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131737</xdr:rowOff>
    </xdr:from>
    <xdr:to>
      <xdr:col>116</xdr:col>
      <xdr:colOff>114300</xdr:colOff>
      <xdr:row>42</xdr:row>
      <xdr:rowOff>61887</xdr:rowOff>
    </xdr:to>
    <xdr:sp macro="" textlink="">
      <xdr:nvSpPr>
        <xdr:cNvPr id="330" name="楕円 329">
          <a:extLst>
            <a:ext uri="{FF2B5EF4-FFF2-40B4-BE49-F238E27FC236}">
              <a16:creationId xmlns:a16="http://schemas.microsoft.com/office/drawing/2014/main" id="{9230499F-F64F-482B-9AFE-57D78D0E52CD}"/>
            </a:ext>
          </a:extLst>
        </xdr:cNvPr>
        <xdr:cNvSpPr/>
      </xdr:nvSpPr>
      <xdr:spPr>
        <a:xfrm>
          <a:off x="22110700" y="71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46664</xdr:rowOff>
    </xdr:from>
    <xdr:ext cx="534377" cy="259045"/>
    <xdr:sp macro="" textlink="">
      <xdr:nvSpPr>
        <xdr:cNvPr id="331" name="【一般廃棄物処理施設】&#10;一人当たり有形固定資産（償却資産）額該当値テキスト">
          <a:extLst>
            <a:ext uri="{FF2B5EF4-FFF2-40B4-BE49-F238E27FC236}">
              <a16:creationId xmlns:a16="http://schemas.microsoft.com/office/drawing/2014/main" id="{39EA35B0-B017-45F2-BE89-7612CDCA0619}"/>
            </a:ext>
          </a:extLst>
        </xdr:cNvPr>
        <xdr:cNvSpPr txBox="1"/>
      </xdr:nvSpPr>
      <xdr:spPr>
        <a:xfrm>
          <a:off x="22199600" y="70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132348</xdr:rowOff>
    </xdr:from>
    <xdr:to>
      <xdr:col>112</xdr:col>
      <xdr:colOff>38100</xdr:colOff>
      <xdr:row>42</xdr:row>
      <xdr:rowOff>62498</xdr:rowOff>
    </xdr:to>
    <xdr:sp macro="" textlink="">
      <xdr:nvSpPr>
        <xdr:cNvPr id="332" name="楕円 331">
          <a:extLst>
            <a:ext uri="{FF2B5EF4-FFF2-40B4-BE49-F238E27FC236}">
              <a16:creationId xmlns:a16="http://schemas.microsoft.com/office/drawing/2014/main" id="{D8D056DD-B83E-49C2-AB0A-5BB4E166965D}"/>
            </a:ext>
          </a:extLst>
        </xdr:cNvPr>
        <xdr:cNvSpPr/>
      </xdr:nvSpPr>
      <xdr:spPr>
        <a:xfrm>
          <a:off x="21272500" y="71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11087</xdr:rowOff>
    </xdr:from>
    <xdr:to>
      <xdr:col>116</xdr:col>
      <xdr:colOff>63500</xdr:colOff>
      <xdr:row>42</xdr:row>
      <xdr:rowOff>11698</xdr:rowOff>
    </xdr:to>
    <xdr:cxnSp macro="">
      <xdr:nvCxnSpPr>
        <xdr:cNvPr id="333" name="直線コネクタ 332">
          <a:extLst>
            <a:ext uri="{FF2B5EF4-FFF2-40B4-BE49-F238E27FC236}">
              <a16:creationId xmlns:a16="http://schemas.microsoft.com/office/drawing/2014/main" id="{345F9212-19EC-4840-88B1-D1ADA7FDA41B}"/>
            </a:ext>
          </a:extLst>
        </xdr:cNvPr>
        <xdr:cNvCxnSpPr/>
      </xdr:nvCxnSpPr>
      <xdr:spPr>
        <a:xfrm flipV="1">
          <a:off x="21323300" y="7211987"/>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53625</xdr:rowOff>
    </xdr:from>
    <xdr:ext cx="534377" cy="259045"/>
    <xdr:sp macro="" textlink="">
      <xdr:nvSpPr>
        <xdr:cNvPr id="334" name="n_1mainValue【一般廃棄物処理施設】&#10;一人当たり有形固定資産（償却資産）額">
          <a:extLst>
            <a:ext uri="{FF2B5EF4-FFF2-40B4-BE49-F238E27FC236}">
              <a16:creationId xmlns:a16="http://schemas.microsoft.com/office/drawing/2014/main" id="{11F4F9C2-5752-4D4B-B4DE-6311BBDBC2BE}"/>
            </a:ext>
          </a:extLst>
        </xdr:cNvPr>
        <xdr:cNvSpPr txBox="1"/>
      </xdr:nvSpPr>
      <xdr:spPr>
        <a:xfrm>
          <a:off x="21043411" y="72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a:extLst>
            <a:ext uri="{FF2B5EF4-FFF2-40B4-BE49-F238E27FC236}">
              <a16:creationId xmlns:a16="http://schemas.microsoft.com/office/drawing/2014/main" id="{308778BD-71AB-4B09-9360-1F366C1011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a:extLst>
            <a:ext uri="{FF2B5EF4-FFF2-40B4-BE49-F238E27FC236}">
              <a16:creationId xmlns:a16="http://schemas.microsoft.com/office/drawing/2014/main" id="{875DC316-BFAC-445D-A1D5-5F4581BC74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a:extLst>
            <a:ext uri="{FF2B5EF4-FFF2-40B4-BE49-F238E27FC236}">
              <a16:creationId xmlns:a16="http://schemas.microsoft.com/office/drawing/2014/main" id="{C27C6DC0-36B2-4CBA-8AF3-F86A06E7ED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a:extLst>
            <a:ext uri="{FF2B5EF4-FFF2-40B4-BE49-F238E27FC236}">
              <a16:creationId xmlns:a16="http://schemas.microsoft.com/office/drawing/2014/main" id="{89544704-BAB9-4F9C-89FD-37C64FC71C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a:extLst>
            <a:ext uri="{FF2B5EF4-FFF2-40B4-BE49-F238E27FC236}">
              <a16:creationId xmlns:a16="http://schemas.microsoft.com/office/drawing/2014/main" id="{7CCF19C0-A7E0-4350-BA0D-2CB354A7A2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a:extLst>
            <a:ext uri="{FF2B5EF4-FFF2-40B4-BE49-F238E27FC236}">
              <a16:creationId xmlns:a16="http://schemas.microsoft.com/office/drawing/2014/main" id="{EBB8404B-5C6B-4B32-87B3-53F1016D53D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a:extLst>
            <a:ext uri="{FF2B5EF4-FFF2-40B4-BE49-F238E27FC236}">
              <a16:creationId xmlns:a16="http://schemas.microsoft.com/office/drawing/2014/main" id="{DEBED55B-E9AB-4E57-B3A3-A5B5AEE4CB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a:extLst>
            <a:ext uri="{FF2B5EF4-FFF2-40B4-BE49-F238E27FC236}">
              <a16:creationId xmlns:a16="http://schemas.microsoft.com/office/drawing/2014/main" id="{F26601F9-ED6C-42E3-B8F9-5BB4B5A1DE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a:extLst>
            <a:ext uri="{FF2B5EF4-FFF2-40B4-BE49-F238E27FC236}">
              <a16:creationId xmlns:a16="http://schemas.microsoft.com/office/drawing/2014/main" id="{48F99B29-F3FC-49B5-BE0E-1F36057FB4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a:extLst>
            <a:ext uri="{FF2B5EF4-FFF2-40B4-BE49-F238E27FC236}">
              <a16:creationId xmlns:a16="http://schemas.microsoft.com/office/drawing/2014/main" id="{9D3FC0D0-277D-40CF-8E3C-9844358297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5" name="テキスト ボックス 344">
          <a:extLst>
            <a:ext uri="{FF2B5EF4-FFF2-40B4-BE49-F238E27FC236}">
              <a16:creationId xmlns:a16="http://schemas.microsoft.com/office/drawing/2014/main" id="{391C1050-E79C-444F-B0D4-3FE7541084A3}"/>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6" name="直線コネクタ 345">
          <a:extLst>
            <a:ext uri="{FF2B5EF4-FFF2-40B4-BE49-F238E27FC236}">
              <a16:creationId xmlns:a16="http://schemas.microsoft.com/office/drawing/2014/main" id="{6DDDF0E8-5199-4CF4-A36A-26C052E9539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7" name="テキスト ボックス 346">
          <a:extLst>
            <a:ext uri="{FF2B5EF4-FFF2-40B4-BE49-F238E27FC236}">
              <a16:creationId xmlns:a16="http://schemas.microsoft.com/office/drawing/2014/main" id="{75E9001E-7445-49DC-BA9B-39C0D788F47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8" name="直線コネクタ 347">
          <a:extLst>
            <a:ext uri="{FF2B5EF4-FFF2-40B4-BE49-F238E27FC236}">
              <a16:creationId xmlns:a16="http://schemas.microsoft.com/office/drawing/2014/main" id="{B5D2276D-B2F8-4871-A222-60A19873D94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9" name="テキスト ボックス 348">
          <a:extLst>
            <a:ext uri="{FF2B5EF4-FFF2-40B4-BE49-F238E27FC236}">
              <a16:creationId xmlns:a16="http://schemas.microsoft.com/office/drawing/2014/main" id="{05150114-05C6-4551-BF6D-BD1B1F0B0E4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0" name="直線コネクタ 349">
          <a:extLst>
            <a:ext uri="{FF2B5EF4-FFF2-40B4-BE49-F238E27FC236}">
              <a16:creationId xmlns:a16="http://schemas.microsoft.com/office/drawing/2014/main" id="{82C9F82A-BCF9-486B-9AC6-B9ED2697D26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1" name="テキスト ボックス 350">
          <a:extLst>
            <a:ext uri="{FF2B5EF4-FFF2-40B4-BE49-F238E27FC236}">
              <a16:creationId xmlns:a16="http://schemas.microsoft.com/office/drawing/2014/main" id="{6F7E4126-4D48-4030-9E22-D2280E17860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2" name="直線コネクタ 351">
          <a:extLst>
            <a:ext uri="{FF2B5EF4-FFF2-40B4-BE49-F238E27FC236}">
              <a16:creationId xmlns:a16="http://schemas.microsoft.com/office/drawing/2014/main" id="{1C6A6262-539F-4F8E-8BB2-30A6A8FA05F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3" name="テキスト ボックス 352">
          <a:extLst>
            <a:ext uri="{FF2B5EF4-FFF2-40B4-BE49-F238E27FC236}">
              <a16:creationId xmlns:a16="http://schemas.microsoft.com/office/drawing/2014/main" id="{DCB24298-F785-4932-B2FC-006C3DA19AC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4" name="直線コネクタ 353">
          <a:extLst>
            <a:ext uri="{FF2B5EF4-FFF2-40B4-BE49-F238E27FC236}">
              <a16:creationId xmlns:a16="http://schemas.microsoft.com/office/drawing/2014/main" id="{7E9A1684-ADA8-4463-ADD8-84056F103E5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5" name="テキスト ボックス 354">
          <a:extLst>
            <a:ext uri="{FF2B5EF4-FFF2-40B4-BE49-F238E27FC236}">
              <a16:creationId xmlns:a16="http://schemas.microsoft.com/office/drawing/2014/main" id="{88B0C86B-97BF-4441-9E59-8252705B9A8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a:extLst>
            <a:ext uri="{FF2B5EF4-FFF2-40B4-BE49-F238E27FC236}">
              <a16:creationId xmlns:a16="http://schemas.microsoft.com/office/drawing/2014/main" id="{026FCA66-9150-44A8-B12A-6B2172649B8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7" name="テキスト ボックス 356">
          <a:extLst>
            <a:ext uri="{FF2B5EF4-FFF2-40B4-BE49-F238E27FC236}">
              <a16:creationId xmlns:a16="http://schemas.microsoft.com/office/drawing/2014/main" id="{3730F15E-58EC-41B3-B272-AB99C9652ED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保健センター・保健所】&#10;有形固定資産減価償却率グラフ枠">
          <a:extLst>
            <a:ext uri="{FF2B5EF4-FFF2-40B4-BE49-F238E27FC236}">
              <a16:creationId xmlns:a16="http://schemas.microsoft.com/office/drawing/2014/main" id="{2694799A-9EDA-4835-8C7C-363DF981ED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359" name="直線コネクタ 358">
          <a:extLst>
            <a:ext uri="{FF2B5EF4-FFF2-40B4-BE49-F238E27FC236}">
              <a16:creationId xmlns:a16="http://schemas.microsoft.com/office/drawing/2014/main" id="{9AC41282-A6BF-4AA6-8CED-E82844C7D14F}"/>
            </a:ext>
          </a:extLst>
        </xdr:cNvPr>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360" name="【保健センター・保健所】&#10;有形固定資産減価償却率最小値テキスト">
          <a:extLst>
            <a:ext uri="{FF2B5EF4-FFF2-40B4-BE49-F238E27FC236}">
              <a16:creationId xmlns:a16="http://schemas.microsoft.com/office/drawing/2014/main" id="{036D3927-A7CF-4F1F-84AA-5B5FAC9597D0}"/>
            </a:ext>
          </a:extLst>
        </xdr:cNvPr>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361" name="直線コネクタ 360">
          <a:extLst>
            <a:ext uri="{FF2B5EF4-FFF2-40B4-BE49-F238E27FC236}">
              <a16:creationId xmlns:a16="http://schemas.microsoft.com/office/drawing/2014/main" id="{A7994E23-4F9A-40D9-9F1D-7F2ED400F950}"/>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362" name="【保健センター・保健所】&#10;有形固定資産減価償却率最大値テキスト">
          <a:extLst>
            <a:ext uri="{FF2B5EF4-FFF2-40B4-BE49-F238E27FC236}">
              <a16:creationId xmlns:a16="http://schemas.microsoft.com/office/drawing/2014/main" id="{A8E05A24-3C22-457E-82D5-476935CCF5B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363" name="直線コネクタ 362">
          <a:extLst>
            <a:ext uri="{FF2B5EF4-FFF2-40B4-BE49-F238E27FC236}">
              <a16:creationId xmlns:a16="http://schemas.microsoft.com/office/drawing/2014/main" id="{771BBEF1-134B-4696-8F5B-D3FC176831DE}"/>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364" name="【保健センター・保健所】&#10;有形固定資産減価償却率平均値テキスト">
          <a:extLst>
            <a:ext uri="{FF2B5EF4-FFF2-40B4-BE49-F238E27FC236}">
              <a16:creationId xmlns:a16="http://schemas.microsoft.com/office/drawing/2014/main" id="{B08C8838-C04D-4C19-85D7-EE5289FB0000}"/>
            </a:ext>
          </a:extLst>
        </xdr:cNvPr>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365" name="フローチャート: 判断 364">
          <a:extLst>
            <a:ext uri="{FF2B5EF4-FFF2-40B4-BE49-F238E27FC236}">
              <a16:creationId xmlns:a16="http://schemas.microsoft.com/office/drawing/2014/main" id="{D4C0AF8F-0AF0-491C-9697-455BACE7C75D}"/>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366" name="フローチャート: 判断 365">
          <a:extLst>
            <a:ext uri="{FF2B5EF4-FFF2-40B4-BE49-F238E27FC236}">
              <a16:creationId xmlns:a16="http://schemas.microsoft.com/office/drawing/2014/main" id="{E51C6200-836B-4CD5-BC59-F086F0937BB1}"/>
            </a:ext>
          </a:extLst>
        </xdr:cNvPr>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367" name="n_1aveValue【保健センター・保健所】&#10;有形固定資産減価償却率">
          <a:extLst>
            <a:ext uri="{FF2B5EF4-FFF2-40B4-BE49-F238E27FC236}">
              <a16:creationId xmlns:a16="http://schemas.microsoft.com/office/drawing/2014/main" id="{58BE96E7-7527-47FF-992C-F92D6AE92AAB}"/>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368" name="フローチャート: 判断 367">
          <a:extLst>
            <a:ext uri="{FF2B5EF4-FFF2-40B4-BE49-F238E27FC236}">
              <a16:creationId xmlns:a16="http://schemas.microsoft.com/office/drawing/2014/main" id="{F97F7324-D5F6-40A3-B3AC-F69CD29ED824}"/>
            </a:ext>
          </a:extLst>
        </xdr:cNvPr>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53357</xdr:rowOff>
    </xdr:from>
    <xdr:ext cx="405111" cy="259045"/>
    <xdr:sp macro="" textlink="">
      <xdr:nvSpPr>
        <xdr:cNvPr id="369" name="n_2aveValue【保健センター・保健所】&#10;有形固定資産減価償却率">
          <a:extLst>
            <a:ext uri="{FF2B5EF4-FFF2-40B4-BE49-F238E27FC236}">
              <a16:creationId xmlns:a16="http://schemas.microsoft.com/office/drawing/2014/main" id="{9A8F2EB5-9145-4460-8F9B-557BF733F6CC}"/>
            </a:ext>
          </a:extLst>
        </xdr:cNvPr>
        <xdr:cNvSpPr txBox="1"/>
      </xdr:nvSpPr>
      <xdr:spPr>
        <a:xfrm>
          <a:off x="14389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2C32EFB-EBD8-4409-B8A2-9813AEC04D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A70B731D-DA1B-4EEC-860E-7A1E1187C9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1ECEC2DA-655D-4ACC-AACF-F05B1D6F0A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3FD7C0AF-57AC-414A-8AC2-563282E5D84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28F882A3-AB00-41DB-8251-CEC4016ECEF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25400</xdr:rowOff>
    </xdr:from>
    <xdr:to>
      <xdr:col>85</xdr:col>
      <xdr:colOff>177800</xdr:colOff>
      <xdr:row>56</xdr:row>
      <xdr:rowOff>127000</xdr:rowOff>
    </xdr:to>
    <xdr:sp macro="" textlink="">
      <xdr:nvSpPr>
        <xdr:cNvPr id="375" name="楕円 374">
          <a:extLst>
            <a:ext uri="{FF2B5EF4-FFF2-40B4-BE49-F238E27FC236}">
              <a16:creationId xmlns:a16="http://schemas.microsoft.com/office/drawing/2014/main" id="{8F509F0B-582D-422A-AFC4-5FFD7DB933AE}"/>
            </a:ext>
          </a:extLst>
        </xdr:cNvPr>
        <xdr:cNvSpPr/>
      </xdr:nvSpPr>
      <xdr:spPr>
        <a:xfrm>
          <a:off x="16268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48277</xdr:rowOff>
    </xdr:from>
    <xdr:ext cx="405111" cy="259045"/>
    <xdr:sp macro="" textlink="">
      <xdr:nvSpPr>
        <xdr:cNvPr id="376" name="【保健センター・保健所】&#10;有形固定資産減価償却率該当値テキスト">
          <a:extLst>
            <a:ext uri="{FF2B5EF4-FFF2-40B4-BE49-F238E27FC236}">
              <a16:creationId xmlns:a16="http://schemas.microsoft.com/office/drawing/2014/main" id="{B46CD7C2-159D-428E-9C0C-2F045E9E53C3}"/>
            </a:ext>
          </a:extLst>
        </xdr:cNvPr>
        <xdr:cNvSpPr txBox="1"/>
      </xdr:nvSpPr>
      <xdr:spPr>
        <a:xfrm>
          <a:off x="16357600"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377" name="楕円 376">
          <a:extLst>
            <a:ext uri="{FF2B5EF4-FFF2-40B4-BE49-F238E27FC236}">
              <a16:creationId xmlns:a16="http://schemas.microsoft.com/office/drawing/2014/main" id="{FDAE48B9-7D8E-457E-9AD7-634F0049E39B}"/>
            </a:ext>
          </a:extLst>
        </xdr:cNvPr>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76200</xdr:rowOff>
    </xdr:from>
    <xdr:to>
      <xdr:col>85</xdr:col>
      <xdr:colOff>127000</xdr:colOff>
      <xdr:row>56</xdr:row>
      <xdr:rowOff>152400</xdr:rowOff>
    </xdr:to>
    <xdr:cxnSp macro="">
      <xdr:nvCxnSpPr>
        <xdr:cNvPr id="378" name="直線コネクタ 377">
          <a:extLst>
            <a:ext uri="{FF2B5EF4-FFF2-40B4-BE49-F238E27FC236}">
              <a16:creationId xmlns:a16="http://schemas.microsoft.com/office/drawing/2014/main" id="{F1783302-BFF5-48CD-8DA9-774C1553F1B6}"/>
            </a:ext>
          </a:extLst>
        </xdr:cNvPr>
        <xdr:cNvCxnSpPr/>
      </xdr:nvCxnSpPr>
      <xdr:spPr>
        <a:xfrm flipV="1">
          <a:off x="15481300" y="9677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379" name="楕円 378">
          <a:extLst>
            <a:ext uri="{FF2B5EF4-FFF2-40B4-BE49-F238E27FC236}">
              <a16:creationId xmlns:a16="http://schemas.microsoft.com/office/drawing/2014/main" id="{EF5AF45C-037A-4543-9618-295ED68ACF7A}"/>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57</xdr:row>
      <xdr:rowOff>57150</xdr:rowOff>
    </xdr:to>
    <xdr:cxnSp macro="">
      <xdr:nvCxnSpPr>
        <xdr:cNvPr id="380" name="直線コネクタ 379">
          <a:extLst>
            <a:ext uri="{FF2B5EF4-FFF2-40B4-BE49-F238E27FC236}">
              <a16:creationId xmlns:a16="http://schemas.microsoft.com/office/drawing/2014/main" id="{B80FF5FF-4C6D-4D6C-995A-9B934659E2D1}"/>
            </a:ext>
          </a:extLst>
        </xdr:cNvPr>
        <xdr:cNvCxnSpPr/>
      </xdr:nvCxnSpPr>
      <xdr:spPr>
        <a:xfrm flipV="1">
          <a:off x="145923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48277</xdr:rowOff>
    </xdr:from>
    <xdr:ext cx="405111" cy="259045"/>
    <xdr:sp macro="" textlink="">
      <xdr:nvSpPr>
        <xdr:cNvPr id="381" name="n_1mainValue【保健センター・保健所】&#10;有形固定資産減価償却率">
          <a:extLst>
            <a:ext uri="{FF2B5EF4-FFF2-40B4-BE49-F238E27FC236}">
              <a16:creationId xmlns:a16="http://schemas.microsoft.com/office/drawing/2014/main" id="{667C1B46-D78F-4F1D-9121-3BB38550926E}"/>
            </a:ext>
          </a:extLst>
        </xdr:cNvPr>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382" name="n_2mainValue【保健センター・保健所】&#10;有形固定資産減価償却率">
          <a:extLst>
            <a:ext uri="{FF2B5EF4-FFF2-40B4-BE49-F238E27FC236}">
              <a16:creationId xmlns:a16="http://schemas.microsoft.com/office/drawing/2014/main" id="{213BCF03-2DCF-47F2-B971-A6FAFD2DA227}"/>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a:extLst>
            <a:ext uri="{FF2B5EF4-FFF2-40B4-BE49-F238E27FC236}">
              <a16:creationId xmlns:a16="http://schemas.microsoft.com/office/drawing/2014/main" id="{42E9337E-0F39-4E2A-9AEB-6F53A19B4C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a:extLst>
            <a:ext uri="{FF2B5EF4-FFF2-40B4-BE49-F238E27FC236}">
              <a16:creationId xmlns:a16="http://schemas.microsoft.com/office/drawing/2014/main" id="{0F2D0F97-5912-46A6-859D-2E2BF65F7E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a:extLst>
            <a:ext uri="{FF2B5EF4-FFF2-40B4-BE49-F238E27FC236}">
              <a16:creationId xmlns:a16="http://schemas.microsoft.com/office/drawing/2014/main" id="{64F45EA9-C559-4854-B9A9-CE5AB758C7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a:extLst>
            <a:ext uri="{FF2B5EF4-FFF2-40B4-BE49-F238E27FC236}">
              <a16:creationId xmlns:a16="http://schemas.microsoft.com/office/drawing/2014/main" id="{08F34FEF-46D2-42C0-BE22-6B130EEBA8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a:extLst>
            <a:ext uri="{FF2B5EF4-FFF2-40B4-BE49-F238E27FC236}">
              <a16:creationId xmlns:a16="http://schemas.microsoft.com/office/drawing/2014/main" id="{678E864A-5491-4960-A5A4-08926E34DE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a:extLst>
            <a:ext uri="{FF2B5EF4-FFF2-40B4-BE49-F238E27FC236}">
              <a16:creationId xmlns:a16="http://schemas.microsoft.com/office/drawing/2014/main" id="{0B21A3CD-6FD4-4DB0-8858-E570BC6320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a:extLst>
            <a:ext uri="{FF2B5EF4-FFF2-40B4-BE49-F238E27FC236}">
              <a16:creationId xmlns:a16="http://schemas.microsoft.com/office/drawing/2014/main" id="{74AAB6D7-654D-424C-966A-6CD1AFCB0D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a:extLst>
            <a:ext uri="{FF2B5EF4-FFF2-40B4-BE49-F238E27FC236}">
              <a16:creationId xmlns:a16="http://schemas.microsoft.com/office/drawing/2014/main" id="{1F374A6B-6A7C-48F3-AF6F-B697B4B3E2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1" name="テキスト ボックス 390">
          <a:extLst>
            <a:ext uri="{FF2B5EF4-FFF2-40B4-BE49-F238E27FC236}">
              <a16:creationId xmlns:a16="http://schemas.microsoft.com/office/drawing/2014/main" id="{FD86EE2F-C8B0-4A13-B37F-CD3C899442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2" name="直線コネクタ 391">
          <a:extLst>
            <a:ext uri="{FF2B5EF4-FFF2-40B4-BE49-F238E27FC236}">
              <a16:creationId xmlns:a16="http://schemas.microsoft.com/office/drawing/2014/main" id="{6CDBE53C-6ED5-4BED-AD45-B7AD5EECE0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3" name="直線コネクタ 392">
          <a:extLst>
            <a:ext uri="{FF2B5EF4-FFF2-40B4-BE49-F238E27FC236}">
              <a16:creationId xmlns:a16="http://schemas.microsoft.com/office/drawing/2014/main" id="{944FCB5B-4692-411C-96BA-4A8BC40F75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4" name="テキスト ボックス 393">
          <a:extLst>
            <a:ext uri="{FF2B5EF4-FFF2-40B4-BE49-F238E27FC236}">
              <a16:creationId xmlns:a16="http://schemas.microsoft.com/office/drawing/2014/main" id="{6293693B-19C9-457A-872F-8156A30BF36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5" name="直線コネクタ 394">
          <a:extLst>
            <a:ext uri="{FF2B5EF4-FFF2-40B4-BE49-F238E27FC236}">
              <a16:creationId xmlns:a16="http://schemas.microsoft.com/office/drawing/2014/main" id="{37885B6A-3AD2-4AEB-A64C-A0EA15009EB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6" name="テキスト ボックス 395">
          <a:extLst>
            <a:ext uri="{FF2B5EF4-FFF2-40B4-BE49-F238E27FC236}">
              <a16:creationId xmlns:a16="http://schemas.microsoft.com/office/drawing/2014/main" id="{6392C059-FFD7-4A12-BB8C-39A9D0C29CD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7" name="直線コネクタ 396">
          <a:extLst>
            <a:ext uri="{FF2B5EF4-FFF2-40B4-BE49-F238E27FC236}">
              <a16:creationId xmlns:a16="http://schemas.microsoft.com/office/drawing/2014/main" id="{9D95E86B-B8AA-4319-8812-996401B3FF5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8" name="テキスト ボックス 397">
          <a:extLst>
            <a:ext uri="{FF2B5EF4-FFF2-40B4-BE49-F238E27FC236}">
              <a16:creationId xmlns:a16="http://schemas.microsoft.com/office/drawing/2014/main" id="{51E56230-C190-42EC-BE8E-23E78DAB820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9" name="直線コネクタ 398">
          <a:extLst>
            <a:ext uri="{FF2B5EF4-FFF2-40B4-BE49-F238E27FC236}">
              <a16:creationId xmlns:a16="http://schemas.microsoft.com/office/drawing/2014/main" id="{1CB5B9F7-7C00-4842-8892-E3B8F9B2C89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0" name="テキスト ボックス 399">
          <a:extLst>
            <a:ext uri="{FF2B5EF4-FFF2-40B4-BE49-F238E27FC236}">
              <a16:creationId xmlns:a16="http://schemas.microsoft.com/office/drawing/2014/main" id="{3837CDFD-5249-4063-9654-CA4B8DA1283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1" name="直線コネクタ 400">
          <a:extLst>
            <a:ext uri="{FF2B5EF4-FFF2-40B4-BE49-F238E27FC236}">
              <a16:creationId xmlns:a16="http://schemas.microsoft.com/office/drawing/2014/main" id="{EB577A20-AD3B-4B52-B9B5-9C7BC970344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2" name="テキスト ボックス 401">
          <a:extLst>
            <a:ext uri="{FF2B5EF4-FFF2-40B4-BE49-F238E27FC236}">
              <a16:creationId xmlns:a16="http://schemas.microsoft.com/office/drawing/2014/main" id="{6A3D849D-988A-47B7-9F22-6E0FA0D1714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3" name="直線コネクタ 402">
          <a:extLst>
            <a:ext uri="{FF2B5EF4-FFF2-40B4-BE49-F238E27FC236}">
              <a16:creationId xmlns:a16="http://schemas.microsoft.com/office/drawing/2014/main" id="{49B25D62-574B-4850-BD0F-246CEE6ECD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4" name="テキスト ボックス 403">
          <a:extLst>
            <a:ext uri="{FF2B5EF4-FFF2-40B4-BE49-F238E27FC236}">
              <a16:creationId xmlns:a16="http://schemas.microsoft.com/office/drawing/2014/main" id="{EE33669C-A09E-4216-934A-763491368EB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5" name="【保健センター・保健所】&#10;一人当たり面積グラフ枠">
          <a:extLst>
            <a:ext uri="{FF2B5EF4-FFF2-40B4-BE49-F238E27FC236}">
              <a16:creationId xmlns:a16="http://schemas.microsoft.com/office/drawing/2014/main" id="{1D7613BD-44D9-4648-9274-35479C3F5D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406" name="直線コネクタ 405">
          <a:extLst>
            <a:ext uri="{FF2B5EF4-FFF2-40B4-BE49-F238E27FC236}">
              <a16:creationId xmlns:a16="http://schemas.microsoft.com/office/drawing/2014/main" id="{45B8162B-005C-4F55-81AA-9BC305590D88}"/>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407" name="【保健センター・保健所】&#10;一人当たり面積最小値テキスト">
          <a:extLst>
            <a:ext uri="{FF2B5EF4-FFF2-40B4-BE49-F238E27FC236}">
              <a16:creationId xmlns:a16="http://schemas.microsoft.com/office/drawing/2014/main" id="{444A4AEA-721E-4C3B-85B6-E026635562E1}"/>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408" name="直線コネクタ 407">
          <a:extLst>
            <a:ext uri="{FF2B5EF4-FFF2-40B4-BE49-F238E27FC236}">
              <a16:creationId xmlns:a16="http://schemas.microsoft.com/office/drawing/2014/main" id="{3E9A433A-33AC-4ADC-AB41-5044350588C7}"/>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09" name="【保健センター・保健所】&#10;一人当たり面積最大値テキスト">
          <a:extLst>
            <a:ext uri="{FF2B5EF4-FFF2-40B4-BE49-F238E27FC236}">
              <a16:creationId xmlns:a16="http://schemas.microsoft.com/office/drawing/2014/main" id="{57CDED58-2EEA-4F9F-800D-0C3CCDADD4AA}"/>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10" name="直線コネクタ 409">
          <a:extLst>
            <a:ext uri="{FF2B5EF4-FFF2-40B4-BE49-F238E27FC236}">
              <a16:creationId xmlns:a16="http://schemas.microsoft.com/office/drawing/2014/main" id="{0716F83E-9356-4D28-B4C3-E272D2A1770D}"/>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411" name="【保健センター・保健所】&#10;一人当たり面積平均値テキスト">
          <a:extLst>
            <a:ext uri="{FF2B5EF4-FFF2-40B4-BE49-F238E27FC236}">
              <a16:creationId xmlns:a16="http://schemas.microsoft.com/office/drawing/2014/main" id="{9A83E6B0-6DCC-4029-8A16-8BD3F2D96E64}"/>
            </a:ext>
          </a:extLst>
        </xdr:cNvPr>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412" name="フローチャート: 判断 411">
          <a:extLst>
            <a:ext uri="{FF2B5EF4-FFF2-40B4-BE49-F238E27FC236}">
              <a16:creationId xmlns:a16="http://schemas.microsoft.com/office/drawing/2014/main" id="{DD61FF7E-1A6A-4A4B-AFAE-32E4E3A40A45}"/>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413" name="フローチャート: 判断 412">
          <a:extLst>
            <a:ext uri="{FF2B5EF4-FFF2-40B4-BE49-F238E27FC236}">
              <a16:creationId xmlns:a16="http://schemas.microsoft.com/office/drawing/2014/main" id="{A8034ABA-93C9-4BD8-8133-62F3C7CF7F24}"/>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414" name="n_1aveValue【保健センター・保健所】&#10;一人当たり面積">
          <a:extLst>
            <a:ext uri="{FF2B5EF4-FFF2-40B4-BE49-F238E27FC236}">
              <a16:creationId xmlns:a16="http://schemas.microsoft.com/office/drawing/2014/main" id="{752DF189-B4C3-4A89-BA6E-1F72DBD47CF6}"/>
            </a:ext>
          </a:extLst>
        </xdr:cNvPr>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415" name="フローチャート: 判断 414">
          <a:extLst>
            <a:ext uri="{FF2B5EF4-FFF2-40B4-BE49-F238E27FC236}">
              <a16:creationId xmlns:a16="http://schemas.microsoft.com/office/drawing/2014/main" id="{5F933E30-F7F2-4CEB-AA01-313A9865A0B2}"/>
            </a:ext>
          </a:extLst>
        </xdr:cNvPr>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416" name="n_2aveValue【保健センター・保健所】&#10;一人当たり面積">
          <a:extLst>
            <a:ext uri="{FF2B5EF4-FFF2-40B4-BE49-F238E27FC236}">
              <a16:creationId xmlns:a16="http://schemas.microsoft.com/office/drawing/2014/main" id="{9637A8C0-7433-464D-8734-F1BB5F6DC67B}"/>
            </a:ext>
          </a:extLst>
        </xdr:cNvPr>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8A134AD2-19E4-4C34-AD79-98517DE0CB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EBFB60C8-0B3B-447B-AD20-C51560496C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E75A3A4A-7DE1-416D-92F8-45115EF6C6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53B6DC3-F320-4579-86C9-BF4622F007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7CAFEC0A-58E7-4AB4-881A-A64BA32F302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422" name="楕円 421">
          <a:extLst>
            <a:ext uri="{FF2B5EF4-FFF2-40B4-BE49-F238E27FC236}">
              <a16:creationId xmlns:a16="http://schemas.microsoft.com/office/drawing/2014/main" id="{A2115815-3A13-4BAD-A9FE-B60DA8E460C9}"/>
            </a:ext>
          </a:extLst>
        </xdr:cNvPr>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423" name="【保健センター・保健所】&#10;一人当たり面積該当値テキスト">
          <a:extLst>
            <a:ext uri="{FF2B5EF4-FFF2-40B4-BE49-F238E27FC236}">
              <a16:creationId xmlns:a16="http://schemas.microsoft.com/office/drawing/2014/main" id="{73248AAC-B650-4861-8EC1-FEA8B50B1CC3}"/>
            </a:ext>
          </a:extLst>
        </xdr:cNvPr>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133604</xdr:rowOff>
    </xdr:from>
    <xdr:to>
      <xdr:col>112</xdr:col>
      <xdr:colOff>38100</xdr:colOff>
      <xdr:row>64</xdr:row>
      <xdr:rowOff>63754</xdr:rowOff>
    </xdr:to>
    <xdr:sp macro="" textlink="">
      <xdr:nvSpPr>
        <xdr:cNvPr id="424" name="楕円 423">
          <a:extLst>
            <a:ext uri="{FF2B5EF4-FFF2-40B4-BE49-F238E27FC236}">
              <a16:creationId xmlns:a16="http://schemas.microsoft.com/office/drawing/2014/main" id="{5F70783B-C57B-43BD-BF11-4CBCEE7279EE}"/>
            </a:ext>
          </a:extLst>
        </xdr:cNvPr>
        <xdr:cNvSpPr/>
      </xdr:nvSpPr>
      <xdr:spPr>
        <a:xfrm>
          <a:off x="21272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12954</xdr:rowOff>
    </xdr:to>
    <xdr:cxnSp macro="">
      <xdr:nvCxnSpPr>
        <xdr:cNvPr id="425" name="直線コネクタ 424">
          <a:extLst>
            <a:ext uri="{FF2B5EF4-FFF2-40B4-BE49-F238E27FC236}">
              <a16:creationId xmlns:a16="http://schemas.microsoft.com/office/drawing/2014/main" id="{AADFFC3B-C9E4-42A5-9BAC-DEE9336F9E90}"/>
            </a:ext>
          </a:extLst>
        </xdr:cNvPr>
        <xdr:cNvCxnSpPr/>
      </xdr:nvCxnSpPr>
      <xdr:spPr>
        <a:xfrm flipV="1">
          <a:off x="21323300" y="1098423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134747</xdr:rowOff>
    </xdr:from>
    <xdr:to>
      <xdr:col>107</xdr:col>
      <xdr:colOff>101600</xdr:colOff>
      <xdr:row>64</xdr:row>
      <xdr:rowOff>64897</xdr:rowOff>
    </xdr:to>
    <xdr:sp macro="" textlink="">
      <xdr:nvSpPr>
        <xdr:cNvPr id="426" name="楕円 425">
          <a:extLst>
            <a:ext uri="{FF2B5EF4-FFF2-40B4-BE49-F238E27FC236}">
              <a16:creationId xmlns:a16="http://schemas.microsoft.com/office/drawing/2014/main" id="{7375D903-561F-461B-A108-B5CE85BC34CA}"/>
            </a:ext>
          </a:extLst>
        </xdr:cNvPr>
        <xdr:cNvSpPr/>
      </xdr:nvSpPr>
      <xdr:spPr>
        <a:xfrm>
          <a:off x="203835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12954</xdr:rowOff>
    </xdr:from>
    <xdr:to>
      <xdr:col>111</xdr:col>
      <xdr:colOff>177800</xdr:colOff>
      <xdr:row>64</xdr:row>
      <xdr:rowOff>14097</xdr:rowOff>
    </xdr:to>
    <xdr:cxnSp macro="">
      <xdr:nvCxnSpPr>
        <xdr:cNvPr id="427" name="直線コネクタ 426">
          <a:extLst>
            <a:ext uri="{FF2B5EF4-FFF2-40B4-BE49-F238E27FC236}">
              <a16:creationId xmlns:a16="http://schemas.microsoft.com/office/drawing/2014/main" id="{E92F4B8A-0037-4AC6-8692-C9CFD2191DDA}"/>
            </a:ext>
          </a:extLst>
        </xdr:cNvPr>
        <xdr:cNvCxnSpPr/>
      </xdr:nvCxnSpPr>
      <xdr:spPr>
        <a:xfrm flipV="1">
          <a:off x="20434300" y="109857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54881</xdr:rowOff>
    </xdr:from>
    <xdr:ext cx="469744" cy="259045"/>
    <xdr:sp macro="" textlink="">
      <xdr:nvSpPr>
        <xdr:cNvPr id="428" name="n_1mainValue【保健センター・保健所】&#10;一人当たり面積">
          <a:extLst>
            <a:ext uri="{FF2B5EF4-FFF2-40B4-BE49-F238E27FC236}">
              <a16:creationId xmlns:a16="http://schemas.microsoft.com/office/drawing/2014/main" id="{8C1B570B-F05A-4AD3-A32B-843BF414C111}"/>
            </a:ext>
          </a:extLst>
        </xdr:cNvPr>
        <xdr:cNvSpPr txBox="1"/>
      </xdr:nvSpPr>
      <xdr:spPr>
        <a:xfrm>
          <a:off x="210757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56024</xdr:rowOff>
    </xdr:from>
    <xdr:ext cx="469744" cy="259045"/>
    <xdr:sp macro="" textlink="">
      <xdr:nvSpPr>
        <xdr:cNvPr id="429" name="n_2mainValue【保健センター・保健所】&#10;一人当たり面積">
          <a:extLst>
            <a:ext uri="{FF2B5EF4-FFF2-40B4-BE49-F238E27FC236}">
              <a16:creationId xmlns:a16="http://schemas.microsoft.com/office/drawing/2014/main" id="{BF5CD087-43E3-4D09-BD01-AF5CB46F65A8}"/>
            </a:ext>
          </a:extLst>
        </xdr:cNvPr>
        <xdr:cNvSpPr txBox="1"/>
      </xdr:nvSpPr>
      <xdr:spPr>
        <a:xfrm>
          <a:off x="201994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46DE4719-4D71-4C06-AE0D-C826A0A697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2ABA3EDF-A45D-45D4-A6A0-CCCCA7F852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C0940EB6-549D-4A75-96DB-8BDBB12B44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A3D20E4F-A053-4CA5-9D66-BBA3A63E49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0C3C38D8-827C-49C5-A285-BD70F62A7E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87913EA0-BA17-4DC1-9B66-1E272AFCC6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56213775-88FD-49A2-83E9-F9B8C71325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61CADE50-7F04-4386-8508-77620A361C7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a:extLst>
            <a:ext uri="{FF2B5EF4-FFF2-40B4-BE49-F238E27FC236}">
              <a16:creationId xmlns:a16="http://schemas.microsoft.com/office/drawing/2014/main" id="{BFEB8F3A-CC9B-4814-9227-95E358AB13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a:extLst>
            <a:ext uri="{FF2B5EF4-FFF2-40B4-BE49-F238E27FC236}">
              <a16:creationId xmlns:a16="http://schemas.microsoft.com/office/drawing/2014/main" id="{D2012122-F126-4136-9FF3-EFAC409BD5D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0" name="直線コネクタ 439">
          <a:extLst>
            <a:ext uri="{FF2B5EF4-FFF2-40B4-BE49-F238E27FC236}">
              <a16:creationId xmlns:a16="http://schemas.microsoft.com/office/drawing/2014/main" id="{57A6D446-6921-46C9-8F18-E0ED973FBB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1" name="テキスト ボックス 440">
          <a:extLst>
            <a:ext uri="{FF2B5EF4-FFF2-40B4-BE49-F238E27FC236}">
              <a16:creationId xmlns:a16="http://schemas.microsoft.com/office/drawing/2014/main" id="{A0CDD2E4-79B4-4CA7-BC5D-1A344273D2E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2" name="直線コネクタ 441">
          <a:extLst>
            <a:ext uri="{FF2B5EF4-FFF2-40B4-BE49-F238E27FC236}">
              <a16:creationId xmlns:a16="http://schemas.microsoft.com/office/drawing/2014/main" id="{F62ACFB6-204B-4473-8913-4C30067C837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3" name="テキスト ボックス 442">
          <a:extLst>
            <a:ext uri="{FF2B5EF4-FFF2-40B4-BE49-F238E27FC236}">
              <a16:creationId xmlns:a16="http://schemas.microsoft.com/office/drawing/2014/main" id="{B77F2EB8-382F-4749-838B-185775565B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4" name="直線コネクタ 443">
          <a:extLst>
            <a:ext uri="{FF2B5EF4-FFF2-40B4-BE49-F238E27FC236}">
              <a16:creationId xmlns:a16="http://schemas.microsoft.com/office/drawing/2014/main" id="{E17D7E98-FE2C-484A-93F6-6B16588850F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5" name="テキスト ボックス 444">
          <a:extLst>
            <a:ext uri="{FF2B5EF4-FFF2-40B4-BE49-F238E27FC236}">
              <a16:creationId xmlns:a16="http://schemas.microsoft.com/office/drawing/2014/main" id="{7CFA8374-523B-4730-BC08-9F4B870826F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6" name="直線コネクタ 445">
          <a:extLst>
            <a:ext uri="{FF2B5EF4-FFF2-40B4-BE49-F238E27FC236}">
              <a16:creationId xmlns:a16="http://schemas.microsoft.com/office/drawing/2014/main" id="{AE7E50E1-3983-4695-AA11-B6D1CDD7A43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7" name="テキスト ボックス 446">
          <a:extLst>
            <a:ext uri="{FF2B5EF4-FFF2-40B4-BE49-F238E27FC236}">
              <a16:creationId xmlns:a16="http://schemas.microsoft.com/office/drawing/2014/main" id="{7EA8358D-ABF9-46B7-8588-7A26C8702CF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8" name="直線コネクタ 447">
          <a:extLst>
            <a:ext uri="{FF2B5EF4-FFF2-40B4-BE49-F238E27FC236}">
              <a16:creationId xmlns:a16="http://schemas.microsoft.com/office/drawing/2014/main" id="{E387BF49-34FB-4DE0-9C5A-C9760F4B225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9" name="テキスト ボックス 448">
          <a:extLst>
            <a:ext uri="{FF2B5EF4-FFF2-40B4-BE49-F238E27FC236}">
              <a16:creationId xmlns:a16="http://schemas.microsoft.com/office/drawing/2014/main" id="{371E2FC9-D3E2-4CA2-A83B-7D408B16EEF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0" name="直線コネクタ 449">
          <a:extLst>
            <a:ext uri="{FF2B5EF4-FFF2-40B4-BE49-F238E27FC236}">
              <a16:creationId xmlns:a16="http://schemas.microsoft.com/office/drawing/2014/main" id="{B9771A3B-DFDD-443A-8125-F6E9F2AA386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1" name="テキスト ボックス 450">
          <a:extLst>
            <a:ext uri="{FF2B5EF4-FFF2-40B4-BE49-F238E27FC236}">
              <a16:creationId xmlns:a16="http://schemas.microsoft.com/office/drawing/2014/main" id="{21A360C2-3F8D-4FD4-9910-0DFFE2AD45C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a:extLst>
            <a:ext uri="{FF2B5EF4-FFF2-40B4-BE49-F238E27FC236}">
              <a16:creationId xmlns:a16="http://schemas.microsoft.com/office/drawing/2014/main" id="{A78F32A8-0785-49A1-82ED-0EC5B3518E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3" name="テキスト ボックス 452">
          <a:extLst>
            <a:ext uri="{FF2B5EF4-FFF2-40B4-BE49-F238E27FC236}">
              <a16:creationId xmlns:a16="http://schemas.microsoft.com/office/drawing/2014/main" id="{A89C21E3-659A-4F1C-B476-BA37EBF3597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a:extLst>
            <a:ext uri="{FF2B5EF4-FFF2-40B4-BE49-F238E27FC236}">
              <a16:creationId xmlns:a16="http://schemas.microsoft.com/office/drawing/2014/main" id="{052D5320-6F32-4390-8CC3-22D0758171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55" name="直線コネクタ 454">
          <a:extLst>
            <a:ext uri="{FF2B5EF4-FFF2-40B4-BE49-F238E27FC236}">
              <a16:creationId xmlns:a16="http://schemas.microsoft.com/office/drawing/2014/main" id="{B214C8D7-1D6A-4EAF-BB06-841240183F44}"/>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56" name="【消防施設】&#10;有形固定資産減価償却率最小値テキスト">
          <a:extLst>
            <a:ext uri="{FF2B5EF4-FFF2-40B4-BE49-F238E27FC236}">
              <a16:creationId xmlns:a16="http://schemas.microsoft.com/office/drawing/2014/main" id="{C6074BE6-FBFE-4AEE-9DE9-11BB1C697E06}"/>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57" name="直線コネクタ 456">
          <a:extLst>
            <a:ext uri="{FF2B5EF4-FFF2-40B4-BE49-F238E27FC236}">
              <a16:creationId xmlns:a16="http://schemas.microsoft.com/office/drawing/2014/main" id="{72D2A82C-31BE-441D-B79A-CB20583898B4}"/>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8" name="【消防施設】&#10;有形固定資産減価償却率最大値テキスト">
          <a:extLst>
            <a:ext uri="{FF2B5EF4-FFF2-40B4-BE49-F238E27FC236}">
              <a16:creationId xmlns:a16="http://schemas.microsoft.com/office/drawing/2014/main" id="{E296F8E7-697D-4301-B73D-FDA36C529EB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9" name="直線コネクタ 458">
          <a:extLst>
            <a:ext uri="{FF2B5EF4-FFF2-40B4-BE49-F238E27FC236}">
              <a16:creationId xmlns:a16="http://schemas.microsoft.com/office/drawing/2014/main" id="{3864F45D-CE9A-4118-9723-1413BA40F1C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460" name="【消防施設】&#10;有形固定資産減価償却率平均値テキスト">
          <a:extLst>
            <a:ext uri="{FF2B5EF4-FFF2-40B4-BE49-F238E27FC236}">
              <a16:creationId xmlns:a16="http://schemas.microsoft.com/office/drawing/2014/main" id="{F87D4646-DE4D-4677-BB19-7B8CA68BDB6E}"/>
            </a:ext>
          </a:extLst>
        </xdr:cNvPr>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61" name="フローチャート: 判断 460">
          <a:extLst>
            <a:ext uri="{FF2B5EF4-FFF2-40B4-BE49-F238E27FC236}">
              <a16:creationId xmlns:a16="http://schemas.microsoft.com/office/drawing/2014/main" id="{0621581A-F658-4689-96CA-0FDBB2F3AFA1}"/>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62" name="フローチャート: 判断 461">
          <a:extLst>
            <a:ext uri="{FF2B5EF4-FFF2-40B4-BE49-F238E27FC236}">
              <a16:creationId xmlns:a16="http://schemas.microsoft.com/office/drawing/2014/main" id="{90A2DCB4-6685-43FA-9F26-7362C13BAF01}"/>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463" name="n_1aveValue【消防施設】&#10;有形固定資産減価償却率">
          <a:extLst>
            <a:ext uri="{FF2B5EF4-FFF2-40B4-BE49-F238E27FC236}">
              <a16:creationId xmlns:a16="http://schemas.microsoft.com/office/drawing/2014/main" id="{792CBC60-7C55-4B2E-AD39-1273E028E6C0}"/>
            </a:ext>
          </a:extLst>
        </xdr:cNvPr>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64" name="フローチャート: 判断 463">
          <a:extLst>
            <a:ext uri="{FF2B5EF4-FFF2-40B4-BE49-F238E27FC236}">
              <a16:creationId xmlns:a16="http://schemas.microsoft.com/office/drawing/2014/main" id="{F6303E97-832A-498A-AC15-2CAE47993434}"/>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65" name="n_2aveValue【消防施設】&#10;有形固定資産減価償却率">
          <a:extLst>
            <a:ext uri="{FF2B5EF4-FFF2-40B4-BE49-F238E27FC236}">
              <a16:creationId xmlns:a16="http://schemas.microsoft.com/office/drawing/2014/main" id="{19ACF133-1A41-4373-83B8-3D940D734DFD}"/>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C4A8E38F-B71F-4F89-8BE9-5AA131293BE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D97C4180-B5AB-4209-8DD3-47448D30F9C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9108FA0D-E249-4C9F-A2DC-AA5BB068F14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49B0F00C-5D4C-4C24-81C7-9650F53F0E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86D2BB00-AC2F-4F84-B3F5-C0BA11A966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117929</xdr:rowOff>
    </xdr:from>
    <xdr:to>
      <xdr:col>85</xdr:col>
      <xdr:colOff>177800</xdr:colOff>
      <xdr:row>81</xdr:row>
      <xdr:rowOff>48079</xdr:rowOff>
    </xdr:to>
    <xdr:sp macro="" textlink="">
      <xdr:nvSpPr>
        <xdr:cNvPr id="471" name="楕円 470">
          <a:extLst>
            <a:ext uri="{FF2B5EF4-FFF2-40B4-BE49-F238E27FC236}">
              <a16:creationId xmlns:a16="http://schemas.microsoft.com/office/drawing/2014/main" id="{3DBFCA10-392F-4D12-A012-CDCEE35D1173}"/>
            </a:ext>
          </a:extLst>
        </xdr:cNvPr>
        <xdr:cNvSpPr/>
      </xdr:nvSpPr>
      <xdr:spPr>
        <a:xfrm>
          <a:off x="16268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140806</xdr:rowOff>
    </xdr:from>
    <xdr:ext cx="405111" cy="259045"/>
    <xdr:sp macro="" textlink="">
      <xdr:nvSpPr>
        <xdr:cNvPr id="472" name="【消防施設】&#10;有形固定資産減価償却率該当値テキスト">
          <a:extLst>
            <a:ext uri="{FF2B5EF4-FFF2-40B4-BE49-F238E27FC236}">
              <a16:creationId xmlns:a16="http://schemas.microsoft.com/office/drawing/2014/main" id="{A42A3B8D-81FC-4AA8-86AE-EBF3639E8DAA}"/>
            </a:ext>
          </a:extLst>
        </xdr:cNvPr>
        <xdr:cNvSpPr txBox="1"/>
      </xdr:nvSpPr>
      <xdr:spPr>
        <a:xfrm>
          <a:off x="16357600" y="1368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153851</xdr:rowOff>
    </xdr:from>
    <xdr:to>
      <xdr:col>81</xdr:col>
      <xdr:colOff>101600</xdr:colOff>
      <xdr:row>81</xdr:row>
      <xdr:rowOff>84001</xdr:rowOff>
    </xdr:to>
    <xdr:sp macro="" textlink="">
      <xdr:nvSpPr>
        <xdr:cNvPr id="473" name="楕円 472">
          <a:extLst>
            <a:ext uri="{FF2B5EF4-FFF2-40B4-BE49-F238E27FC236}">
              <a16:creationId xmlns:a16="http://schemas.microsoft.com/office/drawing/2014/main" id="{395AEDB4-91F3-46A8-8755-C9CF82A446A5}"/>
            </a:ext>
          </a:extLst>
        </xdr:cNvPr>
        <xdr:cNvSpPr/>
      </xdr:nvSpPr>
      <xdr:spPr>
        <a:xfrm>
          <a:off x="15430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168729</xdr:rowOff>
    </xdr:from>
    <xdr:to>
      <xdr:col>85</xdr:col>
      <xdr:colOff>127000</xdr:colOff>
      <xdr:row>81</xdr:row>
      <xdr:rowOff>33201</xdr:rowOff>
    </xdr:to>
    <xdr:cxnSp macro="">
      <xdr:nvCxnSpPr>
        <xdr:cNvPr id="474" name="直線コネクタ 473">
          <a:extLst>
            <a:ext uri="{FF2B5EF4-FFF2-40B4-BE49-F238E27FC236}">
              <a16:creationId xmlns:a16="http://schemas.microsoft.com/office/drawing/2014/main" id="{F07B18B5-45E8-4E72-95AC-25B8100059AB}"/>
            </a:ext>
          </a:extLst>
        </xdr:cNvPr>
        <xdr:cNvCxnSpPr/>
      </xdr:nvCxnSpPr>
      <xdr:spPr>
        <a:xfrm flipV="1">
          <a:off x="15481300" y="138847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75128</xdr:rowOff>
    </xdr:from>
    <xdr:ext cx="405111" cy="259045"/>
    <xdr:sp macro="" textlink="">
      <xdr:nvSpPr>
        <xdr:cNvPr id="475" name="n_1mainValue【消防施設】&#10;有形固定資産減価償却率">
          <a:extLst>
            <a:ext uri="{FF2B5EF4-FFF2-40B4-BE49-F238E27FC236}">
              <a16:creationId xmlns:a16="http://schemas.microsoft.com/office/drawing/2014/main" id="{0A75196B-83ED-46A6-9F82-10C5150E7D30}"/>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a:extLst>
            <a:ext uri="{FF2B5EF4-FFF2-40B4-BE49-F238E27FC236}">
              <a16:creationId xmlns:a16="http://schemas.microsoft.com/office/drawing/2014/main" id="{C92D5E1F-D992-4D00-98AE-F2A940AD25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a:extLst>
            <a:ext uri="{FF2B5EF4-FFF2-40B4-BE49-F238E27FC236}">
              <a16:creationId xmlns:a16="http://schemas.microsoft.com/office/drawing/2014/main" id="{DE37A5B5-9978-4624-9C21-4941A807D2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a:extLst>
            <a:ext uri="{FF2B5EF4-FFF2-40B4-BE49-F238E27FC236}">
              <a16:creationId xmlns:a16="http://schemas.microsoft.com/office/drawing/2014/main" id="{A9FFF1F3-2F3A-4E7B-B4E5-19A62806FB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a:extLst>
            <a:ext uri="{FF2B5EF4-FFF2-40B4-BE49-F238E27FC236}">
              <a16:creationId xmlns:a16="http://schemas.microsoft.com/office/drawing/2014/main" id="{29DB1309-7CAC-44F2-8849-44D4ECCC59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a:extLst>
            <a:ext uri="{FF2B5EF4-FFF2-40B4-BE49-F238E27FC236}">
              <a16:creationId xmlns:a16="http://schemas.microsoft.com/office/drawing/2014/main" id="{9D54E411-B2AD-4B1E-8C42-5FD989EE03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a:extLst>
            <a:ext uri="{FF2B5EF4-FFF2-40B4-BE49-F238E27FC236}">
              <a16:creationId xmlns:a16="http://schemas.microsoft.com/office/drawing/2014/main" id="{57131DBC-2FCD-408E-9BAD-6B55F6E93F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a:extLst>
            <a:ext uri="{FF2B5EF4-FFF2-40B4-BE49-F238E27FC236}">
              <a16:creationId xmlns:a16="http://schemas.microsoft.com/office/drawing/2014/main" id="{8BAB3CA8-60AE-4E7E-AE7E-FF5A39A560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a:extLst>
            <a:ext uri="{FF2B5EF4-FFF2-40B4-BE49-F238E27FC236}">
              <a16:creationId xmlns:a16="http://schemas.microsoft.com/office/drawing/2014/main" id="{3ED0ADAC-2B8E-4F3F-978E-BA83211A804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4" name="テキスト ボックス 483">
          <a:extLst>
            <a:ext uri="{FF2B5EF4-FFF2-40B4-BE49-F238E27FC236}">
              <a16:creationId xmlns:a16="http://schemas.microsoft.com/office/drawing/2014/main" id="{A3432B17-C462-446D-A387-8E1678B396B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5" name="直線コネクタ 484">
          <a:extLst>
            <a:ext uri="{FF2B5EF4-FFF2-40B4-BE49-F238E27FC236}">
              <a16:creationId xmlns:a16="http://schemas.microsoft.com/office/drawing/2014/main" id="{A2295BC0-8889-4276-863A-51FA3D4F0E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6" name="直線コネクタ 485">
          <a:extLst>
            <a:ext uri="{FF2B5EF4-FFF2-40B4-BE49-F238E27FC236}">
              <a16:creationId xmlns:a16="http://schemas.microsoft.com/office/drawing/2014/main" id="{ACE48701-FBC2-44AA-B6C4-57254CBB728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7" name="テキスト ボックス 486">
          <a:extLst>
            <a:ext uri="{FF2B5EF4-FFF2-40B4-BE49-F238E27FC236}">
              <a16:creationId xmlns:a16="http://schemas.microsoft.com/office/drawing/2014/main" id="{9D6779B4-5F90-4F18-9D92-C26D893606E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8" name="直線コネクタ 487">
          <a:extLst>
            <a:ext uri="{FF2B5EF4-FFF2-40B4-BE49-F238E27FC236}">
              <a16:creationId xmlns:a16="http://schemas.microsoft.com/office/drawing/2014/main" id="{FA6B612A-E3D2-418C-A307-8722817CB03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9" name="テキスト ボックス 488">
          <a:extLst>
            <a:ext uri="{FF2B5EF4-FFF2-40B4-BE49-F238E27FC236}">
              <a16:creationId xmlns:a16="http://schemas.microsoft.com/office/drawing/2014/main" id="{8CE3EC19-9201-4A6B-AAEA-3D660B354D7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0" name="直線コネクタ 489">
          <a:extLst>
            <a:ext uri="{FF2B5EF4-FFF2-40B4-BE49-F238E27FC236}">
              <a16:creationId xmlns:a16="http://schemas.microsoft.com/office/drawing/2014/main" id="{FCF7B484-22C9-4543-9620-09E019CDB5C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1" name="テキスト ボックス 490">
          <a:extLst>
            <a:ext uri="{FF2B5EF4-FFF2-40B4-BE49-F238E27FC236}">
              <a16:creationId xmlns:a16="http://schemas.microsoft.com/office/drawing/2014/main" id="{31FB1160-3164-46E9-8ED0-B658E30928B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2" name="直線コネクタ 491">
          <a:extLst>
            <a:ext uri="{FF2B5EF4-FFF2-40B4-BE49-F238E27FC236}">
              <a16:creationId xmlns:a16="http://schemas.microsoft.com/office/drawing/2014/main" id="{F8E926A8-73B3-416F-BCFE-E6BC89E010B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3" name="テキスト ボックス 492">
          <a:extLst>
            <a:ext uri="{FF2B5EF4-FFF2-40B4-BE49-F238E27FC236}">
              <a16:creationId xmlns:a16="http://schemas.microsoft.com/office/drawing/2014/main" id="{C41500D7-A6AD-445C-B759-6CC8155B66F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4" name="直線コネクタ 493">
          <a:extLst>
            <a:ext uri="{FF2B5EF4-FFF2-40B4-BE49-F238E27FC236}">
              <a16:creationId xmlns:a16="http://schemas.microsoft.com/office/drawing/2014/main" id="{4AFA192E-3259-4961-AA4D-F11A45F5DD2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5" name="テキスト ボックス 494">
          <a:extLst>
            <a:ext uri="{FF2B5EF4-FFF2-40B4-BE49-F238E27FC236}">
              <a16:creationId xmlns:a16="http://schemas.microsoft.com/office/drawing/2014/main" id="{5C499B72-1FB7-493C-B65A-F2BB217A544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6" name="直線コネクタ 495">
          <a:extLst>
            <a:ext uri="{FF2B5EF4-FFF2-40B4-BE49-F238E27FC236}">
              <a16:creationId xmlns:a16="http://schemas.microsoft.com/office/drawing/2014/main" id="{A4C9EDD8-E338-4605-A7E7-8BABFAB4533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id="{8D42BB22-3394-49DC-B636-5EABD6AAE7E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8" name="【消防施設】&#10;一人当たり面積グラフ枠">
          <a:extLst>
            <a:ext uri="{FF2B5EF4-FFF2-40B4-BE49-F238E27FC236}">
              <a16:creationId xmlns:a16="http://schemas.microsoft.com/office/drawing/2014/main" id="{6F5F2983-DA5F-4163-806A-4208B2CC80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99" name="直線コネクタ 498">
          <a:extLst>
            <a:ext uri="{FF2B5EF4-FFF2-40B4-BE49-F238E27FC236}">
              <a16:creationId xmlns:a16="http://schemas.microsoft.com/office/drawing/2014/main" id="{F7346BFF-EC80-4972-9EEB-16E782E39974}"/>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500" name="【消防施設】&#10;一人当たり面積最小値テキスト">
          <a:extLst>
            <a:ext uri="{FF2B5EF4-FFF2-40B4-BE49-F238E27FC236}">
              <a16:creationId xmlns:a16="http://schemas.microsoft.com/office/drawing/2014/main" id="{72116023-6B0F-4F4A-9FD2-DCCA2A9685EE}"/>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01" name="直線コネクタ 500">
          <a:extLst>
            <a:ext uri="{FF2B5EF4-FFF2-40B4-BE49-F238E27FC236}">
              <a16:creationId xmlns:a16="http://schemas.microsoft.com/office/drawing/2014/main" id="{4B484ACE-C66C-4BE9-AD2D-936C8BB2B034}"/>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02" name="【消防施設】&#10;一人当たり面積最大値テキスト">
          <a:extLst>
            <a:ext uri="{FF2B5EF4-FFF2-40B4-BE49-F238E27FC236}">
              <a16:creationId xmlns:a16="http://schemas.microsoft.com/office/drawing/2014/main" id="{0E5B3C7C-E947-4777-9F91-BCDFB85D8F99}"/>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03" name="直線コネクタ 502">
          <a:extLst>
            <a:ext uri="{FF2B5EF4-FFF2-40B4-BE49-F238E27FC236}">
              <a16:creationId xmlns:a16="http://schemas.microsoft.com/office/drawing/2014/main" id="{B4ACD7B1-9934-4E91-926B-C1D96FE87AB6}"/>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504" name="【消防施設】&#10;一人当たり面積平均値テキスト">
          <a:extLst>
            <a:ext uri="{FF2B5EF4-FFF2-40B4-BE49-F238E27FC236}">
              <a16:creationId xmlns:a16="http://schemas.microsoft.com/office/drawing/2014/main" id="{CD0F7E67-7001-4EA5-A470-AA54407CF22A}"/>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05" name="フローチャート: 判断 504">
          <a:extLst>
            <a:ext uri="{FF2B5EF4-FFF2-40B4-BE49-F238E27FC236}">
              <a16:creationId xmlns:a16="http://schemas.microsoft.com/office/drawing/2014/main" id="{8A9056AC-6625-4078-9BAA-6B2DAD428E9E}"/>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06" name="フローチャート: 判断 505">
          <a:extLst>
            <a:ext uri="{FF2B5EF4-FFF2-40B4-BE49-F238E27FC236}">
              <a16:creationId xmlns:a16="http://schemas.microsoft.com/office/drawing/2014/main" id="{044E8F20-3DC2-4C4E-A502-AC53C40F05D9}"/>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507" name="n_1aveValue【消防施設】&#10;一人当たり面積">
          <a:extLst>
            <a:ext uri="{FF2B5EF4-FFF2-40B4-BE49-F238E27FC236}">
              <a16:creationId xmlns:a16="http://schemas.microsoft.com/office/drawing/2014/main" id="{C0F6857F-FC51-42A5-B8CD-99A110973557}"/>
            </a:ext>
          </a:extLst>
        </xdr:cNvPr>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08" name="フローチャート: 判断 507">
          <a:extLst>
            <a:ext uri="{FF2B5EF4-FFF2-40B4-BE49-F238E27FC236}">
              <a16:creationId xmlns:a16="http://schemas.microsoft.com/office/drawing/2014/main" id="{FFE4B4AA-6694-4AFC-8438-0D3DAE1474DB}"/>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509" name="n_2aveValue【消防施設】&#10;一人当たり面積">
          <a:extLst>
            <a:ext uri="{FF2B5EF4-FFF2-40B4-BE49-F238E27FC236}">
              <a16:creationId xmlns:a16="http://schemas.microsoft.com/office/drawing/2014/main" id="{5E215766-F0A7-48BC-8BDB-B70208A159AF}"/>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A276D7BC-2D5C-4EC5-BF5B-3BE4D71DC07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593CD83E-35A9-4A89-AA01-A750813FA2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74B2A4B8-1E85-4A4C-8F5E-80EB6095925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BB0E915B-937F-434F-86CE-13FEA47396E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E1E2B647-AD47-4AE5-9E1C-F450C4C64AE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515" name="楕円 514">
          <a:extLst>
            <a:ext uri="{FF2B5EF4-FFF2-40B4-BE49-F238E27FC236}">
              <a16:creationId xmlns:a16="http://schemas.microsoft.com/office/drawing/2014/main" id="{5F57B576-E53F-44BC-AF27-E618DE449546}"/>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516" name="【消防施設】&#10;一人当たり面積該当値テキスト">
          <a:extLst>
            <a:ext uri="{FF2B5EF4-FFF2-40B4-BE49-F238E27FC236}">
              <a16:creationId xmlns:a16="http://schemas.microsoft.com/office/drawing/2014/main" id="{A1527CC8-B523-43BB-A148-6F66C330A277}"/>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517" name="楕円 516">
          <a:extLst>
            <a:ext uri="{FF2B5EF4-FFF2-40B4-BE49-F238E27FC236}">
              <a16:creationId xmlns:a16="http://schemas.microsoft.com/office/drawing/2014/main" id="{66159E41-EFFE-4E7E-89B9-B6046DE58EEF}"/>
            </a:ext>
          </a:extLst>
        </xdr:cNvPr>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114300</xdr:rowOff>
    </xdr:to>
    <xdr:cxnSp macro="">
      <xdr:nvCxnSpPr>
        <xdr:cNvPr id="518" name="直線コネクタ 517">
          <a:extLst>
            <a:ext uri="{FF2B5EF4-FFF2-40B4-BE49-F238E27FC236}">
              <a16:creationId xmlns:a16="http://schemas.microsoft.com/office/drawing/2014/main" id="{19BB0704-667A-45E2-891B-082F93435B9A}"/>
            </a:ext>
          </a:extLst>
        </xdr:cNvPr>
        <xdr:cNvCxnSpPr/>
      </xdr:nvCxnSpPr>
      <xdr:spPr>
        <a:xfrm flipV="1">
          <a:off x="21323300" y="13982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10177</xdr:rowOff>
    </xdr:from>
    <xdr:ext cx="469744" cy="259045"/>
    <xdr:sp macro="" textlink="">
      <xdr:nvSpPr>
        <xdr:cNvPr id="519" name="n_1mainValue【消防施設】&#10;一人当たり面積">
          <a:extLst>
            <a:ext uri="{FF2B5EF4-FFF2-40B4-BE49-F238E27FC236}">
              <a16:creationId xmlns:a16="http://schemas.microsoft.com/office/drawing/2014/main" id="{D543FF2C-4D0A-4AF5-B31F-9748D19F108C}"/>
            </a:ext>
          </a:extLst>
        </xdr:cNvPr>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a:extLst>
            <a:ext uri="{FF2B5EF4-FFF2-40B4-BE49-F238E27FC236}">
              <a16:creationId xmlns:a16="http://schemas.microsoft.com/office/drawing/2014/main" id="{E253948F-485A-4710-9A46-05A6092400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a:extLst>
            <a:ext uri="{FF2B5EF4-FFF2-40B4-BE49-F238E27FC236}">
              <a16:creationId xmlns:a16="http://schemas.microsoft.com/office/drawing/2014/main" id="{1A4F3CB0-EC4D-417B-A423-686C965D2D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a:extLst>
            <a:ext uri="{FF2B5EF4-FFF2-40B4-BE49-F238E27FC236}">
              <a16:creationId xmlns:a16="http://schemas.microsoft.com/office/drawing/2014/main" id="{84E1B1D3-E23A-413D-BAE7-8B5F7B1B3B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a:extLst>
            <a:ext uri="{FF2B5EF4-FFF2-40B4-BE49-F238E27FC236}">
              <a16:creationId xmlns:a16="http://schemas.microsoft.com/office/drawing/2014/main" id="{D672D3F2-0CCA-4966-8066-EE71FAC14E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a:extLst>
            <a:ext uri="{FF2B5EF4-FFF2-40B4-BE49-F238E27FC236}">
              <a16:creationId xmlns:a16="http://schemas.microsoft.com/office/drawing/2014/main" id="{79EB625B-D406-46F3-8F0B-2A979DDC3C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a:extLst>
            <a:ext uri="{FF2B5EF4-FFF2-40B4-BE49-F238E27FC236}">
              <a16:creationId xmlns:a16="http://schemas.microsoft.com/office/drawing/2014/main" id="{2400894C-A64C-4AAF-B0AE-5736D893A7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a:extLst>
            <a:ext uri="{FF2B5EF4-FFF2-40B4-BE49-F238E27FC236}">
              <a16:creationId xmlns:a16="http://schemas.microsoft.com/office/drawing/2014/main" id="{A585BB22-07AF-4AAB-A10E-21FD1C0EC2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a:extLst>
            <a:ext uri="{FF2B5EF4-FFF2-40B4-BE49-F238E27FC236}">
              <a16:creationId xmlns:a16="http://schemas.microsoft.com/office/drawing/2014/main" id="{23C331D2-8CFC-4274-B665-6FD243280A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a:extLst>
            <a:ext uri="{FF2B5EF4-FFF2-40B4-BE49-F238E27FC236}">
              <a16:creationId xmlns:a16="http://schemas.microsoft.com/office/drawing/2014/main" id="{4520D7D8-BD26-4052-800E-EBFA2E0B8E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a:extLst>
            <a:ext uri="{FF2B5EF4-FFF2-40B4-BE49-F238E27FC236}">
              <a16:creationId xmlns:a16="http://schemas.microsoft.com/office/drawing/2014/main" id="{911F1D70-BD69-477D-87BC-92EB4A2283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0" name="直線コネクタ 529">
          <a:extLst>
            <a:ext uri="{FF2B5EF4-FFF2-40B4-BE49-F238E27FC236}">
              <a16:creationId xmlns:a16="http://schemas.microsoft.com/office/drawing/2014/main" id="{B8F93A7F-A857-455C-A958-AB588CF220F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1" name="テキスト ボックス 530">
          <a:extLst>
            <a:ext uri="{FF2B5EF4-FFF2-40B4-BE49-F238E27FC236}">
              <a16:creationId xmlns:a16="http://schemas.microsoft.com/office/drawing/2014/main" id="{3594D89B-1407-456A-B585-D0F99253734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2" name="直線コネクタ 531">
          <a:extLst>
            <a:ext uri="{FF2B5EF4-FFF2-40B4-BE49-F238E27FC236}">
              <a16:creationId xmlns:a16="http://schemas.microsoft.com/office/drawing/2014/main" id="{2178E201-06EB-47E0-A86C-73BA8AE14F0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3" name="テキスト ボックス 532">
          <a:extLst>
            <a:ext uri="{FF2B5EF4-FFF2-40B4-BE49-F238E27FC236}">
              <a16:creationId xmlns:a16="http://schemas.microsoft.com/office/drawing/2014/main" id="{3479C564-FDC0-40ED-ADF7-719CB2A55CE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4" name="直線コネクタ 533">
          <a:extLst>
            <a:ext uri="{FF2B5EF4-FFF2-40B4-BE49-F238E27FC236}">
              <a16:creationId xmlns:a16="http://schemas.microsoft.com/office/drawing/2014/main" id="{28748D04-24C8-434B-9485-44F511E410F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5" name="テキスト ボックス 534">
          <a:extLst>
            <a:ext uri="{FF2B5EF4-FFF2-40B4-BE49-F238E27FC236}">
              <a16:creationId xmlns:a16="http://schemas.microsoft.com/office/drawing/2014/main" id="{5919E098-52E9-47D1-9DB8-956E6C47745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6" name="直線コネクタ 535">
          <a:extLst>
            <a:ext uri="{FF2B5EF4-FFF2-40B4-BE49-F238E27FC236}">
              <a16:creationId xmlns:a16="http://schemas.microsoft.com/office/drawing/2014/main" id="{23C3A634-DD5E-41E8-9278-A927629DD1A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7" name="テキスト ボックス 536">
          <a:extLst>
            <a:ext uri="{FF2B5EF4-FFF2-40B4-BE49-F238E27FC236}">
              <a16:creationId xmlns:a16="http://schemas.microsoft.com/office/drawing/2014/main" id="{43F09BC5-859D-44B7-991E-753703E7854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8" name="直線コネクタ 537">
          <a:extLst>
            <a:ext uri="{FF2B5EF4-FFF2-40B4-BE49-F238E27FC236}">
              <a16:creationId xmlns:a16="http://schemas.microsoft.com/office/drawing/2014/main" id="{A05BA692-05EB-4445-93EA-06D66D7A7DC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9" name="テキスト ボックス 538">
          <a:extLst>
            <a:ext uri="{FF2B5EF4-FFF2-40B4-BE49-F238E27FC236}">
              <a16:creationId xmlns:a16="http://schemas.microsoft.com/office/drawing/2014/main" id="{3ED73825-B698-4DE1-8BBC-EF14FD2A80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0" name="直線コネクタ 539">
          <a:extLst>
            <a:ext uri="{FF2B5EF4-FFF2-40B4-BE49-F238E27FC236}">
              <a16:creationId xmlns:a16="http://schemas.microsoft.com/office/drawing/2014/main" id="{3E57782E-89A3-43E5-9BCF-749ED1A97EB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1" name="テキスト ボックス 540">
          <a:extLst>
            <a:ext uri="{FF2B5EF4-FFF2-40B4-BE49-F238E27FC236}">
              <a16:creationId xmlns:a16="http://schemas.microsoft.com/office/drawing/2014/main" id="{0A0458FA-75C8-4165-9E7F-F073817788B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a:extLst>
            <a:ext uri="{FF2B5EF4-FFF2-40B4-BE49-F238E27FC236}">
              <a16:creationId xmlns:a16="http://schemas.microsoft.com/office/drawing/2014/main" id="{41EDADFF-0C9A-4957-BF82-C872F4C95EA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3" name="テキスト ボックス 542">
          <a:extLst>
            <a:ext uri="{FF2B5EF4-FFF2-40B4-BE49-F238E27FC236}">
              <a16:creationId xmlns:a16="http://schemas.microsoft.com/office/drawing/2014/main" id="{B1BBCCB3-5487-4940-9E7A-3B870C152B6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4" name="【庁舎】&#10;有形固定資産減価償却率グラフ枠">
          <a:extLst>
            <a:ext uri="{FF2B5EF4-FFF2-40B4-BE49-F238E27FC236}">
              <a16:creationId xmlns:a16="http://schemas.microsoft.com/office/drawing/2014/main" id="{1A4F5E09-6591-4864-97DC-4BA9C615E1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45" name="直線コネクタ 544">
          <a:extLst>
            <a:ext uri="{FF2B5EF4-FFF2-40B4-BE49-F238E27FC236}">
              <a16:creationId xmlns:a16="http://schemas.microsoft.com/office/drawing/2014/main" id="{89D82531-CAE2-4FF9-8D84-DF6734A58DAA}"/>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46" name="【庁舎】&#10;有形固定資産減価償却率最小値テキスト">
          <a:extLst>
            <a:ext uri="{FF2B5EF4-FFF2-40B4-BE49-F238E27FC236}">
              <a16:creationId xmlns:a16="http://schemas.microsoft.com/office/drawing/2014/main" id="{1A008BA7-4345-415A-B0FC-3672C49DB60E}"/>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47" name="直線コネクタ 546">
          <a:extLst>
            <a:ext uri="{FF2B5EF4-FFF2-40B4-BE49-F238E27FC236}">
              <a16:creationId xmlns:a16="http://schemas.microsoft.com/office/drawing/2014/main" id="{3A76F26D-0897-4C0D-82EA-1335A5B69628}"/>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48" name="【庁舎】&#10;有形固定資産減価償却率最大値テキスト">
          <a:extLst>
            <a:ext uri="{FF2B5EF4-FFF2-40B4-BE49-F238E27FC236}">
              <a16:creationId xmlns:a16="http://schemas.microsoft.com/office/drawing/2014/main" id="{054B8AC2-4647-413D-B875-A3C22337233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49" name="直線コネクタ 548">
          <a:extLst>
            <a:ext uri="{FF2B5EF4-FFF2-40B4-BE49-F238E27FC236}">
              <a16:creationId xmlns:a16="http://schemas.microsoft.com/office/drawing/2014/main" id="{C367B4AC-41C9-420C-94D8-D418E0E45373}"/>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50" name="【庁舎】&#10;有形固定資産減価償却率平均値テキスト">
          <a:extLst>
            <a:ext uri="{FF2B5EF4-FFF2-40B4-BE49-F238E27FC236}">
              <a16:creationId xmlns:a16="http://schemas.microsoft.com/office/drawing/2014/main" id="{AAB3A75A-E7A0-44FD-8FCA-EAB40B6AE6D3}"/>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51" name="フローチャート: 判断 550">
          <a:extLst>
            <a:ext uri="{FF2B5EF4-FFF2-40B4-BE49-F238E27FC236}">
              <a16:creationId xmlns:a16="http://schemas.microsoft.com/office/drawing/2014/main" id="{FBA3232E-6210-4FD7-B034-34349591CF97}"/>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52" name="フローチャート: 判断 551">
          <a:extLst>
            <a:ext uri="{FF2B5EF4-FFF2-40B4-BE49-F238E27FC236}">
              <a16:creationId xmlns:a16="http://schemas.microsoft.com/office/drawing/2014/main" id="{46FE7D91-3D3A-4BFC-A18D-41DEF75B71E2}"/>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553" name="n_1aveValue【庁舎】&#10;有形固定資産減価償却率">
          <a:extLst>
            <a:ext uri="{FF2B5EF4-FFF2-40B4-BE49-F238E27FC236}">
              <a16:creationId xmlns:a16="http://schemas.microsoft.com/office/drawing/2014/main" id="{2686F276-D09B-4CC5-ABFD-928181EA61EA}"/>
            </a:ext>
          </a:extLst>
        </xdr:cNvPr>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54" name="フローチャート: 判断 553">
          <a:extLst>
            <a:ext uri="{FF2B5EF4-FFF2-40B4-BE49-F238E27FC236}">
              <a16:creationId xmlns:a16="http://schemas.microsoft.com/office/drawing/2014/main" id="{E072A51A-7522-4BA3-BC6D-B37D12E54EE4}"/>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555" name="n_2aveValue【庁舎】&#10;有形固定資産減価償却率">
          <a:extLst>
            <a:ext uri="{FF2B5EF4-FFF2-40B4-BE49-F238E27FC236}">
              <a16:creationId xmlns:a16="http://schemas.microsoft.com/office/drawing/2014/main" id="{EBB3CEA5-7EEC-45E2-96F4-D343535DD193}"/>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586D2994-0A00-4714-BD70-860F134F5E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C75958F8-1A92-43CB-88ED-C0009269E33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9FCA12D1-56D8-44AC-B0B9-4467923102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FB241548-6A2A-4E9F-A713-313DF839A26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DADB21B7-2D91-403E-9732-825E6A2CA8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110308</xdr:rowOff>
    </xdr:from>
    <xdr:to>
      <xdr:col>85</xdr:col>
      <xdr:colOff>177800</xdr:colOff>
      <xdr:row>103</xdr:row>
      <xdr:rowOff>40458</xdr:rowOff>
    </xdr:to>
    <xdr:sp macro="" textlink="">
      <xdr:nvSpPr>
        <xdr:cNvPr id="561" name="楕円 560">
          <a:extLst>
            <a:ext uri="{FF2B5EF4-FFF2-40B4-BE49-F238E27FC236}">
              <a16:creationId xmlns:a16="http://schemas.microsoft.com/office/drawing/2014/main" id="{131149C7-647C-44FC-946D-52FC479C1BE1}"/>
            </a:ext>
          </a:extLst>
        </xdr:cNvPr>
        <xdr:cNvSpPr/>
      </xdr:nvSpPr>
      <xdr:spPr>
        <a:xfrm>
          <a:off x="16268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133185</xdr:rowOff>
    </xdr:from>
    <xdr:ext cx="405111" cy="259045"/>
    <xdr:sp macro="" textlink="">
      <xdr:nvSpPr>
        <xdr:cNvPr id="562" name="【庁舎】&#10;有形固定資産減価償却率該当値テキスト">
          <a:extLst>
            <a:ext uri="{FF2B5EF4-FFF2-40B4-BE49-F238E27FC236}">
              <a16:creationId xmlns:a16="http://schemas.microsoft.com/office/drawing/2014/main" id="{603C660E-46B8-4206-AF16-55277574B3C4}"/>
            </a:ext>
          </a:extLst>
        </xdr:cNvPr>
        <xdr:cNvSpPr txBox="1"/>
      </xdr:nvSpPr>
      <xdr:spPr>
        <a:xfrm>
          <a:off x="16357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563" name="楕円 562">
          <a:extLst>
            <a:ext uri="{FF2B5EF4-FFF2-40B4-BE49-F238E27FC236}">
              <a16:creationId xmlns:a16="http://schemas.microsoft.com/office/drawing/2014/main" id="{D9579107-FE8B-412E-A91D-FEA65595B766}"/>
            </a:ext>
          </a:extLst>
        </xdr:cNvPr>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161108</xdr:rowOff>
    </xdr:from>
    <xdr:to>
      <xdr:col>85</xdr:col>
      <xdr:colOff>127000</xdr:colOff>
      <xdr:row>103</xdr:row>
      <xdr:rowOff>23949</xdr:rowOff>
    </xdr:to>
    <xdr:cxnSp macro="">
      <xdr:nvCxnSpPr>
        <xdr:cNvPr id="564" name="直線コネクタ 563">
          <a:extLst>
            <a:ext uri="{FF2B5EF4-FFF2-40B4-BE49-F238E27FC236}">
              <a16:creationId xmlns:a16="http://schemas.microsoft.com/office/drawing/2014/main" id="{B53715EB-7BD8-4778-B3D1-70C4F36371E1}"/>
            </a:ext>
          </a:extLst>
        </xdr:cNvPr>
        <xdr:cNvCxnSpPr/>
      </xdr:nvCxnSpPr>
      <xdr:spPr>
        <a:xfrm flipV="1">
          <a:off x="15481300" y="176490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565" name="楕円 564">
          <a:extLst>
            <a:ext uri="{FF2B5EF4-FFF2-40B4-BE49-F238E27FC236}">
              <a16:creationId xmlns:a16="http://schemas.microsoft.com/office/drawing/2014/main" id="{9027916C-5956-4E6D-842B-8D5C0793B260}"/>
            </a:ext>
          </a:extLst>
        </xdr:cNvPr>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23949</xdr:rowOff>
    </xdr:from>
    <xdr:to>
      <xdr:col>81</xdr:col>
      <xdr:colOff>50800</xdr:colOff>
      <xdr:row>103</xdr:row>
      <xdr:rowOff>51707</xdr:rowOff>
    </xdr:to>
    <xdr:cxnSp macro="">
      <xdr:nvCxnSpPr>
        <xdr:cNvPr id="566" name="直線コネクタ 565">
          <a:extLst>
            <a:ext uri="{FF2B5EF4-FFF2-40B4-BE49-F238E27FC236}">
              <a16:creationId xmlns:a16="http://schemas.microsoft.com/office/drawing/2014/main" id="{DA716376-4A6B-40DD-B2F6-EC5A3FA314AF}"/>
            </a:ext>
          </a:extLst>
        </xdr:cNvPr>
        <xdr:cNvCxnSpPr/>
      </xdr:nvCxnSpPr>
      <xdr:spPr>
        <a:xfrm flipV="1">
          <a:off x="14592300" y="176832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91276</xdr:rowOff>
    </xdr:from>
    <xdr:ext cx="405111" cy="259045"/>
    <xdr:sp macro="" textlink="">
      <xdr:nvSpPr>
        <xdr:cNvPr id="567" name="n_1mainValue【庁舎】&#10;有形固定資産減価償却率">
          <a:extLst>
            <a:ext uri="{FF2B5EF4-FFF2-40B4-BE49-F238E27FC236}">
              <a16:creationId xmlns:a16="http://schemas.microsoft.com/office/drawing/2014/main" id="{BBB704F0-0AC9-4F4C-8CB1-441B1DC26662}"/>
            </a:ext>
          </a:extLst>
        </xdr:cNvPr>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568" name="n_2mainValue【庁舎】&#10;有形固定資産減価償却率">
          <a:extLst>
            <a:ext uri="{FF2B5EF4-FFF2-40B4-BE49-F238E27FC236}">
              <a16:creationId xmlns:a16="http://schemas.microsoft.com/office/drawing/2014/main" id="{4FD3AF42-5CDB-4503-9470-17ABE88FA581}"/>
            </a:ext>
          </a:extLst>
        </xdr:cNvPr>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a:extLst>
            <a:ext uri="{FF2B5EF4-FFF2-40B4-BE49-F238E27FC236}">
              <a16:creationId xmlns:a16="http://schemas.microsoft.com/office/drawing/2014/main" id="{51DD1C3A-1932-45C7-9CC1-5B8EC524CC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a:extLst>
            <a:ext uri="{FF2B5EF4-FFF2-40B4-BE49-F238E27FC236}">
              <a16:creationId xmlns:a16="http://schemas.microsoft.com/office/drawing/2014/main" id="{E03C73F5-72B1-4D2C-A80C-8213696DF2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a:extLst>
            <a:ext uri="{FF2B5EF4-FFF2-40B4-BE49-F238E27FC236}">
              <a16:creationId xmlns:a16="http://schemas.microsoft.com/office/drawing/2014/main" id="{69979C4C-FAAD-4A80-8B57-ABEF2A98B2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a:extLst>
            <a:ext uri="{FF2B5EF4-FFF2-40B4-BE49-F238E27FC236}">
              <a16:creationId xmlns:a16="http://schemas.microsoft.com/office/drawing/2014/main" id="{AD60243E-ED45-4A12-957D-96ADA51D8D5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a:extLst>
            <a:ext uri="{FF2B5EF4-FFF2-40B4-BE49-F238E27FC236}">
              <a16:creationId xmlns:a16="http://schemas.microsoft.com/office/drawing/2014/main" id="{B3CD5276-876F-49DE-8B23-89D041BCCB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a:extLst>
            <a:ext uri="{FF2B5EF4-FFF2-40B4-BE49-F238E27FC236}">
              <a16:creationId xmlns:a16="http://schemas.microsoft.com/office/drawing/2014/main" id="{D07B1707-0C7F-40EB-BF46-6F282476A6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a:extLst>
            <a:ext uri="{FF2B5EF4-FFF2-40B4-BE49-F238E27FC236}">
              <a16:creationId xmlns:a16="http://schemas.microsoft.com/office/drawing/2014/main" id="{C04ABE33-53A2-405B-A4AD-20061CB06A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a:extLst>
            <a:ext uri="{FF2B5EF4-FFF2-40B4-BE49-F238E27FC236}">
              <a16:creationId xmlns:a16="http://schemas.microsoft.com/office/drawing/2014/main" id="{8899D715-AAEB-4EE9-9B1F-693C739F55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a:extLst>
            <a:ext uri="{FF2B5EF4-FFF2-40B4-BE49-F238E27FC236}">
              <a16:creationId xmlns:a16="http://schemas.microsoft.com/office/drawing/2014/main" id="{4BC7B12C-A420-4D70-AE15-382E75D470A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a:extLst>
            <a:ext uri="{FF2B5EF4-FFF2-40B4-BE49-F238E27FC236}">
              <a16:creationId xmlns:a16="http://schemas.microsoft.com/office/drawing/2014/main" id="{93C0660B-3200-434F-AB09-315E5EB683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9" name="直線コネクタ 578">
          <a:extLst>
            <a:ext uri="{FF2B5EF4-FFF2-40B4-BE49-F238E27FC236}">
              <a16:creationId xmlns:a16="http://schemas.microsoft.com/office/drawing/2014/main" id="{E1800BFA-C843-42C5-84E6-402C41E5FDD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0" name="テキスト ボックス 579">
          <a:extLst>
            <a:ext uri="{FF2B5EF4-FFF2-40B4-BE49-F238E27FC236}">
              <a16:creationId xmlns:a16="http://schemas.microsoft.com/office/drawing/2014/main" id="{631538F6-7542-4AC6-BAC0-C68EC30B4BD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1" name="直線コネクタ 580">
          <a:extLst>
            <a:ext uri="{FF2B5EF4-FFF2-40B4-BE49-F238E27FC236}">
              <a16:creationId xmlns:a16="http://schemas.microsoft.com/office/drawing/2014/main" id="{6CEED315-783D-442C-9399-98FF13B6998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2" name="テキスト ボックス 581">
          <a:extLst>
            <a:ext uri="{FF2B5EF4-FFF2-40B4-BE49-F238E27FC236}">
              <a16:creationId xmlns:a16="http://schemas.microsoft.com/office/drawing/2014/main" id="{71521663-0FB5-48BF-8CEE-070D3A3936C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3" name="直線コネクタ 582">
          <a:extLst>
            <a:ext uri="{FF2B5EF4-FFF2-40B4-BE49-F238E27FC236}">
              <a16:creationId xmlns:a16="http://schemas.microsoft.com/office/drawing/2014/main" id="{B5AD8D4E-93BC-451B-8061-11D86842B63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4" name="テキスト ボックス 583">
          <a:extLst>
            <a:ext uri="{FF2B5EF4-FFF2-40B4-BE49-F238E27FC236}">
              <a16:creationId xmlns:a16="http://schemas.microsoft.com/office/drawing/2014/main" id="{420C68B4-B49B-49C4-AFFD-D8D017B4A49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5" name="直線コネクタ 584">
          <a:extLst>
            <a:ext uri="{FF2B5EF4-FFF2-40B4-BE49-F238E27FC236}">
              <a16:creationId xmlns:a16="http://schemas.microsoft.com/office/drawing/2014/main" id="{878C0109-8937-4AC4-84D8-6E51BA023F8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6" name="テキスト ボックス 585">
          <a:extLst>
            <a:ext uri="{FF2B5EF4-FFF2-40B4-BE49-F238E27FC236}">
              <a16:creationId xmlns:a16="http://schemas.microsoft.com/office/drawing/2014/main" id="{3F295783-32A9-4A18-AD65-C764CD5BAC3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a:extLst>
            <a:ext uri="{FF2B5EF4-FFF2-40B4-BE49-F238E27FC236}">
              <a16:creationId xmlns:a16="http://schemas.microsoft.com/office/drawing/2014/main" id="{A0D592A8-FE0E-4453-8A84-6FDF079492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A8802AAF-303E-4B1D-B177-AF1ADA2AE5B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庁舎】&#10;一人当たり面積グラフ枠">
          <a:extLst>
            <a:ext uri="{FF2B5EF4-FFF2-40B4-BE49-F238E27FC236}">
              <a16:creationId xmlns:a16="http://schemas.microsoft.com/office/drawing/2014/main" id="{8FE96BED-BE56-4C1D-9479-32E63E9474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90" name="直線コネクタ 589">
          <a:extLst>
            <a:ext uri="{FF2B5EF4-FFF2-40B4-BE49-F238E27FC236}">
              <a16:creationId xmlns:a16="http://schemas.microsoft.com/office/drawing/2014/main" id="{551E82A9-DE96-4204-B2A2-CBBD4D2F8151}"/>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91" name="【庁舎】&#10;一人当たり面積最小値テキスト">
          <a:extLst>
            <a:ext uri="{FF2B5EF4-FFF2-40B4-BE49-F238E27FC236}">
              <a16:creationId xmlns:a16="http://schemas.microsoft.com/office/drawing/2014/main" id="{48D9FEAA-61F1-4A78-8EC7-6B9178C671BD}"/>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92" name="直線コネクタ 591">
          <a:extLst>
            <a:ext uri="{FF2B5EF4-FFF2-40B4-BE49-F238E27FC236}">
              <a16:creationId xmlns:a16="http://schemas.microsoft.com/office/drawing/2014/main" id="{E06BA935-CCE7-49CB-9B8F-801D70F67351}"/>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93" name="【庁舎】&#10;一人当たり面積最大値テキスト">
          <a:extLst>
            <a:ext uri="{FF2B5EF4-FFF2-40B4-BE49-F238E27FC236}">
              <a16:creationId xmlns:a16="http://schemas.microsoft.com/office/drawing/2014/main" id="{C72C7055-50AC-4EF0-B1A4-7CE7BB617E75}"/>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94" name="直線コネクタ 593">
          <a:extLst>
            <a:ext uri="{FF2B5EF4-FFF2-40B4-BE49-F238E27FC236}">
              <a16:creationId xmlns:a16="http://schemas.microsoft.com/office/drawing/2014/main" id="{19AC57E7-74E0-49C1-B934-60F21BEB05C2}"/>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595" name="【庁舎】&#10;一人当たり面積平均値テキスト">
          <a:extLst>
            <a:ext uri="{FF2B5EF4-FFF2-40B4-BE49-F238E27FC236}">
              <a16:creationId xmlns:a16="http://schemas.microsoft.com/office/drawing/2014/main" id="{35B73D17-4A7D-436B-8C6D-5DFD39B401D2}"/>
            </a:ext>
          </a:extLst>
        </xdr:cNvPr>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96" name="フローチャート: 判断 595">
          <a:extLst>
            <a:ext uri="{FF2B5EF4-FFF2-40B4-BE49-F238E27FC236}">
              <a16:creationId xmlns:a16="http://schemas.microsoft.com/office/drawing/2014/main" id="{5CF3AA85-3F3D-43EF-807E-A3880251EC8B}"/>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97" name="フローチャート: 判断 596">
          <a:extLst>
            <a:ext uri="{FF2B5EF4-FFF2-40B4-BE49-F238E27FC236}">
              <a16:creationId xmlns:a16="http://schemas.microsoft.com/office/drawing/2014/main" id="{31BDA34D-C126-4357-B531-9D95DCC6A11A}"/>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598" name="n_1aveValue【庁舎】&#10;一人当たり面積">
          <a:extLst>
            <a:ext uri="{FF2B5EF4-FFF2-40B4-BE49-F238E27FC236}">
              <a16:creationId xmlns:a16="http://schemas.microsoft.com/office/drawing/2014/main" id="{D3B2DE6F-1121-481D-9AB6-0E3863D6C752}"/>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99" name="フローチャート: 判断 598">
          <a:extLst>
            <a:ext uri="{FF2B5EF4-FFF2-40B4-BE49-F238E27FC236}">
              <a16:creationId xmlns:a16="http://schemas.microsoft.com/office/drawing/2014/main" id="{A5B06059-8360-47C1-9CEA-4815368D9657}"/>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600" name="n_2aveValue【庁舎】&#10;一人当たり面積">
          <a:extLst>
            <a:ext uri="{FF2B5EF4-FFF2-40B4-BE49-F238E27FC236}">
              <a16:creationId xmlns:a16="http://schemas.microsoft.com/office/drawing/2014/main" id="{865CB56B-DFE1-4408-A05F-416E2E52E8E0}"/>
            </a:ext>
          </a:extLst>
        </xdr:cNvPr>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D12D81F7-6437-49C7-81B6-5E08DF67EAB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A5BB74BE-9E1D-43F1-9FF2-15742B4214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71124A1E-EAF9-4762-92C5-41752C6A62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98DD309B-B035-45D9-82D5-D3AA63C5EA7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FCA31498-29CD-4243-9579-471A1B0C5C0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36373</xdr:rowOff>
    </xdr:from>
    <xdr:to>
      <xdr:col>116</xdr:col>
      <xdr:colOff>114300</xdr:colOff>
      <xdr:row>107</xdr:row>
      <xdr:rowOff>137973</xdr:rowOff>
    </xdr:to>
    <xdr:sp macro="" textlink="">
      <xdr:nvSpPr>
        <xdr:cNvPr id="606" name="楕円 605">
          <a:extLst>
            <a:ext uri="{FF2B5EF4-FFF2-40B4-BE49-F238E27FC236}">
              <a16:creationId xmlns:a16="http://schemas.microsoft.com/office/drawing/2014/main" id="{FF56829C-3681-4965-B41E-39648CDA94C6}"/>
            </a:ext>
          </a:extLst>
        </xdr:cNvPr>
        <xdr:cNvSpPr/>
      </xdr:nvSpPr>
      <xdr:spPr>
        <a:xfrm>
          <a:off x="22110700" y="183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122750</xdr:rowOff>
    </xdr:from>
    <xdr:ext cx="469744" cy="259045"/>
    <xdr:sp macro="" textlink="">
      <xdr:nvSpPr>
        <xdr:cNvPr id="607" name="【庁舎】&#10;一人当たり面積該当値テキスト">
          <a:extLst>
            <a:ext uri="{FF2B5EF4-FFF2-40B4-BE49-F238E27FC236}">
              <a16:creationId xmlns:a16="http://schemas.microsoft.com/office/drawing/2014/main" id="{14AA0B5B-9987-4B73-9434-5D5E4253C7C9}"/>
            </a:ext>
          </a:extLst>
        </xdr:cNvPr>
        <xdr:cNvSpPr txBox="1"/>
      </xdr:nvSpPr>
      <xdr:spPr>
        <a:xfrm>
          <a:off x="22199600" y="1829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40030</xdr:rowOff>
    </xdr:from>
    <xdr:to>
      <xdr:col>112</xdr:col>
      <xdr:colOff>38100</xdr:colOff>
      <xdr:row>107</xdr:row>
      <xdr:rowOff>141630</xdr:rowOff>
    </xdr:to>
    <xdr:sp macro="" textlink="">
      <xdr:nvSpPr>
        <xdr:cNvPr id="608" name="楕円 607">
          <a:extLst>
            <a:ext uri="{FF2B5EF4-FFF2-40B4-BE49-F238E27FC236}">
              <a16:creationId xmlns:a16="http://schemas.microsoft.com/office/drawing/2014/main" id="{5775287C-E6C0-4E72-90D6-16F0BCD310E2}"/>
            </a:ext>
          </a:extLst>
        </xdr:cNvPr>
        <xdr:cNvSpPr/>
      </xdr:nvSpPr>
      <xdr:spPr>
        <a:xfrm>
          <a:off x="21272500" y="18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87173</xdr:rowOff>
    </xdr:from>
    <xdr:to>
      <xdr:col>116</xdr:col>
      <xdr:colOff>63500</xdr:colOff>
      <xdr:row>107</xdr:row>
      <xdr:rowOff>90830</xdr:rowOff>
    </xdr:to>
    <xdr:cxnSp macro="">
      <xdr:nvCxnSpPr>
        <xdr:cNvPr id="609" name="直線コネクタ 608">
          <a:extLst>
            <a:ext uri="{FF2B5EF4-FFF2-40B4-BE49-F238E27FC236}">
              <a16:creationId xmlns:a16="http://schemas.microsoft.com/office/drawing/2014/main" id="{AB514EB3-1C92-4474-9240-E4C79FF0AD92}"/>
            </a:ext>
          </a:extLst>
        </xdr:cNvPr>
        <xdr:cNvCxnSpPr/>
      </xdr:nvCxnSpPr>
      <xdr:spPr>
        <a:xfrm flipV="1">
          <a:off x="21323300" y="1843232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42317</xdr:rowOff>
    </xdr:from>
    <xdr:to>
      <xdr:col>107</xdr:col>
      <xdr:colOff>101600</xdr:colOff>
      <xdr:row>107</xdr:row>
      <xdr:rowOff>143917</xdr:rowOff>
    </xdr:to>
    <xdr:sp macro="" textlink="">
      <xdr:nvSpPr>
        <xdr:cNvPr id="610" name="楕円 609">
          <a:extLst>
            <a:ext uri="{FF2B5EF4-FFF2-40B4-BE49-F238E27FC236}">
              <a16:creationId xmlns:a16="http://schemas.microsoft.com/office/drawing/2014/main" id="{34418C93-AF56-49A2-8C90-C34C3D2BC97F}"/>
            </a:ext>
          </a:extLst>
        </xdr:cNvPr>
        <xdr:cNvSpPr/>
      </xdr:nvSpPr>
      <xdr:spPr>
        <a:xfrm>
          <a:off x="20383500" y="183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90830</xdr:rowOff>
    </xdr:from>
    <xdr:to>
      <xdr:col>111</xdr:col>
      <xdr:colOff>177800</xdr:colOff>
      <xdr:row>107</xdr:row>
      <xdr:rowOff>93117</xdr:rowOff>
    </xdr:to>
    <xdr:cxnSp macro="">
      <xdr:nvCxnSpPr>
        <xdr:cNvPr id="611" name="直線コネクタ 610">
          <a:extLst>
            <a:ext uri="{FF2B5EF4-FFF2-40B4-BE49-F238E27FC236}">
              <a16:creationId xmlns:a16="http://schemas.microsoft.com/office/drawing/2014/main" id="{72173D55-A43A-4F68-B499-D49D8ED379F4}"/>
            </a:ext>
          </a:extLst>
        </xdr:cNvPr>
        <xdr:cNvCxnSpPr/>
      </xdr:nvCxnSpPr>
      <xdr:spPr>
        <a:xfrm flipV="1">
          <a:off x="20434300" y="1843598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132757</xdr:rowOff>
    </xdr:from>
    <xdr:ext cx="469744" cy="259045"/>
    <xdr:sp macro="" textlink="">
      <xdr:nvSpPr>
        <xdr:cNvPr id="612" name="n_1mainValue【庁舎】&#10;一人当たり面積">
          <a:extLst>
            <a:ext uri="{FF2B5EF4-FFF2-40B4-BE49-F238E27FC236}">
              <a16:creationId xmlns:a16="http://schemas.microsoft.com/office/drawing/2014/main" id="{4F7131B1-9865-4B8F-8A30-FE89F3E3FF6A}"/>
            </a:ext>
          </a:extLst>
        </xdr:cNvPr>
        <xdr:cNvSpPr txBox="1"/>
      </xdr:nvSpPr>
      <xdr:spPr>
        <a:xfrm>
          <a:off x="21075727" y="184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135044</xdr:rowOff>
    </xdr:from>
    <xdr:ext cx="469744" cy="259045"/>
    <xdr:sp macro="" textlink="">
      <xdr:nvSpPr>
        <xdr:cNvPr id="613" name="n_2mainValue【庁舎】&#10;一人当たり面積">
          <a:extLst>
            <a:ext uri="{FF2B5EF4-FFF2-40B4-BE49-F238E27FC236}">
              <a16:creationId xmlns:a16="http://schemas.microsoft.com/office/drawing/2014/main" id="{3BBBE4C3-FB62-4946-82DF-A9DBECB1D101}"/>
            </a:ext>
          </a:extLst>
        </xdr:cNvPr>
        <xdr:cNvSpPr txBox="1"/>
      </xdr:nvSpPr>
      <xdr:spPr>
        <a:xfrm>
          <a:off x="20199427" y="1848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4" name="正方形/長方形 613">
          <a:extLst>
            <a:ext uri="{FF2B5EF4-FFF2-40B4-BE49-F238E27FC236}">
              <a16:creationId xmlns:a16="http://schemas.microsoft.com/office/drawing/2014/main" id="{07386012-010F-4A05-A199-85236F94E1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5" name="正方形/長方形 614">
          <a:extLst>
            <a:ext uri="{FF2B5EF4-FFF2-40B4-BE49-F238E27FC236}">
              <a16:creationId xmlns:a16="http://schemas.microsoft.com/office/drawing/2014/main" id="{B8DF7C2E-B8AD-4C67-BEFC-7F4C427739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6" name="テキスト ボックス 615">
          <a:extLst>
            <a:ext uri="{FF2B5EF4-FFF2-40B4-BE49-F238E27FC236}">
              <a16:creationId xmlns:a16="http://schemas.microsoft.com/office/drawing/2014/main" id="{53126B45-B090-477E-903D-C9D1A5D6A73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一般廃棄物処理施設、体育館・プール、保健センター、福祉施設、消防施設、庁舎と全てにおいて類似団体を上回る結果となった。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いずれの施設も建設以来</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年が経過しているため、今後作成する個別施設計画にそって施設の長寿命化対策に取り組んでいくこととなるが、統廃合や廃止も視野に検討をすすめていく必要がある。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140.50
2,824,732
2,720,442
99,090
1,906,465
2,563,033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味噌川ダム償却資産税により、類似団体を上回る税収があるため</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となっている。しかしながら、平成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年度をピークに味噌川ダム償却資産税は減少の一途をたどっており、財政力指数についても平成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下降し、今後も年々減少することが予想される。税徴収事務については、平成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より強化に取り組み一定の徴収率となっているが、人口減少や高齢化に加え、景気低迷により個人・法人関係の減収により財政の悪化が懸念される。今後も引き続き歳出の見直しと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4763</xdr:rowOff>
    </xdr:from>
    <xdr:to>
      <xdr:col>23</xdr:col>
      <xdr:colOff>133350</xdr:colOff>
      <xdr:row>43</xdr:row>
      <xdr:rowOff>10795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37711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4763</xdr:rowOff>
    </xdr:from>
    <xdr:to>
      <xdr:col>19</xdr:col>
      <xdr:colOff>133350</xdr:colOff>
      <xdr:row>43</xdr:row>
      <xdr:rowOff>4763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37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4763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37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158115</xdr:rowOff>
    </xdr:from>
    <xdr:to>
      <xdr:col>11</xdr:col>
      <xdr:colOff>31750</xdr:colOff>
      <xdr:row>42</xdr:row>
      <xdr:rowOff>170180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3590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94632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131445</xdr:rowOff>
    </xdr:from>
    <xdr:to>
      <xdr:col>23</xdr:col>
      <xdr:colOff>184150</xdr:colOff>
      <xdr:row>43</xdr:row>
      <xdr:rowOff>61595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147972</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125413</xdr:rowOff>
    </xdr:from>
    <xdr:to>
      <xdr:col>19</xdr:col>
      <xdr:colOff>184150</xdr:colOff>
      <xdr:row>43</xdr:row>
      <xdr:rowOff>55563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65740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9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125413</xdr:rowOff>
    </xdr:from>
    <xdr:to>
      <xdr:col>15</xdr:col>
      <xdr:colOff>133350</xdr:colOff>
      <xdr:row>43</xdr:row>
      <xdr:rowOff>55563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65740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107315</xdr:rowOff>
    </xdr:from>
    <xdr:to>
      <xdr:col>7</xdr:col>
      <xdr:colOff>31750</xdr:colOff>
      <xdr:row>43</xdr:row>
      <xdr:rowOff>37465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47642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年度は不動産（土地）の購入により一時的に減少したが、平成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維持補修費や補助費等の増加により依然として高い水準をたどっている。今後も高い水準をたどっていくと予想されるため、事務事業の見直しを徹底し、村民との協働、委託業務の適正化等により経常経費の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73406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54404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68580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5440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107188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69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62</xdr:row>
      <xdr:rowOff>107188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322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137939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職員の定員管理による人件費の抑制、各種団体への補助金・交付金や各種事業・イベント・行事・維持管理業務等の見直しを図り歳出の抑制にと努めている。平成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年度は不動産（土地）の購入により類似団体を上回ったが、平成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年度は類似団体を下回る結果となった。しかしながら、多様な住民ニーズに対応するため、平成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年度は前年度の退職者数を新規採用職員数が上回ったことにより人件費分は増加している。今後も人件費分は増加傾向となるため、引き続きコスト削減に努めたい。</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38717</xdr:rowOff>
    </xdr:from>
    <xdr:to>
      <xdr:col>23</xdr:col>
      <xdr:colOff>133350</xdr:colOff>
      <xdr:row>82</xdr:row>
      <xdr:rowOff>107136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097617"/>
          <a:ext cx="838200" cy="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19338</xdr:rowOff>
    </xdr:from>
    <xdr:to>
      <xdr:col>19</xdr:col>
      <xdr:colOff>133350</xdr:colOff>
      <xdr:row>82</xdr:row>
      <xdr:rowOff>107136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78238"/>
          <a:ext cx="889000" cy="8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19338</xdr:rowOff>
    </xdr:from>
    <xdr:to>
      <xdr:col>15</xdr:col>
      <xdr:colOff>82550</xdr:colOff>
      <xdr:row>82</xdr:row>
      <xdr:rowOff>28332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78238"/>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xdr:rowOff>
    </xdr:from>
    <xdr:to>
      <xdr:col>11</xdr:col>
      <xdr:colOff>31750</xdr:colOff>
      <xdr:row>82</xdr:row>
      <xdr:rowOff>28332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58998"/>
          <a:ext cx="889000" cy="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159367</xdr:rowOff>
    </xdr:from>
    <xdr:to>
      <xdr:col>23</xdr:col>
      <xdr:colOff>184150</xdr:colOff>
      <xdr:row>82</xdr:row>
      <xdr:rowOff>89517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4444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9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56336</xdr:rowOff>
    </xdr:from>
    <xdr:to>
      <xdr:col>19</xdr:col>
      <xdr:colOff>184150</xdr:colOff>
      <xdr:row>82</xdr:row>
      <xdr:rowOff>157936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142713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0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139988</xdr:rowOff>
    </xdr:from>
    <xdr:to>
      <xdr:col>15</xdr:col>
      <xdr:colOff>133350</xdr:colOff>
      <xdr:row>82</xdr:row>
      <xdr:rowOff>70138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80315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148982</xdr:rowOff>
    </xdr:from>
    <xdr:to>
      <xdr:col>11</xdr:col>
      <xdr:colOff>82550</xdr:colOff>
      <xdr:row>82</xdr:row>
      <xdr:rowOff>79132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89309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120748</xdr:rowOff>
    </xdr:from>
    <xdr:to>
      <xdr:col>7</xdr:col>
      <xdr:colOff>31750</xdr:colOff>
      <xdr:row>82</xdr:row>
      <xdr:rowOff>50898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61075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7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定員管理の状況では職員数は多くないが、在籍職員の年齢層にばらつきがあることから、職員の退職人数等により指数への影響が大きくなっている。今後も手当等の見直しを進める。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1814</xdr:rowOff>
    </xdr:from>
    <xdr:to>
      <xdr:col>81</xdr:col>
      <xdr:colOff>44450</xdr:colOff>
      <xdr:row>90</xdr:row>
      <xdr:rowOff>1814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432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90</xdr:row>
      <xdr:rowOff>1814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104321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35379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220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122464</xdr:rowOff>
    </xdr:from>
    <xdr:to>
      <xdr:col>81</xdr:col>
      <xdr:colOff>95250</xdr:colOff>
      <xdr:row>90</xdr:row>
      <xdr:rowOff>52614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18341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2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122464</xdr:rowOff>
    </xdr:from>
    <xdr:to>
      <xdr:col>77</xdr:col>
      <xdr:colOff>95250</xdr:colOff>
      <xdr:row>90</xdr:row>
      <xdr:rowOff>52614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37391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4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適正な定員管理の実施により類似団体平均を下回っている。今後、世代交代時期にあり一時的に増加することが考えられるが、定員管理計画を作成しながら、引き続き定員管理に努めたい。</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37579</xdr:rowOff>
    </xdr:from>
    <xdr:to>
      <xdr:col>81</xdr:col>
      <xdr:colOff>44450</xdr:colOff>
      <xdr:row>61</xdr:row>
      <xdr:rowOff>47472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96029"/>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7658</xdr:rowOff>
    </xdr:from>
    <xdr:to>
      <xdr:col>77</xdr:col>
      <xdr:colOff>44450</xdr:colOff>
      <xdr:row>61</xdr:row>
      <xdr:rowOff>37579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46610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141948</xdr:rowOff>
    </xdr:from>
    <xdr:to>
      <xdr:col>72</xdr:col>
      <xdr:colOff>203200</xdr:colOff>
      <xdr:row>61</xdr:row>
      <xdr:rowOff>7658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28948"/>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126988</xdr:rowOff>
    </xdr:from>
    <xdr:to>
      <xdr:col>68</xdr:col>
      <xdr:colOff>152400</xdr:colOff>
      <xdr:row>60</xdr:row>
      <xdr:rowOff>141948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413988"/>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168122</xdr:rowOff>
    </xdr:from>
    <xdr:to>
      <xdr:col>81</xdr:col>
      <xdr:colOff>95250</xdr:colOff>
      <xdr:row>61</xdr:row>
      <xdr:rowOff>98272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13199</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0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158229</xdr:rowOff>
    </xdr:from>
    <xdr:to>
      <xdr:col>77</xdr:col>
      <xdr:colOff>95250</xdr:colOff>
      <xdr:row>61</xdr:row>
      <xdr:rowOff>88379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4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98556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21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128308</xdr:rowOff>
    </xdr:from>
    <xdr:to>
      <xdr:col>73</xdr:col>
      <xdr:colOff>44450</xdr:colOff>
      <xdr:row>61</xdr:row>
      <xdr:rowOff>58458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4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68635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8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91148</xdr:rowOff>
    </xdr:from>
    <xdr:to>
      <xdr:col>68</xdr:col>
      <xdr:colOff>203200</xdr:colOff>
      <xdr:row>61</xdr:row>
      <xdr:rowOff>21298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31475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14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76188</xdr:rowOff>
    </xdr:from>
    <xdr:to>
      <xdr:col>64</xdr:col>
      <xdr:colOff>152400</xdr:colOff>
      <xdr:row>61</xdr:row>
      <xdr:rowOff>6338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16515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1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村債発行額を抑制することにより財政健全化に努めてきた結果、徐々にではあるが実質公債費比率は減少傾向にあった。平成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木曽広域連合の大型事業に対する負担金の財源として地方債を発行したことにより類似団体平均を上回る結果となった。今後も同様の負担金増や、村単の大型事業が続くため、実質公債費比率は増加傾向にある。今後も引き続き交付税措置率等を勘案しながら、事業の適正化を図り、村債の発行を抑制しながら財政健全化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116417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113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41</xdr:row>
      <xdr:rowOff>93435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150888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228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42</xdr:row>
      <xdr:rowOff>105833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803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154412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村債発行の抑制や基金繰入金の抑制により将来負担比率は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％を維持している。今後も義務的経費の削減を中心とする行財政改革を進め、財政の健全化に努めたい。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140.50
2,824,732
2,720,442
99,090
1,906,465
2,563,033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類似団体平均と比較すると、人件費に係る経常収支比率は低くなっている。今後も人件費関係全体について抑制を継続する。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9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59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66040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66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58420</xdr:rowOff>
    </xdr:from>
    <xdr:to>
      <xdr:col>11</xdr:col>
      <xdr:colOff>9525</xdr:colOff>
      <xdr:row>35</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59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7620</xdr:rowOff>
    </xdr:from>
    <xdr:to>
      <xdr:col>20</xdr:col>
      <xdr:colOff>38100</xdr:colOff>
      <xdr:row>35</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xdr:rowOff>
    </xdr:from>
    <xdr:to>
      <xdr:col>11</xdr:col>
      <xdr:colOff>60325</xdr:colOff>
      <xdr:row>35</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xdr:rowOff>
    </xdr:from>
    <xdr:to>
      <xdr:col>6</xdr:col>
      <xdr:colOff>171450</xdr:colOff>
      <xdr:row>35</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下回った。日常業務に係る郵送料や光熱水費、消耗品などの諸経費の徹底した削減とともに、委託業務内容の見直しを継続して実施していく。今後も、長期継続契約の活用や新電力への移行など経常収支比率の改善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96520</xdr:rowOff>
    </xdr:from>
    <xdr:to>
      <xdr:col>82</xdr:col>
      <xdr:colOff>107950</xdr:colOff>
      <xdr:row>16</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682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40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20320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45720</xdr:rowOff>
    </xdr:from>
    <xdr:to>
      <xdr:col>82</xdr:col>
      <xdr:colOff>158750</xdr:colOff>
      <xdr:row>15</xdr:row>
      <xdr:rowOff>147320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62247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62247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した。単独事業で実施している福祉医療費給付施策や障害者福祉費等扶助費については、事業を縮小することが困難であるが、資格審査等の適正化等を進め、状況に応じては事業の見直し・縮小を検討しながら、上昇を防ぐよう努めた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37193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1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経常収支比率は上回っている状況が続いている。これは繰出金が主な要因であり、上下水道事業の計上に係る経費の増加が要因である。今後も上下水道事業の独立採算の原則に立ち返った料金体系の見直しによる健全化等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106426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784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42418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78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01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55626</xdr:rowOff>
    </xdr:from>
    <xdr:to>
      <xdr:col>82</xdr:col>
      <xdr:colOff>158750</xdr:colOff>
      <xdr:row>57</xdr:row>
      <xdr:rowOff>157226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27703</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が類似団体平均を上回っている。木曽広域連合等の一部事務組合への分担金・負担金の割合が多くなっていることが要因となっている。（木曽広域連合ごみ処理施設建設事業負担金の増）また、経済活動、地域協働活動を促すための村単補助施策を実施していることも要因の一つとなっている。今後も木曽広域連合事業への負担金の増加が見込まれることから、村内の各種団体補助及び事業補助については、事業内容を検証し、随時見直しを図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317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38</xdr:row>
      <xdr:rowOff>8128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860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に係る経常収支比率は高くなっている。既借入額の実質的な公債費のピークは過ぎているが、今後は木曽広域連合の大型事業や村単の大型事業実施に伴う地方債の発行が予定されていることから、投資事業の適正な選択を行うとともに、新規発行額についても抑制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17272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53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49276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49276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類似団体平均と比較すると、公債費以外に係る経常収支比率は下回っている。しかしながら、補助費等や繰出金については増加傾向にあるため、物件費を含めそれぞれ適正な管理を行い、改善を図っていく。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800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56135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800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577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67197</xdr:rowOff>
    </xdr:from>
    <xdr:to>
      <xdr:col>29</xdr:col>
      <xdr:colOff>127000</xdr:colOff>
      <xdr:row>17</xdr:row>
      <xdr:rowOff>83247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29472"/>
          <a:ext cx="647700" cy="1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83247</xdr:rowOff>
    </xdr:from>
    <xdr:to>
      <xdr:col>26</xdr:col>
      <xdr:colOff>50800</xdr:colOff>
      <xdr:row>17</xdr:row>
      <xdr:rowOff>96704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45522"/>
          <a:ext cx="698500" cy="1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96704</xdr:rowOff>
    </xdr:from>
    <xdr:to>
      <xdr:col>22</xdr:col>
      <xdr:colOff>114300</xdr:colOff>
      <xdr:row>17</xdr:row>
      <xdr:rowOff>116199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8979"/>
          <a:ext cx="698500" cy="19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116199</xdr:rowOff>
    </xdr:from>
    <xdr:to>
      <xdr:col>18</xdr:col>
      <xdr:colOff>177800</xdr:colOff>
      <xdr:row>17</xdr:row>
      <xdr:rowOff>143337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78474"/>
          <a:ext cx="6985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16397</xdr:rowOff>
    </xdr:from>
    <xdr:to>
      <xdr:col>29</xdr:col>
      <xdr:colOff>177800</xdr:colOff>
      <xdr:row>17</xdr:row>
      <xdr:rowOff>117997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7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159924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32447</xdr:rowOff>
    </xdr:from>
    <xdr:to>
      <xdr:col>26</xdr:col>
      <xdr:colOff>101600</xdr:colOff>
      <xdr:row>17</xdr:row>
      <xdr:rowOff>134047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118824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45904</xdr:rowOff>
    </xdr:from>
    <xdr:to>
      <xdr:col>22</xdr:col>
      <xdr:colOff>165100</xdr:colOff>
      <xdr:row>17</xdr:row>
      <xdr:rowOff>147504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132281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65399</xdr:rowOff>
    </xdr:from>
    <xdr:to>
      <xdr:col>19</xdr:col>
      <xdr:colOff>38100</xdr:colOff>
      <xdr:row>17</xdr:row>
      <xdr:rowOff>166999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2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151776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1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92537</xdr:rowOff>
    </xdr:from>
    <xdr:to>
      <xdr:col>15</xdr:col>
      <xdr:colOff>101600</xdr:colOff>
      <xdr:row>18</xdr:row>
      <xdr:rowOff>22687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5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4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318186</xdr:rowOff>
    </xdr:from>
    <xdr:to>
      <xdr:col>29</xdr:col>
      <xdr:colOff>127000</xdr:colOff>
      <xdr:row>36</xdr:row>
      <xdr:rowOff>4669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28536"/>
          <a:ext cx="647700" cy="29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302963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3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338593</xdr:rowOff>
    </xdr:from>
    <xdr:to>
      <xdr:col>26</xdr:col>
      <xdr:colOff>50800</xdr:colOff>
      <xdr:row>36</xdr:row>
      <xdr:rowOff>4669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48943"/>
          <a:ext cx="698500" cy="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338593</xdr:rowOff>
    </xdr:from>
    <xdr:to>
      <xdr:col>22</xdr:col>
      <xdr:colOff>114300</xdr:colOff>
      <xdr:row>36</xdr:row>
      <xdr:rowOff>22728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48943"/>
          <a:ext cx="698500" cy="27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2596</xdr:rowOff>
    </xdr:from>
    <xdr:to>
      <xdr:col>18</xdr:col>
      <xdr:colOff>177800</xdr:colOff>
      <xdr:row>36</xdr:row>
      <xdr:rowOff>22728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55846"/>
          <a:ext cx="698500" cy="2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267386</xdr:rowOff>
    </xdr:from>
    <xdr:to>
      <xdr:col>29</xdr:col>
      <xdr:colOff>177800</xdr:colOff>
      <xdr:row>36</xdr:row>
      <xdr:rowOff>26086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7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112463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296769</xdr:rowOff>
    </xdr:from>
    <xdr:to>
      <xdr:col>26</xdr:col>
      <xdr:colOff>101600</xdr:colOff>
      <xdr:row>36</xdr:row>
      <xdr:rowOff>55469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40246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93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287793</xdr:rowOff>
    </xdr:from>
    <xdr:to>
      <xdr:col>22</xdr:col>
      <xdr:colOff>165100</xdr:colOff>
      <xdr:row>36</xdr:row>
      <xdr:rowOff>46493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31270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8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314828</xdr:rowOff>
    </xdr:from>
    <xdr:to>
      <xdr:col>19</xdr:col>
      <xdr:colOff>38100</xdr:colOff>
      <xdr:row>36</xdr:row>
      <xdr:rowOff>73528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2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58305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1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294696</xdr:rowOff>
    </xdr:from>
    <xdr:to>
      <xdr:col>15</xdr:col>
      <xdr:colOff>101600</xdr:colOff>
      <xdr:row>36</xdr:row>
      <xdr:rowOff>53396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0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38173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9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140.50
2,824,732
2,720,442
99,090
1,906,465
2,563,033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78138</xdr:rowOff>
    </xdr:from>
    <xdr:to>
      <xdr:col>24</xdr:col>
      <xdr:colOff>63500</xdr:colOff>
      <xdr:row>38</xdr:row>
      <xdr:rowOff>103522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93238"/>
          <a:ext cx="8382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103522</xdr:rowOff>
    </xdr:from>
    <xdr:to>
      <xdr:col>19</xdr:col>
      <xdr:colOff>177800</xdr:colOff>
      <xdr:row>38</xdr:row>
      <xdr:rowOff>114665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18622"/>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114665</xdr:rowOff>
    </xdr:from>
    <xdr:to>
      <xdr:col>15</xdr:col>
      <xdr:colOff>50800</xdr:colOff>
      <xdr:row>38</xdr:row>
      <xdr:rowOff>148798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9765"/>
          <a:ext cx="889000" cy="3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148798</xdr:rowOff>
    </xdr:from>
    <xdr:to>
      <xdr:col>10</xdr:col>
      <xdr:colOff>114300</xdr:colOff>
      <xdr:row>38</xdr:row>
      <xdr:rowOff>162393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63898"/>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27338</xdr:rowOff>
    </xdr:from>
    <xdr:to>
      <xdr:col>24</xdr:col>
      <xdr:colOff>114300</xdr:colOff>
      <xdr:row>38</xdr:row>
      <xdr:rowOff>128938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5765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2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52722</xdr:rowOff>
    </xdr:from>
    <xdr:to>
      <xdr:col>20</xdr:col>
      <xdr:colOff>38100</xdr:colOff>
      <xdr:row>38</xdr:row>
      <xdr:rowOff>154322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145449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6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63865</xdr:rowOff>
    </xdr:from>
    <xdr:to>
      <xdr:col>15</xdr:col>
      <xdr:colOff>101600</xdr:colOff>
      <xdr:row>38</xdr:row>
      <xdr:rowOff>165465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156592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97998</xdr:rowOff>
    </xdr:from>
    <xdr:to>
      <xdr:col>10</xdr:col>
      <xdr:colOff>165100</xdr:colOff>
      <xdr:row>39</xdr:row>
      <xdr:rowOff>28148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19275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111593</xdr:rowOff>
    </xdr:from>
    <xdr:to>
      <xdr:col>6</xdr:col>
      <xdr:colOff>38100</xdr:colOff>
      <xdr:row>39</xdr:row>
      <xdr:rowOff>41743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32870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1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81786</xdr:rowOff>
    </xdr:from>
    <xdr:to>
      <xdr:col>24</xdr:col>
      <xdr:colOff>63500</xdr:colOff>
      <xdr:row>58</xdr:row>
      <xdr:rowOff>20089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54436"/>
          <a:ext cx="838200" cy="1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81786</xdr:rowOff>
    </xdr:from>
    <xdr:to>
      <xdr:col>19</xdr:col>
      <xdr:colOff>177800</xdr:colOff>
      <xdr:row>58</xdr:row>
      <xdr:rowOff>32538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54436"/>
          <a:ext cx="8890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2871</xdr:rowOff>
    </xdr:from>
    <xdr:to>
      <xdr:col>15</xdr:col>
      <xdr:colOff>50800</xdr:colOff>
      <xdr:row>58</xdr:row>
      <xdr:rowOff>32538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46971"/>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2871</xdr:rowOff>
    </xdr:from>
    <xdr:to>
      <xdr:col>10</xdr:col>
      <xdr:colOff>114300</xdr:colOff>
      <xdr:row>58</xdr:row>
      <xdr:rowOff>33556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46971"/>
          <a:ext cx="889000" cy="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140739</xdr:rowOff>
    </xdr:from>
    <xdr:to>
      <xdr:col>24</xdr:col>
      <xdr:colOff>114300</xdr:colOff>
      <xdr:row>58</xdr:row>
      <xdr:rowOff>70889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76183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30986</xdr:rowOff>
    </xdr:from>
    <xdr:to>
      <xdr:col>20</xdr:col>
      <xdr:colOff>38100</xdr:colOff>
      <xdr:row>57</xdr:row>
      <xdr:rowOff>132586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149113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7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153188</xdr:rowOff>
    </xdr:from>
    <xdr:to>
      <xdr:col>15</xdr:col>
      <xdr:colOff>101600</xdr:colOff>
      <xdr:row>58</xdr:row>
      <xdr:rowOff>83338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74465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1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123521</xdr:rowOff>
    </xdr:from>
    <xdr:to>
      <xdr:col>10</xdr:col>
      <xdr:colOff>165100</xdr:colOff>
      <xdr:row>58</xdr:row>
      <xdr:rowOff>53671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44798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98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154206</xdr:rowOff>
    </xdr:from>
    <xdr:to>
      <xdr:col>6</xdr:col>
      <xdr:colOff>38100</xdr:colOff>
      <xdr:row>58</xdr:row>
      <xdr:rowOff>84356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75483</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116460</xdr:rowOff>
    </xdr:from>
    <xdr:to>
      <xdr:col>24</xdr:col>
      <xdr:colOff>63500</xdr:colOff>
      <xdr:row>78</xdr:row>
      <xdr:rowOff>132995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89560"/>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95275</xdr:rowOff>
    </xdr:from>
    <xdr:to>
      <xdr:col>19</xdr:col>
      <xdr:colOff>177800</xdr:colOff>
      <xdr:row>78</xdr:row>
      <xdr:rowOff>132995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68375"/>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95275</xdr:rowOff>
    </xdr:from>
    <xdr:to>
      <xdr:col>15</xdr:col>
      <xdr:colOff>50800</xdr:colOff>
      <xdr:row>78</xdr:row>
      <xdr:rowOff>122250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6837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122250</xdr:rowOff>
    </xdr:from>
    <xdr:to>
      <xdr:col>10</xdr:col>
      <xdr:colOff>114300</xdr:colOff>
      <xdr:row>78</xdr:row>
      <xdr:rowOff>142963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95350"/>
          <a:ext cx="8890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65660</xdr:rowOff>
    </xdr:from>
    <xdr:to>
      <xdr:col>24</xdr:col>
      <xdr:colOff>114300</xdr:colOff>
      <xdr:row>78</xdr:row>
      <xdr:rowOff>167260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152037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82195</xdr:rowOff>
    </xdr:from>
    <xdr:to>
      <xdr:col>20</xdr:col>
      <xdr:colOff>38100</xdr:colOff>
      <xdr:row>79</xdr:row>
      <xdr:rowOff>12345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3472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44475</xdr:rowOff>
    </xdr:from>
    <xdr:to>
      <xdr:col>15</xdr:col>
      <xdr:colOff>101600</xdr:colOff>
      <xdr:row>78</xdr:row>
      <xdr:rowOff>146075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137202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1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71450</xdr:rowOff>
    </xdr:from>
    <xdr:to>
      <xdr:col>10</xdr:col>
      <xdr:colOff>165100</xdr:colOff>
      <xdr:row>79</xdr:row>
      <xdr:rowOff>1600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164177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92163</xdr:rowOff>
    </xdr:from>
    <xdr:to>
      <xdr:col>6</xdr:col>
      <xdr:colOff>38100</xdr:colOff>
      <xdr:row>79</xdr:row>
      <xdr:rowOff>22313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13440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30886</xdr:rowOff>
    </xdr:from>
    <xdr:to>
      <xdr:col>24</xdr:col>
      <xdr:colOff>63500</xdr:colOff>
      <xdr:row>97</xdr:row>
      <xdr:rowOff>99225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61536"/>
          <a:ext cx="8382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96177</xdr:rowOff>
    </xdr:from>
    <xdr:to>
      <xdr:col>19</xdr:col>
      <xdr:colOff>177800</xdr:colOff>
      <xdr:row>97</xdr:row>
      <xdr:rowOff>99225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72682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96177</xdr:rowOff>
    </xdr:from>
    <xdr:to>
      <xdr:col>15</xdr:col>
      <xdr:colOff>50800</xdr:colOff>
      <xdr:row>97</xdr:row>
      <xdr:rowOff>127888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26827"/>
          <a:ext cx="8890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127888</xdr:rowOff>
    </xdr:from>
    <xdr:to>
      <xdr:col>10</xdr:col>
      <xdr:colOff>114300</xdr:colOff>
      <xdr:row>98</xdr:row>
      <xdr:rowOff>16218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58538"/>
          <a:ext cx="889000" cy="5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151536</xdr:rowOff>
    </xdr:from>
    <xdr:to>
      <xdr:col>24</xdr:col>
      <xdr:colOff>114300</xdr:colOff>
      <xdr:row>97</xdr:row>
      <xdr:rowOff>81686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129963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48425</xdr:rowOff>
    </xdr:from>
    <xdr:to>
      <xdr:col>20</xdr:col>
      <xdr:colOff>38100</xdr:colOff>
      <xdr:row>97</xdr:row>
      <xdr:rowOff>150025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45377</xdr:rowOff>
    </xdr:from>
    <xdr:to>
      <xdr:col>15</xdr:col>
      <xdr:colOff>101600</xdr:colOff>
      <xdr:row>97</xdr:row>
      <xdr:rowOff>146977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138104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77088</xdr:rowOff>
    </xdr:from>
    <xdr:to>
      <xdr:col>10</xdr:col>
      <xdr:colOff>165100</xdr:colOff>
      <xdr:row>98</xdr:row>
      <xdr:rowOff>7238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169815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136868</xdr:rowOff>
    </xdr:from>
    <xdr:to>
      <xdr:col>6</xdr:col>
      <xdr:colOff>38100</xdr:colOff>
      <xdr:row>98</xdr:row>
      <xdr:rowOff>67018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58145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6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60754</xdr:rowOff>
    </xdr:from>
    <xdr:to>
      <xdr:col>55</xdr:col>
      <xdr:colOff>0</xdr:colOff>
      <xdr:row>36</xdr:row>
      <xdr:rowOff>143694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2954"/>
          <a:ext cx="838200" cy="8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143694</xdr:rowOff>
    </xdr:from>
    <xdr:to>
      <xdr:col>50</xdr:col>
      <xdr:colOff>114300</xdr:colOff>
      <xdr:row>37</xdr:row>
      <xdr:rowOff>117839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15894"/>
          <a:ext cx="889000" cy="1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117839</xdr:rowOff>
    </xdr:from>
    <xdr:to>
      <xdr:col>45</xdr:col>
      <xdr:colOff>177800</xdr:colOff>
      <xdr:row>37</xdr:row>
      <xdr:rowOff>122970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61489"/>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122970</xdr:rowOff>
    </xdr:from>
    <xdr:to>
      <xdr:col>41</xdr:col>
      <xdr:colOff>50800</xdr:colOff>
      <xdr:row>37</xdr:row>
      <xdr:rowOff>142277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6620"/>
          <a:ext cx="889000" cy="1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9954</xdr:rowOff>
    </xdr:from>
    <xdr:to>
      <xdr:col>55</xdr:col>
      <xdr:colOff>50800</xdr:colOff>
      <xdr:row>36</xdr:row>
      <xdr:rowOff>111554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32831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3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92894</xdr:rowOff>
    </xdr:from>
    <xdr:to>
      <xdr:col>50</xdr:col>
      <xdr:colOff>165100</xdr:colOff>
      <xdr:row>37</xdr:row>
      <xdr:rowOff>23044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39571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67039</xdr:rowOff>
    </xdr:from>
    <xdr:to>
      <xdr:col>46</xdr:col>
      <xdr:colOff>38100</xdr:colOff>
      <xdr:row>37</xdr:row>
      <xdr:rowOff>168639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159766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72170</xdr:rowOff>
    </xdr:from>
    <xdr:to>
      <xdr:col>41</xdr:col>
      <xdr:colOff>101600</xdr:colOff>
      <xdr:row>38</xdr:row>
      <xdr:rowOff>2319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58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164897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91477</xdr:rowOff>
    </xdr:from>
    <xdr:to>
      <xdr:col>36</xdr:col>
      <xdr:colOff>165100</xdr:colOff>
      <xdr:row>38</xdr:row>
      <xdr:rowOff>21627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12754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60044</xdr:rowOff>
    </xdr:from>
    <xdr:to>
      <xdr:col>55</xdr:col>
      <xdr:colOff>0</xdr:colOff>
      <xdr:row>58</xdr:row>
      <xdr:rowOff>81159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04144"/>
          <a:ext cx="8382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60044</xdr:rowOff>
    </xdr:from>
    <xdr:to>
      <xdr:col>50</xdr:col>
      <xdr:colOff>114300</xdr:colOff>
      <xdr:row>58</xdr:row>
      <xdr:rowOff>70590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04144"/>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50088</xdr:rowOff>
    </xdr:from>
    <xdr:to>
      <xdr:col>45</xdr:col>
      <xdr:colOff>177800</xdr:colOff>
      <xdr:row>58</xdr:row>
      <xdr:rowOff>70590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94188"/>
          <a:ext cx="889000" cy="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50088</xdr:rowOff>
    </xdr:from>
    <xdr:to>
      <xdr:col>41</xdr:col>
      <xdr:colOff>50800</xdr:colOff>
      <xdr:row>58</xdr:row>
      <xdr:rowOff>66402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94188"/>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30359</xdr:rowOff>
    </xdr:from>
    <xdr:to>
      <xdr:col>55</xdr:col>
      <xdr:colOff>50800</xdr:colOff>
      <xdr:row>58</xdr:row>
      <xdr:rowOff>131959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116736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9244</xdr:rowOff>
    </xdr:from>
    <xdr:to>
      <xdr:col>50</xdr:col>
      <xdr:colOff>165100</xdr:colOff>
      <xdr:row>58</xdr:row>
      <xdr:rowOff>110844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101971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4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19790</xdr:rowOff>
    </xdr:from>
    <xdr:to>
      <xdr:col>46</xdr:col>
      <xdr:colOff>38100</xdr:colOff>
      <xdr:row>58</xdr:row>
      <xdr:rowOff>121390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112517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5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170738</xdr:rowOff>
    </xdr:from>
    <xdr:to>
      <xdr:col>41</xdr:col>
      <xdr:colOff>101600</xdr:colOff>
      <xdr:row>58</xdr:row>
      <xdr:rowOff>100888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92015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3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15602</xdr:rowOff>
    </xdr:from>
    <xdr:to>
      <xdr:col>36</xdr:col>
      <xdr:colOff>165100</xdr:colOff>
      <xdr:row>58</xdr:row>
      <xdr:rowOff>117202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108329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168531</xdr:rowOff>
    </xdr:from>
    <xdr:to>
      <xdr:col>55</xdr:col>
      <xdr:colOff>0</xdr:colOff>
      <xdr:row>79</xdr:row>
      <xdr:rowOff>27904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41631"/>
          <a:ext cx="8382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168531</xdr:rowOff>
    </xdr:from>
    <xdr:to>
      <xdr:col>50</xdr:col>
      <xdr:colOff>114300</xdr:colOff>
      <xdr:row>79</xdr:row>
      <xdr:rowOff>698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41631"/>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78592</xdr:rowOff>
    </xdr:from>
    <xdr:to>
      <xdr:col>45</xdr:col>
      <xdr:colOff>177800</xdr:colOff>
      <xdr:row>79</xdr:row>
      <xdr:rowOff>698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51692"/>
          <a:ext cx="889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148554</xdr:rowOff>
    </xdr:from>
    <xdr:to>
      <xdr:col>55</xdr:col>
      <xdr:colOff>50800</xdr:colOff>
      <xdr:row>79</xdr:row>
      <xdr:rowOff>78704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63481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117731</xdr:rowOff>
    </xdr:from>
    <xdr:to>
      <xdr:col>50</xdr:col>
      <xdr:colOff>165100</xdr:colOff>
      <xdr:row>79</xdr:row>
      <xdr:rowOff>47881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39008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121348</xdr:rowOff>
    </xdr:from>
    <xdr:to>
      <xdr:col>46</xdr:col>
      <xdr:colOff>38100</xdr:colOff>
      <xdr:row>79</xdr:row>
      <xdr:rowOff>51498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42625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8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27792</xdr:rowOff>
    </xdr:from>
    <xdr:to>
      <xdr:col>41</xdr:col>
      <xdr:colOff>101600</xdr:colOff>
      <xdr:row>78</xdr:row>
      <xdr:rowOff>129392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120519</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49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57276</xdr:rowOff>
    </xdr:from>
    <xdr:to>
      <xdr:col>55</xdr:col>
      <xdr:colOff>0</xdr:colOff>
      <xdr:row>98</xdr:row>
      <xdr:rowOff>87846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59376"/>
          <a:ext cx="8382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57276</xdr:rowOff>
    </xdr:from>
    <xdr:to>
      <xdr:col>50</xdr:col>
      <xdr:colOff>114300</xdr:colOff>
      <xdr:row>98</xdr:row>
      <xdr:rowOff>76543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59376"/>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76543</xdr:rowOff>
    </xdr:from>
    <xdr:to>
      <xdr:col>45</xdr:col>
      <xdr:colOff>177800</xdr:colOff>
      <xdr:row>98</xdr:row>
      <xdr:rowOff>115694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78643"/>
          <a:ext cx="889000" cy="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37046</xdr:rowOff>
    </xdr:from>
    <xdr:to>
      <xdr:col>55</xdr:col>
      <xdr:colOff>50800</xdr:colOff>
      <xdr:row>98</xdr:row>
      <xdr:rowOff>138646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15473</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1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6476</xdr:rowOff>
    </xdr:from>
    <xdr:to>
      <xdr:col>50</xdr:col>
      <xdr:colOff>165100</xdr:colOff>
      <xdr:row>98</xdr:row>
      <xdr:rowOff>108076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99203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90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25743</xdr:rowOff>
    </xdr:from>
    <xdr:to>
      <xdr:col>46</xdr:col>
      <xdr:colOff>38100</xdr:colOff>
      <xdr:row>98</xdr:row>
      <xdr:rowOff>127343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143870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60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64894</xdr:rowOff>
    </xdr:from>
    <xdr:to>
      <xdr:col>41</xdr:col>
      <xdr:colOff>101600</xdr:colOff>
      <xdr:row>98</xdr:row>
      <xdr:rowOff>166494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157621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133876</xdr:rowOff>
    </xdr:from>
    <xdr:to>
      <xdr:col>85</xdr:col>
      <xdr:colOff>127000</xdr:colOff>
      <xdr:row>38</xdr:row>
      <xdr:rowOff>135453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8976"/>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133876</xdr:rowOff>
    </xdr:from>
    <xdr:to>
      <xdr:col>81</xdr:col>
      <xdr:colOff>50800</xdr:colOff>
      <xdr:row>38</xdr:row>
      <xdr:rowOff>134772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8976"/>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134772</xdr:rowOff>
    </xdr:from>
    <xdr:to>
      <xdr:col>76</xdr:col>
      <xdr:colOff>114300</xdr:colOff>
      <xdr:row>38</xdr:row>
      <xdr:rowOff>138185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9872"/>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125216</xdr:rowOff>
    </xdr:from>
    <xdr:to>
      <xdr:col>71</xdr:col>
      <xdr:colOff>177800</xdr:colOff>
      <xdr:row>38</xdr:row>
      <xdr:rowOff>138185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0316"/>
          <a:ext cx="889000" cy="1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84653</xdr:rowOff>
    </xdr:from>
    <xdr:to>
      <xdr:col>85</xdr:col>
      <xdr:colOff>177800</xdr:colOff>
      <xdr:row>39</xdr:row>
      <xdr:rowOff>14803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83076</xdr:rowOff>
    </xdr:from>
    <xdr:to>
      <xdr:col>81</xdr:col>
      <xdr:colOff>101600</xdr:colOff>
      <xdr:row>39</xdr:row>
      <xdr:rowOff>13226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4353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83972</xdr:rowOff>
    </xdr:from>
    <xdr:to>
      <xdr:col>76</xdr:col>
      <xdr:colOff>165100</xdr:colOff>
      <xdr:row>39</xdr:row>
      <xdr:rowOff>14122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5249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87385</xdr:rowOff>
    </xdr:from>
    <xdr:to>
      <xdr:col>72</xdr:col>
      <xdr:colOff>38100</xdr:colOff>
      <xdr:row>39</xdr:row>
      <xdr:rowOff>17535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8662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5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74416</xdr:rowOff>
    </xdr:from>
    <xdr:to>
      <xdr:col>67</xdr:col>
      <xdr:colOff>101600</xdr:colOff>
      <xdr:row>39</xdr:row>
      <xdr:rowOff>4566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167143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38846</xdr:rowOff>
    </xdr:from>
    <xdr:to>
      <xdr:col>85</xdr:col>
      <xdr:colOff>127000</xdr:colOff>
      <xdr:row>77</xdr:row>
      <xdr:rowOff>59674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40496"/>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49442</xdr:rowOff>
    </xdr:from>
    <xdr:to>
      <xdr:col>81</xdr:col>
      <xdr:colOff>50800</xdr:colOff>
      <xdr:row>77</xdr:row>
      <xdr:rowOff>59674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51092"/>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49442</xdr:rowOff>
    </xdr:from>
    <xdr:to>
      <xdr:col>76</xdr:col>
      <xdr:colOff>114300</xdr:colOff>
      <xdr:row>77</xdr:row>
      <xdr:rowOff>68524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51092"/>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66498</xdr:rowOff>
    </xdr:from>
    <xdr:to>
      <xdr:col>71</xdr:col>
      <xdr:colOff>177800</xdr:colOff>
      <xdr:row>77</xdr:row>
      <xdr:rowOff>68524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68148"/>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159496</xdr:rowOff>
    </xdr:from>
    <xdr:to>
      <xdr:col>85</xdr:col>
      <xdr:colOff>177800</xdr:colOff>
      <xdr:row>77</xdr:row>
      <xdr:rowOff>89646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10923</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4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8874</xdr:rowOff>
    </xdr:from>
    <xdr:to>
      <xdr:col>81</xdr:col>
      <xdr:colOff>101600</xdr:colOff>
      <xdr:row>77</xdr:row>
      <xdr:rowOff>110474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127001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170092</xdr:rowOff>
    </xdr:from>
    <xdr:to>
      <xdr:col>76</xdr:col>
      <xdr:colOff>165100</xdr:colOff>
      <xdr:row>77</xdr:row>
      <xdr:rowOff>100242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116769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7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17724</xdr:rowOff>
    </xdr:from>
    <xdr:to>
      <xdr:col>72</xdr:col>
      <xdr:colOff>38100</xdr:colOff>
      <xdr:row>77</xdr:row>
      <xdr:rowOff>119324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110451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3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15698</xdr:rowOff>
    </xdr:from>
    <xdr:to>
      <xdr:col>67</xdr:col>
      <xdr:colOff>101600</xdr:colOff>
      <xdr:row>77</xdr:row>
      <xdr:rowOff>117298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108425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331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29868</xdr:rowOff>
    </xdr:from>
    <xdr:to>
      <xdr:col>85</xdr:col>
      <xdr:colOff>127000</xdr:colOff>
      <xdr:row>99</xdr:row>
      <xdr:rowOff>42898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7003418"/>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68782</xdr:rowOff>
    </xdr:from>
    <xdr:to>
      <xdr:col>81</xdr:col>
      <xdr:colOff>50800</xdr:colOff>
      <xdr:row>99</xdr:row>
      <xdr:rowOff>42898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70882"/>
          <a:ext cx="889000" cy="1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68782</xdr:rowOff>
    </xdr:from>
    <xdr:to>
      <xdr:col>76</xdr:col>
      <xdr:colOff>114300</xdr:colOff>
      <xdr:row>99</xdr:row>
      <xdr:rowOff>29510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70882"/>
          <a:ext cx="889000" cy="1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11626</xdr:rowOff>
    </xdr:from>
    <xdr:to>
      <xdr:col>71</xdr:col>
      <xdr:colOff>177800</xdr:colOff>
      <xdr:row>99</xdr:row>
      <xdr:rowOff>29510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85176"/>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150518</xdr:rowOff>
    </xdr:from>
    <xdr:to>
      <xdr:col>85</xdr:col>
      <xdr:colOff>177800</xdr:colOff>
      <xdr:row>99</xdr:row>
      <xdr:rowOff>80668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65445</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6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163548</xdr:rowOff>
    </xdr:from>
    <xdr:to>
      <xdr:col>81</xdr:col>
      <xdr:colOff>101600</xdr:colOff>
      <xdr:row>99</xdr:row>
      <xdr:rowOff>93698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84825</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2017" y="17058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17982</xdr:rowOff>
    </xdr:from>
    <xdr:to>
      <xdr:col>76</xdr:col>
      <xdr:colOff>165100</xdr:colOff>
      <xdr:row>98</xdr:row>
      <xdr:rowOff>119582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110709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150160</xdr:rowOff>
    </xdr:from>
    <xdr:to>
      <xdr:col>72</xdr:col>
      <xdr:colOff>38100</xdr:colOff>
      <xdr:row>99</xdr:row>
      <xdr:rowOff>80310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71437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4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132276</xdr:rowOff>
    </xdr:from>
    <xdr:to>
      <xdr:col>67</xdr:col>
      <xdr:colOff>101600</xdr:colOff>
      <xdr:row>99</xdr:row>
      <xdr:rowOff>62426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53553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126212</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469862"/>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126212</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469862"/>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52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75412</xdr:rowOff>
    </xdr:from>
    <xdr:to>
      <xdr:col>107</xdr:col>
      <xdr:colOff>101600</xdr:colOff>
      <xdr:row>38</xdr:row>
      <xdr:rowOff>5562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22089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103837</xdr:rowOff>
    </xdr:from>
    <xdr:to>
      <xdr:col>116</xdr:col>
      <xdr:colOff>63500</xdr:colOff>
      <xdr:row>58</xdr:row>
      <xdr:rowOff>109196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047937"/>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103837</xdr:rowOff>
    </xdr:from>
    <xdr:to>
      <xdr:col>111</xdr:col>
      <xdr:colOff>177800</xdr:colOff>
      <xdr:row>58</xdr:row>
      <xdr:rowOff>120461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047937"/>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91474</xdr:rowOff>
    </xdr:from>
    <xdr:to>
      <xdr:col>107</xdr:col>
      <xdr:colOff>50800</xdr:colOff>
      <xdr:row>58</xdr:row>
      <xdr:rowOff>120461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9692674"/>
          <a:ext cx="889000" cy="37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91474</xdr:rowOff>
    </xdr:from>
    <xdr:to>
      <xdr:col>102</xdr:col>
      <xdr:colOff>114300</xdr:colOff>
      <xdr:row>58</xdr:row>
      <xdr:rowOff>62405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9692674"/>
          <a:ext cx="889000" cy="3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89382</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105796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0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58396</xdr:rowOff>
    </xdr:from>
    <xdr:to>
      <xdr:col>116</xdr:col>
      <xdr:colOff>114300</xdr:colOff>
      <xdr:row>58</xdr:row>
      <xdr:rowOff>159996</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144773</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1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53037</xdr:rowOff>
    </xdr:from>
    <xdr:to>
      <xdr:col>112</xdr:col>
      <xdr:colOff>38100</xdr:colOff>
      <xdr:row>58</xdr:row>
      <xdr:rowOff>154637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145764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69661</xdr:rowOff>
    </xdr:from>
    <xdr:to>
      <xdr:col>107</xdr:col>
      <xdr:colOff>101600</xdr:colOff>
      <xdr:row>58</xdr:row>
      <xdr:rowOff>171261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162388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40674</xdr:rowOff>
    </xdr:from>
    <xdr:to>
      <xdr:col>102</xdr:col>
      <xdr:colOff>165100</xdr:colOff>
      <xdr:row>56</xdr:row>
      <xdr:rowOff>142274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6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158801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4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11605</xdr:rowOff>
    </xdr:from>
    <xdr:to>
      <xdr:col>98</xdr:col>
      <xdr:colOff>38100</xdr:colOff>
      <xdr:row>58</xdr:row>
      <xdr:rowOff>113205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129732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3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122144</xdr:rowOff>
    </xdr:from>
    <xdr:to>
      <xdr:col>116</xdr:col>
      <xdr:colOff>63500</xdr:colOff>
      <xdr:row>74</xdr:row>
      <xdr:rowOff>36411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637994"/>
          <a:ext cx="838200" cy="8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122144</xdr:rowOff>
    </xdr:from>
    <xdr:to>
      <xdr:col>111</xdr:col>
      <xdr:colOff>177800</xdr:colOff>
      <xdr:row>75</xdr:row>
      <xdr:rowOff>7096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637994"/>
          <a:ext cx="889000" cy="2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7096</xdr:rowOff>
    </xdr:from>
    <xdr:to>
      <xdr:col>107</xdr:col>
      <xdr:colOff>50800</xdr:colOff>
      <xdr:row>75</xdr:row>
      <xdr:rowOff>16126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865846"/>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16126</xdr:rowOff>
    </xdr:from>
    <xdr:to>
      <xdr:col>102</xdr:col>
      <xdr:colOff>114300</xdr:colOff>
      <xdr:row>75</xdr:row>
      <xdr:rowOff>66388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874876"/>
          <a:ext cx="889000" cy="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157061</xdr:rowOff>
    </xdr:from>
    <xdr:to>
      <xdr:col>116</xdr:col>
      <xdr:colOff>114300</xdr:colOff>
      <xdr:row>74</xdr:row>
      <xdr:rowOff>87211</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6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8488</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52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71344</xdr:rowOff>
    </xdr:from>
    <xdr:to>
      <xdr:col>112</xdr:col>
      <xdr:colOff>38100</xdr:colOff>
      <xdr:row>74</xdr:row>
      <xdr:rowOff>1494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5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18021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36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127746</xdr:rowOff>
    </xdr:from>
    <xdr:to>
      <xdr:col>107</xdr:col>
      <xdr:colOff>101600</xdr:colOff>
      <xdr:row>75</xdr:row>
      <xdr:rowOff>57896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8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49023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0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136776</xdr:rowOff>
    </xdr:from>
    <xdr:to>
      <xdr:col>102</xdr:col>
      <xdr:colOff>165100</xdr:colOff>
      <xdr:row>75</xdr:row>
      <xdr:rowOff>66926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2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58053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15588</xdr:rowOff>
    </xdr:from>
    <xdr:to>
      <xdr:col>98</xdr:col>
      <xdr:colOff>38100</xdr:colOff>
      <xdr:row>75</xdr:row>
      <xdr:rowOff>117188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108315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96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各項目について類似団体平均を上回っているのが、「補助費等」、「公債費」、「繰出金」となった。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「補助費等」については、木曽広域連合への負担金（新ごみ処理施設建設負担金）が大きな要因となっている。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「繰出金」については、上下水道特別会計への繰出金とが要因となっている。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140.50
2,824,732
2,720,442
99,090
1,906,465
2,563,033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32797</xdr:rowOff>
    </xdr:from>
    <xdr:to>
      <xdr:col>24</xdr:col>
      <xdr:colOff>63500</xdr:colOff>
      <xdr:row>38</xdr:row>
      <xdr:rowOff>41467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47897"/>
          <a:ext cx="8382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17154</xdr:rowOff>
    </xdr:from>
    <xdr:to>
      <xdr:col>19</xdr:col>
      <xdr:colOff>177800</xdr:colOff>
      <xdr:row>38</xdr:row>
      <xdr:rowOff>41467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32254"/>
          <a:ext cx="8890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17154</xdr:rowOff>
    </xdr:from>
    <xdr:to>
      <xdr:col>15</xdr:col>
      <xdr:colOff>50800</xdr:colOff>
      <xdr:row>38</xdr:row>
      <xdr:rowOff>37483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32254"/>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37483</xdr:rowOff>
    </xdr:from>
    <xdr:to>
      <xdr:col>10</xdr:col>
      <xdr:colOff>114300</xdr:colOff>
      <xdr:row>38</xdr:row>
      <xdr:rowOff>49533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52583"/>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153447</xdr:rowOff>
    </xdr:from>
    <xdr:to>
      <xdr:col>24</xdr:col>
      <xdr:colOff>114300</xdr:colOff>
      <xdr:row>38</xdr:row>
      <xdr:rowOff>83596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97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162117</xdr:rowOff>
    </xdr:from>
    <xdr:to>
      <xdr:col>20</xdr:col>
      <xdr:colOff>38100</xdr:colOff>
      <xdr:row>38</xdr:row>
      <xdr:rowOff>92267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83394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137804</xdr:rowOff>
    </xdr:from>
    <xdr:to>
      <xdr:col>15</xdr:col>
      <xdr:colOff>101600</xdr:colOff>
      <xdr:row>38</xdr:row>
      <xdr:rowOff>67954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59081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158133</xdr:rowOff>
    </xdr:from>
    <xdr:to>
      <xdr:col>10</xdr:col>
      <xdr:colOff>165100</xdr:colOff>
      <xdr:row>38</xdr:row>
      <xdr:rowOff>88283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79410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170183</xdr:rowOff>
    </xdr:from>
    <xdr:to>
      <xdr:col>6</xdr:col>
      <xdr:colOff>38100</xdr:colOff>
      <xdr:row>38</xdr:row>
      <xdr:rowOff>100333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1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91460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163475</xdr:rowOff>
    </xdr:from>
    <xdr:to>
      <xdr:col>24</xdr:col>
      <xdr:colOff>63500</xdr:colOff>
      <xdr:row>58</xdr:row>
      <xdr:rowOff>126370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936125"/>
          <a:ext cx="838200" cy="1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163475</xdr:rowOff>
    </xdr:from>
    <xdr:to>
      <xdr:col>19</xdr:col>
      <xdr:colOff>177800</xdr:colOff>
      <xdr:row>58</xdr:row>
      <xdr:rowOff>18166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93612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18166</xdr:rowOff>
    </xdr:from>
    <xdr:to>
      <xdr:col>15</xdr:col>
      <xdr:colOff>50800</xdr:colOff>
      <xdr:row>58</xdr:row>
      <xdr:rowOff>77302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62266"/>
          <a:ext cx="889000" cy="5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77302</xdr:rowOff>
    </xdr:from>
    <xdr:to>
      <xdr:col>10</xdr:col>
      <xdr:colOff>114300</xdr:colOff>
      <xdr:row>58</xdr:row>
      <xdr:rowOff>114990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21402"/>
          <a:ext cx="8890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10106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75570</xdr:rowOff>
    </xdr:from>
    <xdr:to>
      <xdr:col>24</xdr:col>
      <xdr:colOff>114300</xdr:colOff>
      <xdr:row>59</xdr:row>
      <xdr:rowOff>5720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161947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3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112675</xdr:rowOff>
    </xdr:from>
    <xdr:to>
      <xdr:col>20</xdr:col>
      <xdr:colOff>38100</xdr:colOff>
      <xdr:row>58</xdr:row>
      <xdr:rowOff>42825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33952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7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138816</xdr:rowOff>
    </xdr:from>
    <xdr:to>
      <xdr:col>15</xdr:col>
      <xdr:colOff>101600</xdr:colOff>
      <xdr:row>58</xdr:row>
      <xdr:rowOff>68966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60093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00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26502</xdr:rowOff>
    </xdr:from>
    <xdr:to>
      <xdr:col>10</xdr:col>
      <xdr:colOff>165100</xdr:colOff>
      <xdr:row>58</xdr:row>
      <xdr:rowOff>128102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7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119229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6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64190</xdr:rowOff>
    </xdr:from>
    <xdr:to>
      <xdr:col>6</xdr:col>
      <xdr:colOff>38100</xdr:colOff>
      <xdr:row>58</xdr:row>
      <xdr:rowOff>165790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156917</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1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81528</xdr:rowOff>
    </xdr:from>
    <xdr:to>
      <xdr:col>24</xdr:col>
      <xdr:colOff>63500</xdr:colOff>
      <xdr:row>78</xdr:row>
      <xdr:rowOff>95459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54628"/>
          <a:ext cx="8382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95459</xdr:rowOff>
    </xdr:from>
    <xdr:to>
      <xdr:col>19</xdr:col>
      <xdr:colOff>177800</xdr:colOff>
      <xdr:row>78</xdr:row>
      <xdr:rowOff>106102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68559"/>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77981</xdr:rowOff>
    </xdr:from>
    <xdr:to>
      <xdr:col>15</xdr:col>
      <xdr:colOff>50800</xdr:colOff>
      <xdr:row>78</xdr:row>
      <xdr:rowOff>106102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451081"/>
          <a:ext cx="889000" cy="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77981</xdr:rowOff>
    </xdr:from>
    <xdr:to>
      <xdr:col>10</xdr:col>
      <xdr:colOff>114300</xdr:colOff>
      <xdr:row>78</xdr:row>
      <xdr:rowOff>125271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51081"/>
          <a:ext cx="889000" cy="4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123925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30728</xdr:rowOff>
    </xdr:from>
    <xdr:to>
      <xdr:col>24</xdr:col>
      <xdr:colOff>114300</xdr:colOff>
      <xdr:row>78</xdr:row>
      <xdr:rowOff>132328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44659</xdr:rowOff>
    </xdr:from>
    <xdr:to>
      <xdr:col>20</xdr:col>
      <xdr:colOff>38100</xdr:colOff>
      <xdr:row>78</xdr:row>
      <xdr:rowOff>146259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137386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1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55302</xdr:rowOff>
    </xdr:from>
    <xdr:to>
      <xdr:col>15</xdr:col>
      <xdr:colOff>101600</xdr:colOff>
      <xdr:row>78</xdr:row>
      <xdr:rowOff>156902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148029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2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27181</xdr:rowOff>
    </xdr:from>
    <xdr:to>
      <xdr:col>10</xdr:col>
      <xdr:colOff>165100</xdr:colOff>
      <xdr:row>78</xdr:row>
      <xdr:rowOff>128781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119908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9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74471</xdr:rowOff>
    </xdr:from>
    <xdr:to>
      <xdr:col>6</xdr:col>
      <xdr:colOff>38100</xdr:colOff>
      <xdr:row>79</xdr:row>
      <xdr:rowOff>4621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167198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4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69053</xdr:rowOff>
    </xdr:from>
    <xdr:to>
      <xdr:col>24</xdr:col>
      <xdr:colOff>63500</xdr:colOff>
      <xdr:row>97</xdr:row>
      <xdr:rowOff>18107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28253"/>
          <a:ext cx="838200" cy="1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18107</xdr:rowOff>
    </xdr:from>
    <xdr:to>
      <xdr:col>19</xdr:col>
      <xdr:colOff>177800</xdr:colOff>
      <xdr:row>97</xdr:row>
      <xdr:rowOff>167260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48757"/>
          <a:ext cx="889000" cy="14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148904</xdr:rowOff>
    </xdr:from>
    <xdr:to>
      <xdr:col>15</xdr:col>
      <xdr:colOff>50800</xdr:colOff>
      <xdr:row>97</xdr:row>
      <xdr:rowOff>167260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79554"/>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148904</xdr:rowOff>
    </xdr:from>
    <xdr:to>
      <xdr:col>10</xdr:col>
      <xdr:colOff>114300</xdr:colOff>
      <xdr:row>98</xdr:row>
      <xdr:rowOff>4767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79554"/>
          <a:ext cx="889000" cy="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18253</xdr:rowOff>
    </xdr:from>
    <xdr:to>
      <xdr:col>24</xdr:col>
      <xdr:colOff>114300</xdr:colOff>
      <xdr:row>96</xdr:row>
      <xdr:rowOff>119853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41130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2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138757</xdr:rowOff>
    </xdr:from>
    <xdr:to>
      <xdr:col>20</xdr:col>
      <xdr:colOff>38100</xdr:colOff>
      <xdr:row>97</xdr:row>
      <xdr:rowOff>68907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60034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9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116460</xdr:rowOff>
    </xdr:from>
    <xdr:to>
      <xdr:col>15</xdr:col>
      <xdr:colOff>101600</xdr:colOff>
      <xdr:row>98</xdr:row>
      <xdr:rowOff>46610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37737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3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98104</xdr:rowOff>
    </xdr:from>
    <xdr:to>
      <xdr:col>10</xdr:col>
      <xdr:colOff>165100</xdr:colOff>
      <xdr:row>98</xdr:row>
      <xdr:rowOff>28254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19381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125417</xdr:rowOff>
    </xdr:from>
    <xdr:to>
      <xdr:col>6</xdr:col>
      <xdr:colOff>38100</xdr:colOff>
      <xdr:row>98</xdr:row>
      <xdr:rowOff>55567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46694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4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24257</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510657"/>
          <a:ext cx="1270" cy="122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142384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24257</xdr:rowOff>
    </xdr:from>
    <xdr:to>
      <xdr:col>55</xdr:col>
      <xdr:colOff>88900</xdr:colOff>
      <xdr:row>32</xdr:row>
      <xdr:rowOff>24257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510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82423</xdr:rowOff>
    </xdr:from>
    <xdr:to>
      <xdr:col>55</xdr:col>
      <xdr:colOff>0</xdr:colOff>
      <xdr:row>35</xdr:row>
      <xdr:rowOff>149225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083173"/>
          <a:ext cx="8382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153433</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3556</xdr:rowOff>
    </xdr:from>
    <xdr:to>
      <xdr:col>55</xdr:col>
      <xdr:colOff>50800</xdr:colOff>
      <xdr:row>38</xdr:row>
      <xdr:rowOff>105156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56515</xdr:rowOff>
    </xdr:from>
    <xdr:to>
      <xdr:col>50</xdr:col>
      <xdr:colOff>114300</xdr:colOff>
      <xdr:row>35</xdr:row>
      <xdr:rowOff>149225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057265"/>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140843</xdr:rowOff>
    </xdr:from>
    <xdr:to>
      <xdr:col>50</xdr:col>
      <xdr:colOff>165100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56515</xdr:rowOff>
    </xdr:from>
    <xdr:to>
      <xdr:col>45</xdr:col>
      <xdr:colOff>177800</xdr:colOff>
      <xdr:row>36</xdr:row>
      <xdr:rowOff>4572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057265"/>
          <a:ext cx="8890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3937</xdr:rowOff>
    </xdr:from>
    <xdr:to>
      <xdr:col>46</xdr:col>
      <xdr:colOff>38100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96664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94869</xdr:rowOff>
    </xdr:from>
    <xdr:to>
      <xdr:col>41</xdr:col>
      <xdr:colOff>50800</xdr:colOff>
      <xdr:row>36</xdr:row>
      <xdr:rowOff>4572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409819"/>
          <a:ext cx="889000" cy="76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36703</xdr:rowOff>
    </xdr:from>
    <xdr:to>
      <xdr:col>41</xdr:col>
      <xdr:colOff>101600</xdr:colOff>
      <xdr:row>37</xdr:row>
      <xdr:rowOff>138303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129430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54356</xdr:rowOff>
    </xdr:from>
    <xdr:to>
      <xdr:col>36</xdr:col>
      <xdr:colOff>165100</xdr:colOff>
      <xdr:row>36</xdr:row>
      <xdr:rowOff>155956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147083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31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31623</xdr:rowOff>
    </xdr:from>
    <xdr:to>
      <xdr:col>55</xdr:col>
      <xdr:colOff>50800</xdr:colOff>
      <xdr:row>35</xdr:row>
      <xdr:rowOff>133223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54500</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88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98425</xdr:rowOff>
    </xdr:from>
    <xdr:to>
      <xdr:col>50</xdr:col>
      <xdr:colOff>165100</xdr:colOff>
      <xdr:row>36</xdr:row>
      <xdr:rowOff>28575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45102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5715</xdr:rowOff>
    </xdr:from>
    <xdr:to>
      <xdr:col>46</xdr:col>
      <xdr:colOff>38100</xdr:colOff>
      <xdr:row>35</xdr:row>
      <xdr:rowOff>107315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123842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7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125222</xdr:rowOff>
    </xdr:from>
    <xdr:to>
      <xdr:col>41</xdr:col>
      <xdr:colOff>101600</xdr:colOff>
      <xdr:row>36</xdr:row>
      <xdr:rowOff>55372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71899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44069</xdr:rowOff>
    </xdr:from>
    <xdr:to>
      <xdr:col>36</xdr:col>
      <xdr:colOff>165100</xdr:colOff>
      <xdr:row>31</xdr:row>
      <xdr:rowOff>145669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162196</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05111" y="51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146386</xdr:rowOff>
    </xdr:from>
    <xdr:to>
      <xdr:col>55</xdr:col>
      <xdr:colOff>0</xdr:colOff>
      <xdr:row>57</xdr:row>
      <xdr:rowOff>148870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19036"/>
          <a:ext cx="8382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142505</xdr:rowOff>
    </xdr:from>
    <xdr:to>
      <xdr:col>50</xdr:col>
      <xdr:colOff>114300</xdr:colOff>
      <xdr:row>57</xdr:row>
      <xdr:rowOff>146386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15155"/>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142505</xdr:rowOff>
    </xdr:from>
    <xdr:to>
      <xdr:col>45</xdr:col>
      <xdr:colOff>177800</xdr:colOff>
      <xdr:row>57</xdr:row>
      <xdr:rowOff>150242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5155"/>
          <a:ext cx="889000" cy="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140055</xdr:rowOff>
    </xdr:from>
    <xdr:to>
      <xdr:col>41</xdr:col>
      <xdr:colOff>50800</xdr:colOff>
      <xdr:row>57</xdr:row>
      <xdr:rowOff>150242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12705"/>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12919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98070</xdr:rowOff>
    </xdr:from>
    <xdr:to>
      <xdr:col>55</xdr:col>
      <xdr:colOff>50800</xdr:colOff>
      <xdr:row>58</xdr:row>
      <xdr:rowOff>28220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95586</xdr:rowOff>
    </xdr:from>
    <xdr:to>
      <xdr:col>50</xdr:col>
      <xdr:colOff>165100</xdr:colOff>
      <xdr:row>58</xdr:row>
      <xdr:rowOff>25736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91705</xdr:rowOff>
    </xdr:from>
    <xdr:to>
      <xdr:col>46</xdr:col>
      <xdr:colOff>38100</xdr:colOff>
      <xdr:row>58</xdr:row>
      <xdr:rowOff>21855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12982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99442</xdr:rowOff>
    </xdr:from>
    <xdr:to>
      <xdr:col>41</xdr:col>
      <xdr:colOff>101600</xdr:colOff>
      <xdr:row>58</xdr:row>
      <xdr:rowOff>29592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20719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89255</xdr:rowOff>
    </xdr:from>
    <xdr:to>
      <xdr:col>36</xdr:col>
      <xdr:colOff>165100</xdr:colOff>
      <xdr:row>58</xdr:row>
      <xdr:rowOff>19405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35932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5161</xdr:rowOff>
    </xdr:from>
    <xdr:to>
      <xdr:col>55</xdr:col>
      <xdr:colOff>0</xdr:colOff>
      <xdr:row>78</xdr:row>
      <xdr:rowOff>8454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78261"/>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5161</xdr:rowOff>
    </xdr:from>
    <xdr:to>
      <xdr:col>50</xdr:col>
      <xdr:colOff>114300</xdr:colOff>
      <xdr:row>78</xdr:row>
      <xdr:rowOff>64033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78261"/>
          <a:ext cx="889000" cy="5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75226</xdr:rowOff>
    </xdr:from>
    <xdr:to>
      <xdr:col>45</xdr:col>
      <xdr:colOff>177800</xdr:colOff>
      <xdr:row>78</xdr:row>
      <xdr:rowOff>64033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76876"/>
          <a:ext cx="889000" cy="16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75226</xdr:rowOff>
    </xdr:from>
    <xdr:to>
      <xdr:col>41</xdr:col>
      <xdr:colOff>50800</xdr:colOff>
      <xdr:row>78</xdr:row>
      <xdr:rowOff>56550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76876"/>
          <a:ext cx="889000" cy="1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45976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129104</xdr:rowOff>
    </xdr:from>
    <xdr:to>
      <xdr:col>55</xdr:col>
      <xdr:colOff>50800</xdr:colOff>
      <xdr:row>78</xdr:row>
      <xdr:rowOff>59254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107531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0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125811</xdr:rowOff>
    </xdr:from>
    <xdr:to>
      <xdr:col>50</xdr:col>
      <xdr:colOff>165100</xdr:colOff>
      <xdr:row>78</xdr:row>
      <xdr:rowOff>55961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72488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13233</xdr:rowOff>
    </xdr:from>
    <xdr:to>
      <xdr:col>46</xdr:col>
      <xdr:colOff>38100</xdr:colOff>
      <xdr:row>78</xdr:row>
      <xdr:rowOff>114833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105960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24426</xdr:rowOff>
    </xdr:from>
    <xdr:to>
      <xdr:col>41</xdr:col>
      <xdr:colOff>101600</xdr:colOff>
      <xdr:row>77</xdr:row>
      <xdr:rowOff>126026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5750</xdr:rowOff>
    </xdr:from>
    <xdr:to>
      <xdr:col>36</xdr:col>
      <xdr:colOff>165100</xdr:colOff>
      <xdr:row>78</xdr:row>
      <xdr:rowOff>107350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98477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126687</xdr:rowOff>
    </xdr:from>
    <xdr:to>
      <xdr:col>55</xdr:col>
      <xdr:colOff>0</xdr:colOff>
      <xdr:row>97</xdr:row>
      <xdr:rowOff>59178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85887"/>
          <a:ext cx="838200" cy="10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126687</xdr:rowOff>
    </xdr:from>
    <xdr:to>
      <xdr:col>50</xdr:col>
      <xdr:colOff>114300</xdr:colOff>
      <xdr:row>97</xdr:row>
      <xdr:rowOff>65780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85887"/>
          <a:ext cx="889000" cy="1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114525</xdr:rowOff>
    </xdr:from>
    <xdr:to>
      <xdr:col>45</xdr:col>
      <xdr:colOff>177800</xdr:colOff>
      <xdr:row>97</xdr:row>
      <xdr:rowOff>65780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73725"/>
          <a:ext cx="889000" cy="12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114525</xdr:rowOff>
    </xdr:from>
    <xdr:to>
      <xdr:col>41</xdr:col>
      <xdr:colOff>50800</xdr:colOff>
      <xdr:row>97</xdr:row>
      <xdr:rowOff>31772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73725"/>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169243</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8378</xdr:rowOff>
    </xdr:from>
    <xdr:to>
      <xdr:col>55</xdr:col>
      <xdr:colOff>50800</xdr:colOff>
      <xdr:row>97</xdr:row>
      <xdr:rowOff>109978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158255</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75887</xdr:rowOff>
    </xdr:from>
    <xdr:to>
      <xdr:col>50</xdr:col>
      <xdr:colOff>165100</xdr:colOff>
      <xdr:row>97</xdr:row>
      <xdr:rowOff>6037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22564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31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14980</xdr:rowOff>
    </xdr:from>
    <xdr:to>
      <xdr:col>46</xdr:col>
      <xdr:colOff>38100</xdr:colOff>
      <xdr:row>97</xdr:row>
      <xdr:rowOff>116580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107707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7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63725</xdr:rowOff>
    </xdr:from>
    <xdr:to>
      <xdr:col>41</xdr:col>
      <xdr:colOff>101600</xdr:colOff>
      <xdr:row>96</xdr:row>
      <xdr:rowOff>165325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10402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29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152422</xdr:rowOff>
    </xdr:from>
    <xdr:to>
      <xdr:col>36</xdr:col>
      <xdr:colOff>165100</xdr:colOff>
      <xdr:row>97</xdr:row>
      <xdr:rowOff>82572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73699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70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34608</xdr:rowOff>
    </xdr:from>
    <xdr:to>
      <xdr:col>85</xdr:col>
      <xdr:colOff>127000</xdr:colOff>
      <xdr:row>37</xdr:row>
      <xdr:rowOff>95466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78258"/>
          <a:ext cx="838200" cy="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95466</xdr:rowOff>
    </xdr:from>
    <xdr:to>
      <xdr:col>81</xdr:col>
      <xdr:colOff>50800</xdr:colOff>
      <xdr:row>37</xdr:row>
      <xdr:rowOff>110334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39116"/>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110334</xdr:rowOff>
    </xdr:from>
    <xdr:to>
      <xdr:col>76</xdr:col>
      <xdr:colOff>114300</xdr:colOff>
      <xdr:row>37</xdr:row>
      <xdr:rowOff>137359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53984"/>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137359</xdr:rowOff>
    </xdr:from>
    <xdr:to>
      <xdr:col>71</xdr:col>
      <xdr:colOff>177800</xdr:colOff>
      <xdr:row>37</xdr:row>
      <xdr:rowOff>145378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81009"/>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155258</xdr:rowOff>
    </xdr:from>
    <xdr:to>
      <xdr:col>85</xdr:col>
      <xdr:colOff>177800</xdr:colOff>
      <xdr:row>37</xdr:row>
      <xdr:rowOff>85408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6685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44666</xdr:rowOff>
    </xdr:from>
    <xdr:to>
      <xdr:col>81</xdr:col>
      <xdr:colOff>101600</xdr:colOff>
      <xdr:row>37</xdr:row>
      <xdr:rowOff>146266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137393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59534</xdr:rowOff>
    </xdr:from>
    <xdr:to>
      <xdr:col>76</xdr:col>
      <xdr:colOff>165100</xdr:colOff>
      <xdr:row>37</xdr:row>
      <xdr:rowOff>161134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152261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86559</xdr:rowOff>
    </xdr:from>
    <xdr:to>
      <xdr:col>72</xdr:col>
      <xdr:colOff>38100</xdr:colOff>
      <xdr:row>38</xdr:row>
      <xdr:rowOff>16709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7836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2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94578</xdr:rowOff>
    </xdr:from>
    <xdr:to>
      <xdr:col>67</xdr:col>
      <xdr:colOff>101600</xdr:colOff>
      <xdr:row>38</xdr:row>
      <xdr:rowOff>24729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82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146912</xdr:rowOff>
    </xdr:from>
    <xdr:to>
      <xdr:col>85</xdr:col>
      <xdr:colOff>127000</xdr:colOff>
      <xdr:row>57</xdr:row>
      <xdr:rowOff>149185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19562"/>
          <a:ext cx="8382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129820</xdr:rowOff>
    </xdr:from>
    <xdr:to>
      <xdr:col>81</xdr:col>
      <xdr:colOff>50800</xdr:colOff>
      <xdr:row>57</xdr:row>
      <xdr:rowOff>146912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02470"/>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129820</xdr:rowOff>
    </xdr:from>
    <xdr:to>
      <xdr:col>76</xdr:col>
      <xdr:colOff>114300</xdr:colOff>
      <xdr:row>58</xdr:row>
      <xdr:rowOff>29750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02470"/>
          <a:ext cx="889000" cy="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157165</xdr:rowOff>
    </xdr:from>
    <xdr:to>
      <xdr:col>71</xdr:col>
      <xdr:colOff>177800</xdr:colOff>
      <xdr:row>58</xdr:row>
      <xdr:rowOff>29750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29815"/>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98385</xdr:rowOff>
    </xdr:from>
    <xdr:to>
      <xdr:col>85</xdr:col>
      <xdr:colOff>177800</xdr:colOff>
      <xdr:row>58</xdr:row>
      <xdr:rowOff>28535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13312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96112</xdr:rowOff>
    </xdr:from>
    <xdr:to>
      <xdr:col>81</xdr:col>
      <xdr:colOff>101600</xdr:colOff>
      <xdr:row>58</xdr:row>
      <xdr:rowOff>26262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17389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79020</xdr:rowOff>
    </xdr:from>
    <xdr:to>
      <xdr:col>76</xdr:col>
      <xdr:colOff>165100</xdr:colOff>
      <xdr:row>58</xdr:row>
      <xdr:rowOff>9170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150400</xdr:rowOff>
    </xdr:from>
    <xdr:to>
      <xdr:col>72</xdr:col>
      <xdr:colOff>38100</xdr:colOff>
      <xdr:row>58</xdr:row>
      <xdr:rowOff>80550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71677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106365</xdr:rowOff>
    </xdr:from>
    <xdr:to>
      <xdr:col>67</xdr:col>
      <xdr:colOff>101600</xdr:colOff>
      <xdr:row>58</xdr:row>
      <xdr:rowOff>36515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27642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7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133876</xdr:rowOff>
    </xdr:from>
    <xdr:to>
      <xdr:col>85</xdr:col>
      <xdr:colOff>127000</xdr:colOff>
      <xdr:row>78</xdr:row>
      <xdr:rowOff>135452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06976"/>
          <a:ext cx="8382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133876</xdr:rowOff>
    </xdr:from>
    <xdr:to>
      <xdr:col>81</xdr:col>
      <xdr:colOff>50800</xdr:colOff>
      <xdr:row>78</xdr:row>
      <xdr:rowOff>134772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6976"/>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134772</xdr:rowOff>
    </xdr:from>
    <xdr:to>
      <xdr:col>76</xdr:col>
      <xdr:colOff>114300</xdr:colOff>
      <xdr:row>78</xdr:row>
      <xdr:rowOff>138184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07872"/>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125216</xdr:rowOff>
    </xdr:from>
    <xdr:to>
      <xdr:col>71</xdr:col>
      <xdr:colOff>177800</xdr:colOff>
      <xdr:row>78</xdr:row>
      <xdr:rowOff>138184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98316"/>
          <a:ext cx="8890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84652</xdr:rowOff>
    </xdr:from>
    <xdr:to>
      <xdr:col>85</xdr:col>
      <xdr:colOff>177800</xdr:colOff>
      <xdr:row>79</xdr:row>
      <xdr:rowOff>14802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83076</xdr:rowOff>
    </xdr:from>
    <xdr:to>
      <xdr:col>81</xdr:col>
      <xdr:colOff>101600</xdr:colOff>
      <xdr:row>79</xdr:row>
      <xdr:rowOff>13226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4353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83972</xdr:rowOff>
    </xdr:from>
    <xdr:to>
      <xdr:col>76</xdr:col>
      <xdr:colOff>165100</xdr:colOff>
      <xdr:row>79</xdr:row>
      <xdr:rowOff>14122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5249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87384</xdr:rowOff>
    </xdr:from>
    <xdr:to>
      <xdr:col>72</xdr:col>
      <xdr:colOff>38100</xdr:colOff>
      <xdr:row>79</xdr:row>
      <xdr:rowOff>17534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8661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3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74416</xdr:rowOff>
    </xdr:from>
    <xdr:to>
      <xdr:col>67</xdr:col>
      <xdr:colOff>101600</xdr:colOff>
      <xdr:row>79</xdr:row>
      <xdr:rowOff>4566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167143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38846</xdr:rowOff>
    </xdr:from>
    <xdr:to>
      <xdr:col>85</xdr:col>
      <xdr:colOff>127000</xdr:colOff>
      <xdr:row>97</xdr:row>
      <xdr:rowOff>59674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69496"/>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49442</xdr:rowOff>
    </xdr:from>
    <xdr:to>
      <xdr:col>81</xdr:col>
      <xdr:colOff>50800</xdr:colOff>
      <xdr:row>97</xdr:row>
      <xdr:rowOff>59674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80092"/>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49442</xdr:rowOff>
    </xdr:from>
    <xdr:to>
      <xdr:col>76</xdr:col>
      <xdr:colOff>114300</xdr:colOff>
      <xdr:row>97</xdr:row>
      <xdr:rowOff>68524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80092"/>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66498</xdr:rowOff>
    </xdr:from>
    <xdr:to>
      <xdr:col>71</xdr:col>
      <xdr:colOff>177800</xdr:colOff>
      <xdr:row>97</xdr:row>
      <xdr:rowOff>68524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97148"/>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159496</xdr:rowOff>
    </xdr:from>
    <xdr:to>
      <xdr:col>85</xdr:col>
      <xdr:colOff>177800</xdr:colOff>
      <xdr:row>97</xdr:row>
      <xdr:rowOff>89646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10923</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7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8874</xdr:rowOff>
    </xdr:from>
    <xdr:to>
      <xdr:col>81</xdr:col>
      <xdr:colOff>101600</xdr:colOff>
      <xdr:row>97</xdr:row>
      <xdr:rowOff>110474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127001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41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170092</xdr:rowOff>
    </xdr:from>
    <xdr:to>
      <xdr:col>76</xdr:col>
      <xdr:colOff>165100</xdr:colOff>
      <xdr:row>97</xdr:row>
      <xdr:rowOff>100242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116769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40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17724</xdr:rowOff>
    </xdr:from>
    <xdr:to>
      <xdr:col>72</xdr:col>
      <xdr:colOff>38100</xdr:colOff>
      <xdr:row>97</xdr:row>
      <xdr:rowOff>119324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110451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74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15698</xdr:rowOff>
    </xdr:from>
    <xdr:to>
      <xdr:col>67</xdr:col>
      <xdr:colOff>101600</xdr:colOff>
      <xdr:row>97</xdr:row>
      <xdr:rowOff>117298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108425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73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各項目について類似団体の平均を上回っているのが、「労働費」、「消防費」、「衛生費」、「公債費」となった。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「労働費」の主な要因としては、緊急雇用対策事業の実施によるものであり、平成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年度以降減少傾向にはあるが、今後も必要に応じ事業を実施していく予定である。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「消防費」の主な要因としては、防災行政無線のデジタル化に伴う個別受信機整備工事の実施によるものである。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「衛生費」の主な要因としては、木曽広域連合事業への負担金（新ごみ処理施設建設事業負担金）によるものである。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「公債費」については、償還元金が増加したため増加となった。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一般財源である村税収入の大部分をダム償却資産税が占めるが、平成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年度をピークに減少している。今後、公共施設の老朽化等管理的経費や扶助費、補助費等の増加が予想されるため、財政調整基金の積立を行い増加を図っていく。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年度から繰越金の減少により、実質単年度収支がマイナスとなった。経常的に支出される物件費等を中心に、事務事業の見直しを図り改善に努めたい。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財政調整基金の取崩しを行わずに黒字を維持してきているため、今後も既存事業の評価と、新規事業の効果を検証し、黒字の維持に努めていく。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2824732</v>
      </c>
      <c r="BO4" s="410"/>
      <c r="BP4" s="410"/>
      <c r="BQ4" s="410"/>
      <c r="BR4" s="410"/>
      <c r="BS4" s="410"/>
      <c r="BT4" s="410"/>
      <c r="BU4" s="411"/>
      <c r="BV4" s="409">
        <v>3240564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5.2</v>
      </c>
      <c r="CU4" s="416"/>
      <c r="CV4" s="416"/>
      <c r="CW4" s="416"/>
      <c r="CX4" s="416"/>
      <c r="CY4" s="416"/>
      <c r="CZ4" s="416"/>
      <c r="DA4" s="417"/>
      <c r="DB4" s="415">
        <v>12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2720442</v>
      </c>
      <c r="BO5" s="447"/>
      <c r="BP5" s="447"/>
      <c r="BQ5" s="447"/>
      <c r="BR5" s="447"/>
      <c r="BS5" s="447"/>
      <c r="BT5" s="447"/>
      <c r="BU5" s="448"/>
      <c r="BV5" s="446">
        <v>3002556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83.1</v>
      </c>
      <c r="CU5" s="444"/>
      <c r="CV5" s="444"/>
      <c r="CW5" s="444"/>
      <c r="CX5" s="444"/>
      <c r="CY5" s="444"/>
      <c r="CZ5" s="444"/>
      <c r="DA5" s="445"/>
      <c r="DB5" s="443">
        <v>79.8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104290</v>
      </c>
      <c r="BO6" s="447"/>
      <c r="BP6" s="447"/>
      <c r="BQ6" s="447"/>
      <c r="BR6" s="447"/>
      <c r="BS6" s="447"/>
      <c r="BT6" s="447"/>
      <c r="BU6" s="448"/>
      <c r="BV6" s="446">
        <v>238008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86.9</v>
      </c>
      <c r="CU6" s="484"/>
      <c r="CV6" s="484"/>
      <c r="CW6" s="484"/>
      <c r="CX6" s="484"/>
      <c r="CY6" s="484"/>
      <c r="CZ6" s="484"/>
      <c r="DA6" s="485"/>
      <c r="DB6" s="483">
        <v>83.7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5200</v>
      </c>
      <c r="BO7" s="447"/>
      <c r="BP7" s="447"/>
      <c r="BQ7" s="447"/>
      <c r="BR7" s="447"/>
      <c r="BS7" s="447"/>
      <c r="BT7" s="447"/>
      <c r="BU7" s="448"/>
      <c r="BV7" s="446">
        <v>4374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1906465</v>
      </c>
      <c r="CU7" s="447"/>
      <c r="CV7" s="447"/>
      <c r="CW7" s="447"/>
      <c r="CX7" s="447"/>
      <c r="CY7" s="447"/>
      <c r="CZ7" s="447"/>
      <c r="DA7" s="448"/>
      <c r="DB7" s="446">
        <v>1948259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99090</v>
      </c>
      <c r="BO8" s="447"/>
      <c r="BP8" s="447"/>
      <c r="BQ8" s="447"/>
      <c r="BR8" s="447"/>
      <c r="BS8" s="447"/>
      <c r="BT8" s="447"/>
      <c r="BU8" s="448"/>
      <c r="BV8" s="446">
        <v>233634</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0.35</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2926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-134544</v>
      </c>
      <c r="BO9" s="447"/>
      <c r="BP9" s="447"/>
      <c r="BQ9" s="447"/>
      <c r="BR9" s="447"/>
      <c r="BS9" s="447"/>
      <c r="BT9" s="447"/>
      <c r="BU9" s="448"/>
      <c r="BV9" s="446">
        <v>153076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13.3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3134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976</v>
      </c>
      <c r="BO10" s="447"/>
      <c r="BP10" s="447"/>
      <c r="BQ10" s="447"/>
      <c r="BR10" s="447"/>
      <c r="BS10" s="447"/>
      <c r="BT10" s="447"/>
      <c r="BU10" s="448"/>
      <c r="BV10" s="446">
        <v>1148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2941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280000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2915</v>
      </c>
      <c r="S13" s="528"/>
      <c r="T13" s="528"/>
      <c r="U13" s="528"/>
      <c r="V13" s="529"/>
      <c r="W13" s="462" t="s">
        <v>134</v>
      </c>
      <c r="X13" s="463"/>
      <c r="Y13" s="463"/>
      <c r="Z13" s="463"/>
      <c r="AA13" s="463"/>
      <c r="AB13" s="453"/>
      <c r="AC13" s="497">
        <v>118</v>
      </c>
      <c r="AD13" s="498"/>
      <c r="AE13" s="498"/>
      <c r="AF13" s="498"/>
      <c r="AG13" s="537"/>
      <c r="AH13" s="497">
        <v>131</v>
      </c>
      <c r="AI13" s="498"/>
      <c r="AJ13" s="498"/>
      <c r="AK13" s="498"/>
      <c r="AL13" s="499"/>
      <c r="AM13" s="475" t="s">
        <v>135</v>
      </c>
      <c r="AN13" s="476"/>
      <c r="AO13" s="476"/>
      <c r="AP13" s="476"/>
      <c r="AQ13" s="476"/>
      <c r="AR13" s="476"/>
      <c r="AS13" s="476"/>
      <c r="AT13" s="477"/>
      <c r="AU13" s="478" t="s">
        <v>113</v>
      </c>
      <c r="AV13" s="479"/>
      <c r="AW13" s="479"/>
      <c r="AX13" s="479"/>
      <c r="AY13" s="480" t="s">
        <v>136</v>
      </c>
      <c r="AZ13" s="481"/>
      <c r="BA13" s="481"/>
      <c r="BB13" s="481"/>
      <c r="BC13" s="481"/>
      <c r="BD13" s="481"/>
      <c r="BE13" s="481"/>
      <c r="BF13" s="481"/>
      <c r="BG13" s="481"/>
      <c r="BH13" s="481"/>
      <c r="BI13" s="481"/>
      <c r="BJ13" s="481"/>
      <c r="BK13" s="481"/>
      <c r="BL13" s="481"/>
      <c r="BM13" s="482"/>
      <c r="BN13" s="446">
        <v>-133568</v>
      </c>
      <c r="BO13" s="447"/>
      <c r="BP13" s="447"/>
      <c r="BQ13" s="447"/>
      <c r="BR13" s="447"/>
      <c r="BS13" s="447"/>
      <c r="BT13" s="447"/>
      <c r="BU13" s="448"/>
      <c r="BV13" s="446">
        <v>-125776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5.9</v>
      </c>
      <c r="CU13" s="444"/>
      <c r="CV13" s="444"/>
      <c r="CW13" s="444"/>
      <c r="CX13" s="444"/>
      <c r="CY13" s="444"/>
      <c r="CZ13" s="444"/>
      <c r="DA13" s="445"/>
      <c r="DB13" s="443">
        <v>5.6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3009</v>
      </c>
      <c r="S14" s="528"/>
      <c r="T14" s="528"/>
      <c r="U14" s="528"/>
      <c r="V14" s="529"/>
      <c r="W14" s="436"/>
      <c r="X14" s="437"/>
      <c r="Y14" s="437"/>
      <c r="Z14" s="437"/>
      <c r="AA14" s="437"/>
      <c r="AB14" s="426"/>
      <c r="AC14" s="530">
        <v>8</v>
      </c>
      <c r="AD14" s="531"/>
      <c r="AE14" s="531"/>
      <c r="AF14" s="531"/>
      <c r="AG14" s="532"/>
      <c r="AH14" s="530">
        <v>8.5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2982</v>
      </c>
      <c r="S15" s="528"/>
      <c r="T15" s="528"/>
      <c r="U15" s="528"/>
      <c r="V15" s="529"/>
      <c r="W15" s="462" t="s">
        <v>142</v>
      </c>
      <c r="X15" s="463"/>
      <c r="Y15" s="463"/>
      <c r="Z15" s="463"/>
      <c r="AA15" s="463"/>
      <c r="AB15" s="453"/>
      <c r="AC15" s="497">
        <v>469</v>
      </c>
      <c r="AD15" s="498"/>
      <c r="AE15" s="498"/>
      <c r="AF15" s="498"/>
      <c r="AG15" s="537"/>
      <c r="AH15" s="497">
        <v>525</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548145</v>
      </c>
      <c r="BO15" s="410"/>
      <c r="BP15" s="410"/>
      <c r="BQ15" s="410"/>
      <c r="BR15" s="410"/>
      <c r="BS15" s="410"/>
      <c r="BT15" s="410"/>
      <c r="BU15" s="411"/>
      <c r="BV15" s="409">
        <v>573490</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31.9</v>
      </c>
      <c r="AD16" s="531"/>
      <c r="AE16" s="531"/>
      <c r="AF16" s="531"/>
      <c r="AG16" s="532"/>
      <c r="AH16" s="530">
        <v>34.1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1654263</v>
      </c>
      <c r="BO16" s="447"/>
      <c r="BP16" s="447"/>
      <c r="BQ16" s="447"/>
      <c r="BR16" s="447"/>
      <c r="BS16" s="447"/>
      <c r="BT16" s="447"/>
      <c r="BU16" s="448"/>
      <c r="BV16" s="446">
        <v>1686412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882</v>
      </c>
      <c r="AD17" s="498"/>
      <c r="AE17" s="498"/>
      <c r="AF17" s="498"/>
      <c r="AG17" s="537"/>
      <c r="AH17" s="497">
        <v>882</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703441</v>
      </c>
      <c r="BO17" s="447"/>
      <c r="BP17" s="447"/>
      <c r="BQ17" s="447"/>
      <c r="BR17" s="447"/>
      <c r="BS17" s="447"/>
      <c r="BT17" s="447"/>
      <c r="BU17" s="448"/>
      <c r="BV17" s="446">
        <v>737102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140.5</v>
      </c>
      <c r="M18" s="559"/>
      <c r="N18" s="559"/>
      <c r="O18" s="559"/>
      <c r="P18" s="559"/>
      <c r="Q18" s="559"/>
      <c r="R18" s="560"/>
      <c r="S18" s="560"/>
      <c r="T18" s="560"/>
      <c r="U18" s="560"/>
      <c r="V18" s="561"/>
      <c r="W18" s="464"/>
      <c r="X18" s="465"/>
      <c r="Y18" s="465"/>
      <c r="Z18" s="465"/>
      <c r="AA18" s="465"/>
      <c r="AB18" s="456"/>
      <c r="AC18" s="562">
        <v>60</v>
      </c>
      <c r="AD18" s="563"/>
      <c r="AE18" s="563"/>
      <c r="AF18" s="563"/>
      <c r="AG18" s="564"/>
      <c r="AH18" s="562">
        <v>57.3</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1630987</v>
      </c>
      <c r="BO18" s="447"/>
      <c r="BP18" s="447"/>
      <c r="BQ18" s="447"/>
      <c r="BR18" s="447"/>
      <c r="BS18" s="447"/>
      <c r="BT18" s="447"/>
      <c r="BU18" s="448"/>
      <c r="BV18" s="446">
        <v>1584404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21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2244057</v>
      </c>
      <c r="BO19" s="447"/>
      <c r="BP19" s="447"/>
      <c r="BQ19" s="447"/>
      <c r="BR19" s="447"/>
      <c r="BS19" s="447"/>
      <c r="BT19" s="447"/>
      <c r="BU19" s="448"/>
      <c r="BV19" s="446">
        <v>2512754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1045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2563033</v>
      </c>
      <c r="BO23" s="447"/>
      <c r="BP23" s="447"/>
      <c r="BQ23" s="447"/>
      <c r="BR23" s="447"/>
      <c r="BS23" s="447"/>
      <c r="BT23" s="447"/>
      <c r="BU23" s="448"/>
      <c r="BV23" s="446">
        <v>2616126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6400</v>
      </c>
      <c r="R24" s="498"/>
      <c r="S24" s="498"/>
      <c r="T24" s="498"/>
      <c r="U24" s="498"/>
      <c r="V24" s="537"/>
      <c r="W24" s="596"/>
      <c r="X24" s="584"/>
      <c r="Y24" s="585"/>
      <c r="Z24" s="496" t="s">
        <v>166</v>
      </c>
      <c r="AA24" s="476"/>
      <c r="AB24" s="476"/>
      <c r="AC24" s="476"/>
      <c r="AD24" s="476"/>
      <c r="AE24" s="476"/>
      <c r="AF24" s="476"/>
      <c r="AG24" s="477"/>
      <c r="AH24" s="497">
        <v>53</v>
      </c>
      <c r="AI24" s="498"/>
      <c r="AJ24" s="498"/>
      <c r="AK24" s="498"/>
      <c r="AL24" s="537"/>
      <c r="AM24" s="497">
        <v>143948</v>
      </c>
      <c r="AN24" s="498"/>
      <c r="AO24" s="498"/>
      <c r="AP24" s="498"/>
      <c r="AQ24" s="498"/>
      <c r="AR24" s="537"/>
      <c r="AS24" s="497">
        <v>2716</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2269799</v>
      </c>
      <c r="BO24" s="447"/>
      <c r="BP24" s="447"/>
      <c r="BQ24" s="447"/>
      <c r="BR24" s="447"/>
      <c r="BS24" s="447"/>
      <c r="BT24" s="447"/>
      <c r="BU24" s="448"/>
      <c r="BV24" s="446">
        <v>2306717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5570</v>
      </c>
      <c r="R25" s="498"/>
      <c r="S25" s="498"/>
      <c r="T25" s="498"/>
      <c r="U25" s="498"/>
      <c r="V25" s="537"/>
      <c r="W25" s="596"/>
      <c r="X25" s="584"/>
      <c r="Y25" s="585"/>
      <c r="Z25" s="496" t="s">
        <v>169</v>
      </c>
      <c r="AA25" s="476"/>
      <c r="AB25" s="476"/>
      <c r="AC25" s="476"/>
      <c r="AD25" s="476"/>
      <c r="AE25" s="476"/>
      <c r="AF25" s="476"/>
      <c r="AG25" s="477"/>
      <c r="AH25" s="497" t="s">
        <v>140</v>
      </c>
      <c r="AI25" s="498"/>
      <c r="AJ25" s="498"/>
      <c r="AK25" s="498"/>
      <c r="AL25" s="537"/>
      <c r="AM25" s="497" t="s">
        <v>140</v>
      </c>
      <c r="AN25" s="498"/>
      <c r="AO25" s="498"/>
      <c r="AP25" s="498"/>
      <c r="AQ25" s="498"/>
      <c r="AR25" s="537"/>
      <c r="AS25" s="497" t="s">
        <v>140</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2902</v>
      </c>
      <c r="BO25" s="410"/>
      <c r="BP25" s="410"/>
      <c r="BQ25" s="410"/>
      <c r="BR25" s="410"/>
      <c r="BS25" s="410"/>
      <c r="BT25" s="410"/>
      <c r="BU25" s="411"/>
      <c r="BV25" s="409">
        <v>4237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5310</v>
      </c>
      <c r="R26" s="498"/>
      <c r="S26" s="498"/>
      <c r="T26" s="498"/>
      <c r="U26" s="498"/>
      <c r="V26" s="537"/>
      <c r="W26" s="596"/>
      <c r="X26" s="584"/>
      <c r="Y26" s="585"/>
      <c r="Z26" s="496" t="s">
        <v>172</v>
      </c>
      <c r="AA26" s="606"/>
      <c r="AB26" s="606"/>
      <c r="AC26" s="606"/>
      <c r="AD26" s="606"/>
      <c r="AE26" s="606"/>
      <c r="AF26" s="606"/>
      <c r="AG26" s="607"/>
      <c r="AH26" s="497" t="s">
        <v>173</v>
      </c>
      <c r="AI26" s="498"/>
      <c r="AJ26" s="498"/>
      <c r="AK26" s="498"/>
      <c r="AL26" s="537"/>
      <c r="AM26" s="497" t="s">
        <v>132</v>
      </c>
      <c r="AN26" s="498"/>
      <c r="AO26" s="498"/>
      <c r="AP26" s="498"/>
      <c r="AQ26" s="498"/>
      <c r="AR26" s="537"/>
      <c r="AS26" s="497" t="s">
        <v>131</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140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2430</v>
      </c>
      <c r="R27" s="498"/>
      <c r="S27" s="498"/>
      <c r="T27" s="498"/>
      <c r="U27" s="498"/>
      <c r="V27" s="537"/>
      <c r="W27" s="596"/>
      <c r="X27" s="584"/>
      <c r="Y27" s="585"/>
      <c r="Z27" s="496" t="s">
        <v>176</v>
      </c>
      <c r="AA27" s="476"/>
      <c r="AB27" s="476"/>
      <c r="AC27" s="476"/>
      <c r="AD27" s="476"/>
      <c r="AE27" s="476"/>
      <c r="AF27" s="476"/>
      <c r="AG27" s="477"/>
      <c r="AH27" s="497" t="s">
        <v>140</v>
      </c>
      <c r="AI27" s="498"/>
      <c r="AJ27" s="498"/>
      <c r="AK27" s="498"/>
      <c r="AL27" s="537"/>
      <c r="AM27" s="497" t="s">
        <v>132</v>
      </c>
      <c r="AN27" s="498"/>
      <c r="AO27" s="498"/>
      <c r="AP27" s="498"/>
      <c r="AQ27" s="498"/>
      <c r="AR27" s="537"/>
      <c r="AS27" s="497" t="s">
        <v>140</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219127</v>
      </c>
      <c r="BO27" s="620"/>
      <c r="BP27" s="620"/>
      <c r="BQ27" s="620"/>
      <c r="BR27" s="620"/>
      <c r="BS27" s="620"/>
      <c r="BT27" s="620"/>
      <c r="BU27" s="621"/>
      <c r="BV27" s="619">
        <v>219127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1660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131</v>
      </c>
      <c r="AN28" s="498"/>
      <c r="AO28" s="498"/>
      <c r="AP28" s="498"/>
      <c r="AQ28" s="498"/>
      <c r="AR28" s="537"/>
      <c r="AS28" s="497" t="s">
        <v>140</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1386973</v>
      </c>
      <c r="BO28" s="410"/>
      <c r="BP28" s="410"/>
      <c r="BQ28" s="410"/>
      <c r="BR28" s="410"/>
      <c r="BS28" s="410"/>
      <c r="BT28" s="410"/>
      <c r="BU28" s="411"/>
      <c r="BV28" s="409">
        <v>1297997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8</v>
      </c>
      <c r="M29" s="498"/>
      <c r="N29" s="498"/>
      <c r="O29" s="498"/>
      <c r="P29" s="537"/>
      <c r="Q29" s="497">
        <v>1500</v>
      </c>
      <c r="R29" s="498"/>
      <c r="S29" s="498"/>
      <c r="T29" s="498"/>
      <c r="U29" s="498"/>
      <c r="V29" s="537"/>
      <c r="W29" s="597"/>
      <c r="X29" s="598"/>
      <c r="Y29" s="599"/>
      <c r="Z29" s="496" t="s">
        <v>182</v>
      </c>
      <c r="AA29" s="476"/>
      <c r="AB29" s="476"/>
      <c r="AC29" s="476"/>
      <c r="AD29" s="476"/>
      <c r="AE29" s="476"/>
      <c r="AF29" s="476"/>
      <c r="AG29" s="477"/>
      <c r="AH29" s="497">
        <v>53</v>
      </c>
      <c r="AI29" s="498"/>
      <c r="AJ29" s="498"/>
      <c r="AK29" s="498"/>
      <c r="AL29" s="537"/>
      <c r="AM29" s="497">
        <v>143948</v>
      </c>
      <c r="AN29" s="498"/>
      <c r="AO29" s="498"/>
      <c r="AP29" s="498"/>
      <c r="AQ29" s="498"/>
      <c r="AR29" s="537"/>
      <c r="AS29" s="497">
        <v>2716</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8869</v>
      </c>
      <c r="BO29" s="447"/>
      <c r="BP29" s="447"/>
      <c r="BQ29" s="447"/>
      <c r="BR29" s="447"/>
      <c r="BS29" s="447"/>
      <c r="BT29" s="447"/>
      <c r="BU29" s="448"/>
      <c r="BV29" s="446">
        <v>8867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466877</v>
      </c>
      <c r="BO30" s="620"/>
      <c r="BP30" s="620"/>
      <c r="BQ30" s="620"/>
      <c r="BR30" s="620"/>
      <c r="BS30" s="620"/>
      <c r="BT30" s="620"/>
      <c r="BU30" s="621"/>
      <c r="BV30" s="619">
        <v>498819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木祖村国民健康保険特別会計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4</v>
      </c>
      <c r="BF34" s="632"/>
      <c r="BG34" s="633" t="str">
        <f>IF('各会計、関係団体の財政状況及び健全化判断比率'!B30="","",'各会計、関係団体の財政状況及び健全化判断比率'!B30)</f>
        <v>木祖村営水道特別会計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木曽広域連合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(有)源流</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木祖村後期高齢者医療制度特別会計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5</v>
      </c>
      <c r="BF35" s="632"/>
      <c r="BG35" s="633" t="str">
        <f>IF('各会計、関係団体の財政状況及び健全化判断比率'!B31="","",'各会計、関係団体の財政状況及び健全化判断比率'!B31)</f>
        <v>木祖村公共下水道事業特別会計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（一般会計）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奥木曽グリーンリゾート（株）</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6</v>
      </c>
      <c r="BF36" s="632"/>
      <c r="BG36" s="633" t="str">
        <f>IF('各会計、関係団体の財政状況及び健全化判断比率'!B32="","",'各会計、関係団体の財政状況及び健全化判断比率'!B32)</f>
        <v>木祖村農業集落排水事業特別会計</v>
      </c>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（介護保険特別会計）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長野県市町村自治振興組合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長野県後期高齢者医療広域連合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（後期高齢者医療事業会計）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長野県市町村総合事務組合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（非常勤職員公務災害補償特別会計）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e9YxNUb7KhWHOkZ4OSD2nRaOFHuJSOzGm7qG0T3lMYlNc7hrfzRk1hWmri79sEo0rFqYVaj7yFGReYtcDup32g==" saltValue="wFJyhJRRMpeqzrkoWWJU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563</v>
      </c>
      <c r="D34" s="1224"/>
      <c r="E34" s="1225"/>
      <c r="F34" s="32">
        <v>12.46</v>
      </c>
      <c r="G34" s="33">
        <v>11.04</v>
      </c>
      <c r="H34" s="33">
        <v>4.0599999999999996</v>
      </c>
      <c r="I34" s="33">
        <v>11.99</v>
      </c>
      <c r="J34" s="34">
        <v>5.19</v>
      </c>
      <c r="K34" s="22"/>
      <c r="L34" s="22"/>
      <c r="M34" s="22"/>
      <c r="N34" s="22"/>
      <c r="O34" s="22"/>
      <c r="P34" s="22"/>
    </row>
    <row r="35" spans="1:16" ht="39" customHeight="1">
      <c r="A35" s="22"/>
      <c r="B35" s="35"/>
      <c r="C35" s="1218" t="s">
        <v>564</v>
      </c>
      <c r="D35" s="1219"/>
      <c r="E35" s="1220"/>
      <c r="F35" s="36">
        <v>1.46</v>
      </c>
      <c r="G35" s="37">
        <v>2.02</v>
      </c>
      <c r="H35" s="37">
        <v>2.4500000000000002</v>
      </c>
      <c r="I35" s="37">
        <v>0.91</v>
      </c>
      <c r="J35" s="38">
        <v>1.06</v>
      </c>
      <c r="K35" s="22"/>
      <c r="L35" s="22"/>
      <c r="M35" s="22"/>
      <c r="N35" s="22"/>
      <c r="O35" s="22"/>
      <c r="P35" s="22"/>
    </row>
    <row r="36" spans="1:16" ht="39" customHeight="1">
      <c r="A36" s="22"/>
      <c r="B36" s="35"/>
      <c r="C36" s="1218" t="s">
        <v>565</v>
      </c>
      <c r="D36" s="1219"/>
      <c r="E36" s="1220"/>
      <c r="F36" s="36">
        <v>0.23</v>
      </c>
      <c r="G36" s="37">
        <v>0.09</v>
      </c>
      <c r="H36" s="37">
        <v>0.18</v>
      </c>
      <c r="I36" s="37">
        <v>0.34</v>
      </c>
      <c r="J36" s="38">
        <v>0.33</v>
      </c>
      <c r="K36" s="22"/>
      <c r="L36" s="22"/>
      <c r="M36" s="22"/>
      <c r="N36" s="22"/>
      <c r="O36" s="22"/>
      <c r="P36" s="22"/>
    </row>
    <row r="37" spans="1:16" ht="39" customHeight="1">
      <c r="A37" s="22"/>
      <c r="B37" s="35"/>
      <c r="C37" s="1218" t="s">
        <v>566</v>
      </c>
      <c r="D37" s="1219"/>
      <c r="E37" s="1220"/>
      <c r="F37" s="36">
        <v>0.14000000000000001</v>
      </c>
      <c r="G37" s="37">
        <v>0.15</v>
      </c>
      <c r="H37" s="37">
        <v>0.1</v>
      </c>
      <c r="I37" s="37">
        <v>0.16</v>
      </c>
      <c r="J37" s="38">
        <v>0.15</v>
      </c>
      <c r="K37" s="22"/>
      <c r="L37" s="22"/>
      <c r="M37" s="22"/>
      <c r="N37" s="22"/>
      <c r="O37" s="22"/>
      <c r="P37" s="22"/>
    </row>
    <row r="38" spans="1:16" ht="39" customHeight="1">
      <c r="A38" s="22"/>
      <c r="B38" s="35"/>
      <c r="C38" s="1218" t="s">
        <v>567</v>
      </c>
      <c r="D38" s="1219"/>
      <c r="E38" s="1220"/>
      <c r="F38" s="36">
        <v>0.11</v>
      </c>
      <c r="G38" s="37">
        <v>0.13</v>
      </c>
      <c r="H38" s="37">
        <v>0.04</v>
      </c>
      <c r="I38" s="37">
        <v>0.09</v>
      </c>
      <c r="J38" s="38">
        <v>0.11</v>
      </c>
      <c r="K38" s="22"/>
      <c r="L38" s="22"/>
      <c r="M38" s="22"/>
      <c r="N38" s="22"/>
      <c r="O38" s="22"/>
      <c r="P38" s="22"/>
    </row>
    <row r="39" spans="1:16" ht="39" customHeight="1">
      <c r="A39" s="22"/>
      <c r="B39" s="35"/>
      <c r="C39" s="1218" t="s">
        <v>568</v>
      </c>
      <c r="D39" s="1219"/>
      <c r="E39" s="1220"/>
      <c r="F39" s="36">
        <v>0</v>
      </c>
      <c r="G39" s="37">
        <v>0</v>
      </c>
      <c r="H39" s="37">
        <v>0.01</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569</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570</v>
      </c>
      <c r="D43" s="1222"/>
      <c r="E43" s="1223"/>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vmi3cvSr8ItFjKH/5jovdBYT9dgR+b7di8qi5eJDOHaabe5zK+76jA8jEr6w5FWR19O/8mpDZCoG2hF288tRQ==" saltValue="qEqFKM1uSeR0Pl/GQAPL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363</v>
      </c>
      <c r="L45" s="60">
        <v>355</v>
      </c>
      <c r="M45" s="60">
        <v>367</v>
      </c>
      <c r="N45" s="60">
        <v>352</v>
      </c>
      <c r="O45" s="61">
        <v>363</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143</v>
      </c>
      <c r="L48" s="64">
        <v>153</v>
      </c>
      <c r="M48" s="64">
        <v>156</v>
      </c>
      <c r="N48" s="64">
        <v>157</v>
      </c>
      <c r="O48" s="65">
        <v>157</v>
      </c>
      <c r="P48" s="48"/>
      <c r="Q48" s="48"/>
      <c r="R48" s="48"/>
      <c r="S48" s="48"/>
      <c r="T48" s="48"/>
      <c r="U48" s="48"/>
    </row>
    <row r="49" spans="1:21" ht="30.75" customHeight="1">
      <c r="A49" s="48"/>
      <c r="B49" s="1236"/>
      <c r="C49" s="1237"/>
      <c r="D49" s="62"/>
      <c r="E49" s="1228" t="s">
        <v>16</v>
      </c>
      <c r="F49" s="1228"/>
      <c r="G49" s="1228"/>
      <c r="H49" s="1228"/>
      <c r="I49" s="1228"/>
      <c r="J49" s="1229"/>
      <c r="K49" s="63">
        <v>11</v>
      </c>
      <c r="L49" s="64">
        <v>11</v>
      </c>
      <c r="M49" s="64">
        <v>8</v>
      </c>
      <c r="N49" s="64">
        <v>12</v>
      </c>
      <c r="O49" s="65">
        <v>11</v>
      </c>
      <c r="P49" s="48"/>
      <c r="Q49" s="48"/>
      <c r="R49" s="48"/>
      <c r="S49" s="48"/>
      <c r="T49" s="48"/>
      <c r="U49" s="48"/>
    </row>
    <row r="50" spans="1:21" ht="30.75" customHeight="1">
      <c r="A50" s="48"/>
      <c r="B50" s="1236"/>
      <c r="C50" s="1237"/>
      <c r="D50" s="62"/>
      <c r="E50" s="1228" t="s">
        <v>17</v>
      </c>
      <c r="F50" s="1228"/>
      <c r="G50" s="1228"/>
      <c r="H50" s="1228"/>
      <c r="I50" s="1228"/>
      <c r="J50" s="1229"/>
      <c r="K50" s="63">
        <v>1</v>
      </c>
      <c r="L50" s="64">
        <v>1</v>
      </c>
      <c r="M50" s="64">
        <v>2</v>
      </c>
      <c r="N50" s="64">
        <v>2</v>
      </c>
      <c r="O50" s="65">
        <v>2</v>
      </c>
      <c r="P50" s="48"/>
      <c r="Q50" s="48"/>
      <c r="R50" s="48"/>
      <c r="S50" s="48"/>
      <c r="T50" s="48"/>
      <c r="U50" s="48"/>
    </row>
    <row r="51" spans="1:21" ht="30.75" customHeight="1">
      <c r="A51" s="48"/>
      <c r="B51" s="1238"/>
      <c r="C51" s="1239"/>
      <c r="D51" s="66"/>
      <c r="E51" s="1228" t="s">
        <v>18</v>
      </c>
      <c r="F51" s="1228"/>
      <c r="G51" s="1228"/>
      <c r="H51" s="1228"/>
      <c r="I51" s="1228"/>
      <c r="J51" s="1229"/>
      <c r="K51" s="63">
        <v>1</v>
      </c>
      <c r="L51" s="64">
        <v>0</v>
      </c>
      <c r="M51" s="64">
        <v>0</v>
      </c>
      <c r="N51" s="64">
        <v>0</v>
      </c>
      <c r="O51" s="65" t="s">
        <v>512</v>
      </c>
      <c r="P51" s="48"/>
      <c r="Q51" s="48"/>
      <c r="R51" s="48"/>
      <c r="S51" s="48"/>
      <c r="T51" s="48"/>
      <c r="U51" s="48"/>
    </row>
    <row r="52" spans="1:21" ht="30.75" customHeight="1">
      <c r="A52" s="48"/>
      <c r="B52" s="1226" t="s">
        <v>19</v>
      </c>
      <c r="C52" s="1227"/>
      <c r="D52" s="66"/>
      <c r="E52" s="1228" t="s">
        <v>20</v>
      </c>
      <c r="F52" s="1228"/>
      <c r="G52" s="1228"/>
      <c r="H52" s="1228"/>
      <c r="I52" s="1228"/>
      <c r="J52" s="1229"/>
      <c r="K52" s="63">
        <v>427</v>
      </c>
      <c r="L52" s="64">
        <v>440</v>
      </c>
      <c r="M52" s="64">
        <v>442</v>
      </c>
      <c r="N52" s="64">
        <v>437</v>
      </c>
      <c r="O52" s="65">
        <v>438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92</v>
      </c>
      <c r="L53" s="69">
        <v>80</v>
      </c>
      <c r="M53" s="69">
        <v>91</v>
      </c>
      <c r="N53" s="69">
        <v>86</v>
      </c>
      <c r="O53" s="70">
        <v>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JOl/zu0W7YCMGhE7HrOtbkF+LWtF8hkL+8WcUrIKlcyWfS2vwcOjM6KgNvcGU6XJy3x9EEvX9Lcq7DAfIiUUg==" saltValue="XW2YPuR51g9d1YoRx71T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42" t="s">
        <v>24</v>
      </c>
      <c r="C41" s="1243"/>
      <c r="D41" s="81"/>
      <c r="E41" s="1248" t="s">
        <v>25</v>
      </c>
      <c r="F41" s="1248"/>
      <c r="G41" s="1248"/>
      <c r="H41" s="1249"/>
      <c r="I41" s="82">
        <v>2762</v>
      </c>
      <c r="J41" s="83">
        <v>2698</v>
      </c>
      <c r="K41" s="83">
        <v>2573</v>
      </c>
      <c r="L41" s="83">
        <v>2616</v>
      </c>
      <c r="M41" s="84">
        <v>2563</v>
      </c>
    </row>
    <row r="42" spans="2:13" ht="27.75" customHeight="1">
      <c r="B42" s="1244"/>
      <c r="C42" s="1245"/>
      <c r="D42" s="85"/>
      <c r="E42" s="1250" t="s">
        <v>26</v>
      </c>
      <c r="F42" s="1250"/>
      <c r="G42" s="1250"/>
      <c r="H42" s="1251"/>
      <c r="I42" s="86" t="s">
        <v>512</v>
      </c>
      <c r="J42" s="87" t="s">
        <v>512</v>
      </c>
      <c r="K42" s="87" t="s">
        <v>512</v>
      </c>
      <c r="L42" s="87" t="s">
        <v>512</v>
      </c>
      <c r="M42" s="88" t="s">
        <v>512</v>
      </c>
    </row>
    <row r="43" spans="2:13" ht="27.75" customHeight="1">
      <c r="B43" s="1244"/>
      <c r="C43" s="1245"/>
      <c r="D43" s="85"/>
      <c r="E43" s="1250" t="s">
        <v>27</v>
      </c>
      <c r="F43" s="1250"/>
      <c r="G43" s="1250"/>
      <c r="H43" s="1251"/>
      <c r="I43" s="86">
        <v>2071</v>
      </c>
      <c r="J43" s="87">
        <v>1976</v>
      </c>
      <c r="K43" s="87">
        <v>1872</v>
      </c>
      <c r="L43" s="87">
        <v>1833</v>
      </c>
      <c r="M43" s="88">
        <v>1806</v>
      </c>
    </row>
    <row r="44" spans="2:13" ht="27.75" customHeight="1">
      <c r="B44" s="1244"/>
      <c r="C44" s="1245"/>
      <c r="D44" s="85"/>
      <c r="E44" s="1250" t="s">
        <v>28</v>
      </c>
      <c r="F44" s="1250"/>
      <c r="G44" s="1250"/>
      <c r="H44" s="1251"/>
      <c r="I44" s="86">
        <v>151</v>
      </c>
      <c r="J44" s="87">
        <v>138</v>
      </c>
      <c r="K44" s="87">
        <v>128</v>
      </c>
      <c r="L44" s="87">
        <v>93</v>
      </c>
      <c r="M44" s="88">
        <v>83</v>
      </c>
    </row>
    <row r="45" spans="2:13" ht="27.75" customHeight="1">
      <c r="B45" s="1244"/>
      <c r="C45" s="1245"/>
      <c r="D45" s="85"/>
      <c r="E45" s="1250" t="s">
        <v>29</v>
      </c>
      <c r="F45" s="1250"/>
      <c r="G45" s="1250"/>
      <c r="H45" s="1251"/>
      <c r="I45" s="86">
        <v>444</v>
      </c>
      <c r="J45" s="87">
        <v>421</v>
      </c>
      <c r="K45" s="87">
        <v>405</v>
      </c>
      <c r="L45" s="87">
        <v>388</v>
      </c>
      <c r="M45" s="88">
        <v>388</v>
      </c>
    </row>
    <row r="46" spans="2:13" ht="27.75" customHeight="1">
      <c r="B46" s="1244"/>
      <c r="C46" s="1245"/>
      <c r="D46" s="89"/>
      <c r="E46" s="1250" t="s">
        <v>30</v>
      </c>
      <c r="F46" s="1250"/>
      <c r="G46" s="1250"/>
      <c r="H46" s="1251"/>
      <c r="I46" s="86" t="s">
        <v>512</v>
      </c>
      <c r="J46" s="87" t="s">
        <v>512</v>
      </c>
      <c r="K46" s="87" t="s">
        <v>512</v>
      </c>
      <c r="L46" s="87" t="s">
        <v>512</v>
      </c>
      <c r="M46" s="88" t="s">
        <v>512</v>
      </c>
    </row>
    <row r="47" spans="2:13" ht="27.75" customHeight="1">
      <c r="B47" s="1244"/>
      <c r="C47" s="1245"/>
      <c r="D47" s="90"/>
      <c r="E47" s="1252" t="s">
        <v>31</v>
      </c>
      <c r="F47" s="1253"/>
      <c r="G47" s="1253"/>
      <c r="H47" s="1254"/>
      <c r="I47" s="86" t="s">
        <v>512</v>
      </c>
      <c r="J47" s="87" t="s">
        <v>512</v>
      </c>
      <c r="K47" s="87" t="s">
        <v>512</v>
      </c>
      <c r="L47" s="87" t="s">
        <v>512</v>
      </c>
      <c r="M47" s="88" t="s">
        <v>512</v>
      </c>
    </row>
    <row r="48" spans="2:13" ht="27.75" customHeight="1">
      <c r="B48" s="1244"/>
      <c r="C48" s="1245"/>
      <c r="D48" s="85"/>
      <c r="E48" s="1250" t="s">
        <v>32</v>
      </c>
      <c r="F48" s="1250"/>
      <c r="G48" s="1250"/>
      <c r="H48" s="1251"/>
      <c r="I48" s="86" t="s">
        <v>512</v>
      </c>
      <c r="J48" s="87" t="s">
        <v>512</v>
      </c>
      <c r="K48" s="87" t="s">
        <v>512</v>
      </c>
      <c r="L48" s="87" t="s">
        <v>512</v>
      </c>
      <c r="M48" s="88" t="s">
        <v>512</v>
      </c>
    </row>
    <row r="49" spans="2:13" ht="27.75" customHeight="1">
      <c r="B49" s="1246"/>
      <c r="C49" s="1247"/>
      <c r="D49" s="85"/>
      <c r="E49" s="1250" t="s">
        <v>33</v>
      </c>
      <c r="F49" s="1250"/>
      <c r="G49" s="1250"/>
      <c r="H49" s="1251"/>
      <c r="I49" s="86" t="s">
        <v>512</v>
      </c>
      <c r="J49" s="87" t="s">
        <v>512</v>
      </c>
      <c r="K49" s="87" t="s">
        <v>512</v>
      </c>
      <c r="L49" s="87" t="s">
        <v>512</v>
      </c>
      <c r="M49" s="88" t="s">
        <v>512</v>
      </c>
    </row>
    <row r="50" spans="2:13" ht="27.75" customHeight="1">
      <c r="B50" s="1255" t="s">
        <v>34</v>
      </c>
      <c r="C50" s="1256"/>
      <c r="D50" s="91"/>
      <c r="E50" s="1250" t="s">
        <v>35</v>
      </c>
      <c r="F50" s="1250"/>
      <c r="G50" s="1250"/>
      <c r="H50" s="1251"/>
      <c r="I50" s="86">
        <v>2022</v>
      </c>
      <c r="J50" s="87">
        <v>1960</v>
      </c>
      <c r="K50" s="87">
        <v>2276</v>
      </c>
      <c r="L50" s="87">
        <v>1993</v>
      </c>
      <c r="M50" s="88">
        <v>2110</v>
      </c>
    </row>
    <row r="51" spans="2:13" ht="27.75" customHeight="1">
      <c r="B51" s="1244"/>
      <c r="C51" s="1245"/>
      <c r="D51" s="85"/>
      <c r="E51" s="1250" t="s">
        <v>36</v>
      </c>
      <c r="F51" s="1250"/>
      <c r="G51" s="1250"/>
      <c r="H51" s="1251"/>
      <c r="I51" s="86">
        <v>192</v>
      </c>
      <c r="J51" s="87">
        <v>144</v>
      </c>
      <c r="K51" s="87">
        <v>116</v>
      </c>
      <c r="L51" s="87">
        <v>92</v>
      </c>
      <c r="M51" s="88">
        <v>70</v>
      </c>
    </row>
    <row r="52" spans="2:13" ht="27.75" customHeight="1">
      <c r="B52" s="1246"/>
      <c r="C52" s="1247"/>
      <c r="D52" s="85"/>
      <c r="E52" s="1250" t="s">
        <v>37</v>
      </c>
      <c r="F52" s="1250"/>
      <c r="G52" s="1250"/>
      <c r="H52" s="1251"/>
      <c r="I52" s="86">
        <v>4036</v>
      </c>
      <c r="J52" s="87">
        <v>3929</v>
      </c>
      <c r="K52" s="87">
        <v>4005</v>
      </c>
      <c r="L52" s="87">
        <v>3915</v>
      </c>
      <c r="M52" s="88">
        <v>3631</v>
      </c>
    </row>
    <row r="53" spans="2:13" ht="27.75" customHeight="1" thickBot="1">
      <c r="B53" s="1257" t="s">
        <v>38</v>
      </c>
      <c r="C53" s="1258"/>
      <c r="D53" s="92"/>
      <c r="E53" s="1259" t="s">
        <v>39</v>
      </c>
      <c r="F53" s="1259"/>
      <c r="G53" s="1259"/>
      <c r="H53" s="1260"/>
      <c r="I53" s="93">
        <v>-822</v>
      </c>
      <c r="J53" s="94">
        <v>-800</v>
      </c>
      <c r="K53" s="94">
        <v>-1418</v>
      </c>
      <c r="L53" s="94">
        <v>-1069</v>
      </c>
      <c r="M53" s="95">
        <v>-972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SzOLHlhRbRYli4F5t7EGAfeVqvI8wDjw+B3HLscX59zAdCrOeDQqhNuUw6qMJkyQCVZDcX+s2Xq7RKrnEPKlg==" saltValue="7tnFl7kp+sm1GpHaXCWo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1536</v>
      </c>
      <c r="G55" s="107">
        <v>1298</v>
      </c>
      <c r="H55" s="108">
        <v>1387</v>
      </c>
    </row>
    <row r="56" spans="2:8" ht="52.5" customHeight="1">
      <c r="B56" s="109"/>
      <c r="C56" s="1271" t="s">
        <v>43</v>
      </c>
      <c r="D56" s="1271"/>
      <c r="E56" s="1272"/>
      <c r="F56" s="110">
        <v>9</v>
      </c>
      <c r="G56" s="110">
        <v>9</v>
      </c>
      <c r="H56" s="111">
        <v>9</v>
      </c>
    </row>
    <row r="57" spans="2:8" ht="53.25" customHeight="1">
      <c r="B57" s="109"/>
      <c r="C57" s="1273" t="s">
        <v>44</v>
      </c>
      <c r="D57" s="1273"/>
      <c r="E57" s="1274"/>
      <c r="F57" s="112">
        <v>612</v>
      </c>
      <c r="G57" s="112">
        <v>499</v>
      </c>
      <c r="H57" s="113">
        <v>467</v>
      </c>
    </row>
    <row r="58" spans="2:8" ht="45.75" customHeight="1">
      <c r="B58" s="114"/>
      <c r="C58" s="1261" t="s">
        <v>593</v>
      </c>
      <c r="D58" s="1262"/>
      <c r="E58" s="1263"/>
      <c r="F58" s="115">
        <v>231</v>
      </c>
      <c r="G58" s="115">
        <v>194</v>
      </c>
      <c r="H58" s="116">
        <v>162</v>
      </c>
    </row>
    <row r="59" spans="2:8" ht="45.75" customHeight="1">
      <c r="B59" s="114"/>
      <c r="C59" s="1261" t="s">
        <v>594</v>
      </c>
      <c r="D59" s="1262"/>
      <c r="E59" s="1263"/>
      <c r="F59" s="115">
        <v>107</v>
      </c>
      <c r="G59" s="115">
        <v>107</v>
      </c>
      <c r="H59" s="116">
        <v>107</v>
      </c>
    </row>
    <row r="60" spans="2:8" ht="45.75" customHeight="1">
      <c r="B60" s="114"/>
      <c r="C60" s="1261" t="s">
        <v>595</v>
      </c>
      <c r="D60" s="1262"/>
      <c r="E60" s="1263"/>
      <c r="F60" s="115">
        <v>81</v>
      </c>
      <c r="G60" s="115">
        <v>81</v>
      </c>
      <c r="H60" s="116">
        <v>81</v>
      </c>
    </row>
    <row r="61" spans="2:8" ht="45.75" customHeight="1">
      <c r="B61" s="114"/>
      <c r="C61" s="1261" t="s">
        <v>596</v>
      </c>
      <c r="D61" s="1262"/>
      <c r="E61" s="1263"/>
      <c r="F61" s="115">
        <v>30</v>
      </c>
      <c r="G61" s="115">
        <v>30</v>
      </c>
      <c r="H61" s="116">
        <v>30</v>
      </c>
    </row>
    <row r="62" spans="2:8" ht="45.75" customHeight="1" thickBot="1">
      <c r="B62" s="117"/>
      <c r="C62" s="1264" t="s">
        <v>597</v>
      </c>
      <c r="D62" s="1265"/>
      <c r="E62" s="1266"/>
      <c r="F62" s="118">
        <v>29</v>
      </c>
      <c r="G62" s="118">
        <v>28</v>
      </c>
      <c r="H62" s="119">
        <v>28</v>
      </c>
    </row>
    <row r="63" spans="2:8" ht="52.5" customHeight="1" thickBot="1">
      <c r="B63" s="120"/>
      <c r="C63" s="1267" t="s">
        <v>45</v>
      </c>
      <c r="D63" s="1267"/>
      <c r="E63" s="1268"/>
      <c r="F63" s="121">
        <v>2157</v>
      </c>
      <c r="G63" s="121">
        <v>1806</v>
      </c>
      <c r="H63" s="122">
        <v>1863</v>
      </c>
    </row>
    <row r="64" spans="2:8" ht="15" customHeight="1"/>
    <row r="65" ht="0" hidden="1" customHeight="1"/>
    <row r="66" ht="0" hidden="1" customHeight="1"/>
  </sheetData>
  <sheetProtection algorithmName="SHA-512" hashValue="tUwrTcfPqfuGd2STZVX21qfgM0yAIYJqA9zJeUCbMCcjv68HFVdMuNNUDUR1/NYH5d7nyhAHP9N5SvoxdNBfUA==" saltValue="MimsZjYTWesXE1VTMEjP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8" t="s">
        <v>609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603</v>
      </c>
    </row>
    <row r="50" spans="1:109" ht="13.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555</v>
      </c>
      <c r="BQ50" s="1277"/>
      <c r="BR50" s="1277"/>
      <c r="BS50" s="1277"/>
      <c r="BT50" s="1277"/>
      <c r="BU50" s="1277"/>
      <c r="BV50" s="1277"/>
      <c r="BW50" s="1277"/>
      <c r="BX50" s="1277" t="s">
        <v>556</v>
      </c>
      <c r="BY50" s="1277"/>
      <c r="BZ50" s="1277"/>
      <c r="CA50" s="1277"/>
      <c r="CB50" s="1277"/>
      <c r="CC50" s="1277"/>
      <c r="CD50" s="1277"/>
      <c r="CE50" s="1277"/>
      <c r="CF50" s="1277" t="s">
        <v>557</v>
      </c>
      <c r="CG50" s="1277"/>
      <c r="CH50" s="1277"/>
      <c r="CI50" s="1277"/>
      <c r="CJ50" s="1277"/>
      <c r="CK50" s="1277"/>
      <c r="CL50" s="1277"/>
      <c r="CM50" s="1277"/>
      <c r="CN50" s="1277" t="s">
        <v>558</v>
      </c>
      <c r="CO50" s="1277"/>
      <c r="CP50" s="1277"/>
      <c r="CQ50" s="1277"/>
      <c r="CR50" s="1277"/>
      <c r="CS50" s="1277"/>
      <c r="CT50" s="1277"/>
      <c r="CU50" s="1277"/>
      <c r="CV50" s="1277" t="s">
        <v>559</v>
      </c>
      <c r="CW50" s="1277"/>
      <c r="CX50" s="1277"/>
      <c r="CY50" s="1277"/>
      <c r="CZ50" s="1277"/>
      <c r="DA50" s="1277"/>
      <c r="DB50" s="1277"/>
      <c r="DC50" s="1277"/>
    </row>
    <row r="51" spans="1:109" ht="13.5" customHeight="1">
      <c r="B51" s="366"/>
      <c r="G51" s="1286"/>
      <c r="H51" s="1286"/>
      <c r="I51" s="1287"/>
      <c r="J51" s="1287"/>
      <c r="K51" s="1279"/>
      <c r="L51" s="1279"/>
      <c r="M51" s="1279"/>
      <c r="N51" s="1279"/>
      <c r="AM51" s="373"/>
      <c r="AN51" s="1278" t="s">
        <v>602</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97"/>
      <c r="BQ51" s="1275"/>
      <c r="BR51" s="1275"/>
      <c r="BS51" s="1275"/>
      <c r="BT51" s="1275"/>
      <c r="BU51" s="1275"/>
      <c r="BV51" s="1275"/>
      <c r="BW51" s="1275"/>
      <c r="BX51" s="129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606</v>
      </c>
      <c r="BC53" s="1278"/>
      <c r="BD53" s="1278"/>
      <c r="BE53" s="1278"/>
      <c r="BF53" s="1278"/>
      <c r="BG53" s="1278"/>
      <c r="BH53" s="1278"/>
      <c r="BI53" s="1278"/>
      <c r="BJ53" s="1278"/>
      <c r="BK53" s="1278"/>
      <c r="BL53" s="1278"/>
      <c r="BM53" s="1278"/>
      <c r="BN53" s="1278"/>
      <c r="BO53" s="1278"/>
      <c r="BP53" s="1297"/>
      <c r="BQ53" s="1275"/>
      <c r="BR53" s="1275"/>
      <c r="BS53" s="1275"/>
      <c r="BT53" s="1275"/>
      <c r="BU53" s="1275"/>
      <c r="BV53" s="1275"/>
      <c r="BW53" s="1275"/>
      <c r="BX53" s="1297"/>
      <c r="BY53" s="1275"/>
      <c r="BZ53" s="1275"/>
      <c r="CA53" s="1275"/>
      <c r="CB53" s="1275"/>
      <c r="CC53" s="1275"/>
      <c r="CD53" s="1275"/>
      <c r="CE53" s="1275"/>
      <c r="CF53" s="1275">
        <v>65.8</v>
      </c>
      <c r="CG53" s="1275"/>
      <c r="CH53" s="1275"/>
      <c r="CI53" s="1275"/>
      <c r="CJ53" s="1275"/>
      <c r="CK53" s="1275"/>
      <c r="CL53" s="1275"/>
      <c r="CM53" s="1275"/>
      <c r="CN53" s="1275">
        <v>62.8</v>
      </c>
      <c r="CO53" s="1275"/>
      <c r="CP53" s="1275"/>
      <c r="CQ53" s="1275"/>
      <c r="CR53" s="1275"/>
      <c r="CS53" s="1275"/>
      <c r="CT53" s="1275"/>
      <c r="CU53" s="1275"/>
      <c r="CV53" s="1275">
        <v>64.599999999999994</v>
      </c>
      <c r="CW53" s="1275"/>
      <c r="CX53" s="1275"/>
      <c r="CY53" s="1275"/>
      <c r="CZ53" s="1275"/>
      <c r="DA53" s="1275"/>
      <c r="DB53" s="1275"/>
      <c r="DC53" s="1275"/>
    </row>
    <row r="54" spans="1:109" ht="13.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0"/>
      <c r="H55" s="1280"/>
      <c r="I55" s="1280"/>
      <c r="J55" s="1280"/>
      <c r="K55" s="1279"/>
      <c r="L55" s="1279"/>
      <c r="M55" s="1279"/>
      <c r="N55" s="1279"/>
      <c r="AN55" s="1277" t="s">
        <v>601</v>
      </c>
      <c r="AO55" s="1277"/>
      <c r="AP55" s="1277"/>
      <c r="AQ55" s="1277"/>
      <c r="AR55" s="1277"/>
      <c r="AS55" s="1277"/>
      <c r="AT55" s="1277"/>
      <c r="AU55" s="1277"/>
      <c r="AV55" s="1277"/>
      <c r="AW55" s="1277"/>
      <c r="AX55" s="1277"/>
      <c r="AY55" s="1277"/>
      <c r="AZ55" s="1277"/>
      <c r="BA55" s="1277"/>
      <c r="BB55" s="1278" t="s">
        <v>600</v>
      </c>
      <c r="BC55" s="1278"/>
      <c r="BD55" s="1278"/>
      <c r="BE55" s="1278"/>
      <c r="BF55" s="1278"/>
      <c r="BG55" s="1278"/>
      <c r="BH55" s="1278"/>
      <c r="BI55" s="1278"/>
      <c r="BJ55" s="1278"/>
      <c r="BK55" s="1278"/>
      <c r="BL55" s="1278"/>
      <c r="BM55" s="1278"/>
      <c r="BN55" s="1278"/>
      <c r="BO55" s="1278"/>
      <c r="BP55" s="1297"/>
      <c r="BQ55" s="1275"/>
      <c r="BR55" s="1275"/>
      <c r="BS55" s="1275"/>
      <c r="BT55" s="1275"/>
      <c r="BU55" s="1275"/>
      <c r="BV55" s="1275"/>
      <c r="BW55" s="1275"/>
      <c r="BX55" s="129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606</v>
      </c>
      <c r="BC57" s="1278"/>
      <c r="BD57" s="1278"/>
      <c r="BE57" s="1278"/>
      <c r="BF57" s="1278"/>
      <c r="BG57" s="1278"/>
      <c r="BH57" s="1278"/>
      <c r="BI57" s="1278"/>
      <c r="BJ57" s="1278"/>
      <c r="BK57" s="1278"/>
      <c r="BL57" s="1278"/>
      <c r="BM57" s="1278"/>
      <c r="BN57" s="1278"/>
      <c r="BO57" s="1278"/>
      <c r="BP57" s="1297"/>
      <c r="BQ57" s="1275"/>
      <c r="BR57" s="1275"/>
      <c r="BS57" s="1275"/>
      <c r="BT57" s="1275"/>
      <c r="BU57" s="1275"/>
      <c r="BV57" s="1275"/>
      <c r="BW57" s="1275"/>
      <c r="BX57" s="1297"/>
      <c r="BY57" s="1275"/>
      <c r="BZ57" s="1275"/>
      <c r="CA57" s="1275"/>
      <c r="CB57" s="1275"/>
      <c r="CC57" s="1275"/>
      <c r="CD57" s="1275"/>
      <c r="CE57" s="1275"/>
      <c r="CF57" s="1275">
        <v>55.8</v>
      </c>
      <c r="CG57" s="1275"/>
      <c r="CH57" s="1275"/>
      <c r="CI57" s="1275"/>
      <c r="CJ57" s="1275"/>
      <c r="CK57" s="1275"/>
      <c r="CL57" s="1275"/>
      <c r="CM57" s="1275"/>
      <c r="CN57" s="1275">
        <v>57.5</v>
      </c>
      <c r="CO57" s="1275"/>
      <c r="CP57" s="1275"/>
      <c r="CQ57" s="1275"/>
      <c r="CR57" s="1275"/>
      <c r="CS57" s="1275"/>
      <c r="CT57" s="1275"/>
      <c r="CU57" s="1275"/>
      <c r="CV57" s="1275">
        <v>58.5</v>
      </c>
      <c r="CW57" s="1275"/>
      <c r="CX57" s="1275"/>
      <c r="CY57" s="1275"/>
      <c r="CZ57" s="1275"/>
      <c r="DA57" s="1275"/>
      <c r="DB57" s="1275"/>
      <c r="DC57" s="1275"/>
      <c r="DD57" s="392"/>
      <c r="DE57" s="387"/>
    </row>
    <row r="58" spans="1:109" s="381" customFormat="1" ht="13.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605</v>
      </c>
    </row>
    <row r="64" spans="1:109" ht="13.5">
      <c r="B64" s="366"/>
      <c r="G64" s="382"/>
      <c r="I64" s="384"/>
      <c r="J64" s="384"/>
      <c r="K64" s="384"/>
      <c r="L64" s="384"/>
      <c r="M64" s="384"/>
      <c r="N64" s="383"/>
      <c r="AM64" s="382"/>
      <c r="AN64" s="382" t="s">
        <v>604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603</v>
      </c>
    </row>
    <row r="72" spans="2:107" ht="13.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555</v>
      </c>
      <c r="BQ72" s="1277"/>
      <c r="BR72" s="1277"/>
      <c r="BS72" s="1277"/>
      <c r="BT72" s="1277"/>
      <c r="BU72" s="1277"/>
      <c r="BV72" s="1277"/>
      <c r="BW72" s="1277"/>
      <c r="BX72" s="1277" t="s">
        <v>556</v>
      </c>
      <c r="BY72" s="1277"/>
      <c r="BZ72" s="1277"/>
      <c r="CA72" s="1277"/>
      <c r="CB72" s="1277"/>
      <c r="CC72" s="1277"/>
      <c r="CD72" s="1277"/>
      <c r="CE72" s="1277"/>
      <c r="CF72" s="1277" t="s">
        <v>557</v>
      </c>
      <c r="CG72" s="1277"/>
      <c r="CH72" s="1277"/>
      <c r="CI72" s="1277"/>
      <c r="CJ72" s="1277"/>
      <c r="CK72" s="1277"/>
      <c r="CL72" s="1277"/>
      <c r="CM72" s="1277"/>
      <c r="CN72" s="1277" t="s">
        <v>558</v>
      </c>
      <c r="CO72" s="1277"/>
      <c r="CP72" s="1277"/>
      <c r="CQ72" s="1277"/>
      <c r="CR72" s="1277"/>
      <c r="CS72" s="1277"/>
      <c r="CT72" s="1277"/>
      <c r="CU72" s="1277"/>
      <c r="CV72" s="1277" t="s">
        <v>559</v>
      </c>
      <c r="CW72" s="1277"/>
      <c r="CX72" s="1277"/>
      <c r="CY72" s="1277"/>
      <c r="CZ72" s="1277"/>
      <c r="DA72" s="1277"/>
      <c r="DB72" s="1277"/>
      <c r="DC72" s="1277"/>
    </row>
    <row r="73" spans="2:107" ht="13.5">
      <c r="B73" s="366"/>
      <c r="G73" s="1286"/>
      <c r="H73" s="1286"/>
      <c r="I73" s="1286"/>
      <c r="J73" s="1286"/>
      <c r="K73" s="1276"/>
      <c r="L73" s="1276"/>
      <c r="M73" s="1276"/>
      <c r="N73" s="1276"/>
      <c r="AM73" s="373"/>
      <c r="AN73" s="1278" t="s">
        <v>602</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599</v>
      </c>
      <c r="BC75" s="1278"/>
      <c r="BD75" s="1278"/>
      <c r="BE75" s="1278"/>
      <c r="BF75" s="1278"/>
      <c r="BG75" s="1278"/>
      <c r="BH75" s="1278"/>
      <c r="BI75" s="1278"/>
      <c r="BJ75" s="1278"/>
      <c r="BK75" s="1278"/>
      <c r="BL75" s="1278"/>
      <c r="BM75" s="1278"/>
      <c r="BN75" s="1278"/>
      <c r="BO75" s="1278"/>
      <c r="BP75" s="1275">
        <v>7.3</v>
      </c>
      <c r="BQ75" s="1275"/>
      <c r="BR75" s="1275"/>
      <c r="BS75" s="1275"/>
      <c r="BT75" s="1275"/>
      <c r="BU75" s="1275"/>
      <c r="BV75" s="1275"/>
      <c r="BW75" s="1275"/>
      <c r="BX75" s="1275">
        <v>6.2</v>
      </c>
      <c r="BY75" s="1275"/>
      <c r="BZ75" s="1275"/>
      <c r="CA75" s="1275"/>
      <c r="CB75" s="1275"/>
      <c r="CC75" s="1275"/>
      <c r="CD75" s="1275"/>
      <c r="CE75" s="1275"/>
      <c r="CF75" s="1275">
        <v>5.7</v>
      </c>
      <c r="CG75" s="1275"/>
      <c r="CH75" s="1275"/>
      <c r="CI75" s="1275"/>
      <c r="CJ75" s="1275"/>
      <c r="CK75" s="1275"/>
      <c r="CL75" s="1275"/>
      <c r="CM75" s="1275"/>
      <c r="CN75" s="1275">
        <v>5.6</v>
      </c>
      <c r="CO75" s="1275"/>
      <c r="CP75" s="1275"/>
      <c r="CQ75" s="1275"/>
      <c r="CR75" s="1275"/>
      <c r="CS75" s="1275"/>
      <c r="CT75" s="1275"/>
      <c r="CU75" s="1275"/>
      <c r="CV75" s="1275">
        <v>5.9</v>
      </c>
      <c r="CW75" s="1275"/>
      <c r="CX75" s="1275"/>
      <c r="CY75" s="1275"/>
      <c r="CZ75" s="1275"/>
      <c r="DA75" s="1275"/>
      <c r="DB75" s="1275"/>
      <c r="DC75" s="1275"/>
    </row>
    <row r="76" spans="2:107" ht="13.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0"/>
      <c r="H77" s="1280"/>
      <c r="I77" s="1280"/>
      <c r="J77" s="1280"/>
      <c r="K77" s="1276"/>
      <c r="L77" s="1276"/>
      <c r="M77" s="1276"/>
      <c r="N77" s="1276"/>
      <c r="AN77" s="1277" t="s">
        <v>601</v>
      </c>
      <c r="AO77" s="1277"/>
      <c r="AP77" s="1277"/>
      <c r="AQ77" s="1277"/>
      <c r="AR77" s="1277"/>
      <c r="AS77" s="1277"/>
      <c r="AT77" s="1277"/>
      <c r="AU77" s="1277"/>
      <c r="AV77" s="1277"/>
      <c r="AW77" s="1277"/>
      <c r="AX77" s="1277"/>
      <c r="AY77" s="1277"/>
      <c r="AZ77" s="1277"/>
      <c r="BA77" s="1277"/>
      <c r="BB77" s="1278" t="s">
        <v>600</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599</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7.2</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ht="13.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hET1cZa3foFWBXBzSWWyogxTWbkP9EaKuE693W1GTjNUL3uJcCgT8sON0Yp9v8h2jtBhbhRS220Nk6cWY5K3A==" saltValue="uU4CelVkG2f38Wa4+zQYR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tMareJUa4qlXzmANyeoSjWMcbE6tlGLJ/f6oeFBcLn6GgAKmJtXVK5Isl6Y32wIiO8d0D60QiVlnPE/ULGr8Q==" saltValue="MMbTdNWMHft9Po7Fgmm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QJ36/5IQ6ar5ZB6l9X0KsAR7ffJb27GLWGoki6gJRm8qkSLIUMjqJMPjCcKkz5GXfaz3dMqSQA0kNPZiMpWw==" saltValue="LBlj6LLfXRvBU7b01v+a6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160319</v>
      </c>
      <c r="E3" s="141"/>
      <c r="F3" s="142">
        <v>238802</v>
      </c>
      <c r="G3" s="143"/>
      <c r="H3" s="144"/>
    </row>
    <row r="4" spans="1:8">
      <c r="A4" s="145"/>
      <c r="B4" s="146"/>
      <c r="C4" s="147"/>
      <c r="D4" s="148">
        <v>90517</v>
      </c>
      <c r="E4" s="149"/>
      <c r="F4" s="150">
        <v>128562</v>
      </c>
      <c r="G4" s="151"/>
      <c r="H4" s="152"/>
    </row>
    <row r="5" spans="1:8">
      <c r="A5" s="133" t="s">
        <v>547</v>
      </c>
      <c r="B5" s="138"/>
      <c r="C5" s="139"/>
      <c r="D5" s="140">
        <v>196003</v>
      </c>
      <c r="E5" s="141"/>
      <c r="F5" s="142">
        <v>288550</v>
      </c>
      <c r="G5" s="143"/>
      <c r="H5" s="144"/>
    </row>
    <row r="6" spans="1:8">
      <c r="A6" s="145"/>
      <c r="B6" s="146"/>
      <c r="C6" s="147"/>
      <c r="D6" s="148">
        <v>80448</v>
      </c>
      <c r="E6" s="149"/>
      <c r="F6" s="150">
        <v>141525</v>
      </c>
      <c r="G6" s="151"/>
      <c r="H6" s="152"/>
    </row>
    <row r="7" spans="1:8">
      <c r="A7" s="133" t="s">
        <v>548</v>
      </c>
      <c r="B7" s="138"/>
      <c r="C7" s="139"/>
      <c r="D7" s="140">
        <v>151158</v>
      </c>
      <c r="E7" s="141"/>
      <c r="F7" s="142">
        <v>245039</v>
      </c>
      <c r="G7" s="143"/>
      <c r="H7" s="144"/>
    </row>
    <row r="8" spans="1:8">
      <c r="A8" s="145"/>
      <c r="B8" s="146"/>
      <c r="C8" s="147"/>
      <c r="D8" s="148">
        <v>80587</v>
      </c>
      <c r="E8" s="149"/>
      <c r="F8" s="150">
        <v>108922</v>
      </c>
      <c r="G8" s="151"/>
      <c r="H8" s="152"/>
    </row>
    <row r="9" spans="1:8">
      <c r="A9" s="133" t="s">
        <v>549</v>
      </c>
      <c r="B9" s="138"/>
      <c r="C9" s="139"/>
      <c r="D9" s="140">
        <v>174226</v>
      </c>
      <c r="E9" s="141"/>
      <c r="F9" s="142">
        <v>237994</v>
      </c>
      <c r="G9" s="143"/>
      <c r="H9" s="144"/>
    </row>
    <row r="10" spans="1:8">
      <c r="A10" s="145"/>
      <c r="B10" s="146"/>
      <c r="C10" s="147"/>
      <c r="D10" s="148">
        <v>96265</v>
      </c>
      <c r="E10" s="149"/>
      <c r="F10" s="150">
        <v>110361</v>
      </c>
      <c r="G10" s="151"/>
      <c r="H10" s="152"/>
    </row>
    <row r="11" spans="1:8">
      <c r="A11" s="133" t="s">
        <v>550</v>
      </c>
      <c r="B11" s="138"/>
      <c r="C11" s="139"/>
      <c r="D11" s="140">
        <v>128043</v>
      </c>
      <c r="E11" s="141"/>
      <c r="F11" s="142">
        <v>267911</v>
      </c>
      <c r="G11" s="143"/>
      <c r="H11" s="144"/>
    </row>
    <row r="12" spans="1:8">
      <c r="A12" s="145"/>
      <c r="B12" s="146"/>
      <c r="C12" s="153"/>
      <c r="D12" s="148">
        <v>87067</v>
      </c>
      <c r="E12" s="149"/>
      <c r="F12" s="150">
        <v>106425</v>
      </c>
      <c r="G12" s="151"/>
      <c r="H12" s="152"/>
    </row>
    <row r="13" spans="1:8">
      <c r="A13" s="133"/>
      <c r="B13" s="138"/>
      <c r="C13" s="154"/>
      <c r="D13" s="155">
        <v>161950</v>
      </c>
      <c r="E13" s="156"/>
      <c r="F13" s="157">
        <v>255659</v>
      </c>
      <c r="G13" s="158"/>
      <c r="H13" s="144"/>
    </row>
    <row r="14" spans="1:8">
      <c r="A14" s="145"/>
      <c r="B14" s="146"/>
      <c r="C14" s="147"/>
      <c r="D14" s="148">
        <v>86977</v>
      </c>
      <c r="E14" s="149"/>
      <c r="F14" s="150">
        <v>119159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12.46</v>
      </c>
      <c r="C19" s="159">
        <f>ROUND(VALUE(SUBSTITUTE(実質収支比率等に係る経年分析!G$48,"▲","-")),2)</f>
        <v>11.04</v>
      </c>
      <c r="D19" s="159">
        <f>ROUND(VALUE(SUBSTITUTE(実質収支比率等に係る経年分析!H$48,"▲","-")),2)</f>
        <v>4.07</v>
      </c>
      <c r="E19" s="159">
        <f>ROUND(VALUE(SUBSTITUTE(実質収支比率等に係る経年分析!I$48,"▲","-")),2)</f>
        <v>11.99</v>
      </c>
      <c r="F19" s="159">
        <f>ROUND(VALUE(SUBSTITUTE(実質収支比率等に係る経年分析!J$48,"▲","-")),2)</f>
        <v>5.2</v>
      </c>
    </row>
    <row r="20" spans="1:11">
      <c r="A20" s="159" t="s">
        <v>49</v>
      </c>
      <c r="B20" s="159">
        <f>ROUND(VALUE(SUBSTITUTE(実質収支比率等に係る経年分析!F$47,"▲","-")),2)</f>
        <v>67.650000000000006</v>
      </c>
      <c r="C20" s="159">
        <f>ROUND(VALUE(SUBSTITUTE(実質収支比率等に係る経年分析!G$47,"▲","-")),2)</f>
        <v>75.040000000000006</v>
      </c>
      <c r="D20" s="159">
        <f>ROUND(VALUE(SUBSTITUTE(実質収支比率等に係る経年分析!H$47,"▲","-")),2)</f>
        <v>77.569999999999993</v>
      </c>
      <c r="E20" s="159">
        <f>ROUND(VALUE(SUBSTITUTE(実質収支比率等に係る経年分析!I$47,"▲","-")),2)</f>
        <v>66.62</v>
      </c>
      <c r="F20" s="159">
        <f>ROUND(VALUE(SUBSTITUTE(実質収支比率等に係る経年分析!J$47,"▲","-")),2)</f>
        <v>72.75</v>
      </c>
    </row>
    <row r="21" spans="1:11">
      <c r="A21" s="159" t="s">
        <v>50</v>
      </c>
      <c r="B21" s="159">
        <f>IF(ISNUMBER(VALUE(SUBSTITUTE(実質収支比率等に係る経年分析!F$49,"▲","-"))),ROUND(VALUE(SUBSTITUTE(実質収支比率等に係る経年分析!F$49,"▲","-")),2),NA())</f>
        <v>2.71</v>
      </c>
      <c r="C21" s="159">
        <f>IF(ISNUMBER(VALUE(SUBSTITUTE(実質収支比率等に係る経年分析!G$49,"▲","-"))),ROUND(VALUE(SUBSTITUTE(実質収支比率等に係る経年分析!G$49,"▲","-")),2),NA())</f>
        <v>-1.45</v>
      </c>
      <c r="D21" s="159">
        <f>IF(ISNUMBER(VALUE(SUBSTITUTE(実質収支比率等に係る経年分析!H$49,"▲","-"))),ROUND(VALUE(SUBSTITUTE(実質収支比率等に係る経年分析!H$49,"▲","-")),2),NA())</f>
        <v>-6.46</v>
      </c>
      <c r="E21" s="159">
        <f>IF(ISNUMBER(VALUE(SUBSTITUTE(実質収支比率等に係る経年分析!I$49,"▲","-"))),ROUND(VALUE(SUBSTITUTE(実質収支比率等に係る経年分析!I$49,"▲","-")),2),NA())</f>
        <v>-6.46</v>
      </c>
      <c r="F21" s="159">
        <f>IF(ISNUMBER(VALUE(SUBSTITUTE(実質収支比率等に係る経年分析!J$49,"▲","-"))),ROUND(VALUE(SUBSTITUTE(実質収支比率等に係る経年分析!J$49,"▲","-")),2),NA())</f>
        <v>-7.01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木祖村後期高齢者医療制度特別会計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木祖村公共下水道事業特別会計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c r="A33" s="160" t="str">
        <f>IF(連結実質赤字比率に係る赤字・黒字の構成分析!C$37="",NA(),連結実質赤字比率に係る赤字・黒字の構成分析!C$37)</f>
        <v>木祖村農業集落排水事業特別会計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0.14000000000000001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c r="A34" s="160" t="str">
        <f>IF(連結実質赤字比率に係る赤字・黒字の構成分析!C$36="",NA(),連結実質赤字比率に係る赤字・黒字の構成分析!C$36)</f>
        <v>木祖村営水道特別会計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0.33</v>
      </c>
    </row>
    <row r="35" spans="1:16">
      <c r="A35" s="160" t="str">
        <f>IF(連結実質赤字比率に係る赤字・黒字の構成分析!C$35="",NA(),連結実質赤字比率に係る赤字・黒字の構成分析!C$35)</f>
        <v>木祖村国民健康保険特別会計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2.4500000000000002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4.0599999999999996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5.19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427</v>
      </c>
      <c r="E42" s="161"/>
      <c r="F42" s="161"/>
      <c r="G42" s="161">
        <f>'実質公債費比率（分子）の構造'!L$52</f>
        <v>440</v>
      </c>
      <c r="H42" s="161"/>
      <c r="I42" s="161"/>
      <c r="J42" s="161">
        <f>'実質公債費比率（分子）の構造'!M$52</f>
        <v>442</v>
      </c>
      <c r="K42" s="161"/>
      <c r="L42" s="161"/>
      <c r="M42" s="161">
        <f>'実質公債費比率（分子）の構造'!N$52</f>
        <v>437</v>
      </c>
      <c r="N42" s="161"/>
      <c r="O42" s="161"/>
      <c r="P42" s="161">
        <f>'実質公債費比率（分子）の構造'!O$52</f>
        <v>438</v>
      </c>
    </row>
    <row r="43" spans="1:16">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1</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c r="A45" s="161" t="s">
        <v>60</v>
      </c>
      <c r="B45" s="161">
        <f>'実質公債費比率（分子）の構造'!K$49</f>
        <v>11</v>
      </c>
      <c r="C45" s="161"/>
      <c r="D45" s="161"/>
      <c r="E45" s="161">
        <f>'実質公債費比率（分子）の構造'!L$49</f>
        <v>11</v>
      </c>
      <c r="F45" s="161"/>
      <c r="G45" s="161"/>
      <c r="H45" s="161">
        <f>'実質公債費比率（分子）の構造'!M$49</f>
        <v>8</v>
      </c>
      <c r="I45" s="161"/>
      <c r="J45" s="161"/>
      <c r="K45" s="161">
        <f>'実質公債費比率（分子）の構造'!N$49</f>
        <v>12</v>
      </c>
      <c r="L45" s="161"/>
      <c r="M45" s="161"/>
      <c r="N45" s="161">
        <f>'実質公債費比率（分子）の構造'!O$49</f>
        <v>11</v>
      </c>
      <c r="O45" s="161"/>
      <c r="P45" s="161"/>
    </row>
    <row r="46" spans="1:16">
      <c r="A46" s="161" t="s">
        <v>61</v>
      </c>
      <c r="B46" s="161">
        <f>'実質公債費比率（分子）の構造'!K$48</f>
        <v>143</v>
      </c>
      <c r="C46" s="161"/>
      <c r="D46" s="161"/>
      <c r="E46" s="161">
        <f>'実質公債費比率（分子）の構造'!L$48</f>
        <v>153</v>
      </c>
      <c r="F46" s="161"/>
      <c r="G46" s="161"/>
      <c r="H46" s="161">
        <f>'実質公債費比率（分子）の構造'!M$48</f>
        <v>156</v>
      </c>
      <c r="I46" s="161"/>
      <c r="J46" s="161"/>
      <c r="K46" s="161">
        <f>'実質公債費比率（分子）の構造'!N$48</f>
        <v>157</v>
      </c>
      <c r="L46" s="161"/>
      <c r="M46" s="161"/>
      <c r="N46" s="161">
        <f>'実質公債費比率（分子）の構造'!O$48</f>
        <v>157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363</v>
      </c>
      <c r="C49" s="161"/>
      <c r="D49" s="161"/>
      <c r="E49" s="161">
        <f>'実質公債費比率（分子）の構造'!L$45</f>
        <v>355</v>
      </c>
      <c r="F49" s="161"/>
      <c r="G49" s="161"/>
      <c r="H49" s="161">
        <f>'実質公債費比率（分子）の構造'!M$45</f>
        <v>367</v>
      </c>
      <c r="I49" s="161"/>
      <c r="J49" s="161"/>
      <c r="K49" s="161">
        <f>'実質公債費比率（分子）の構造'!N$45</f>
        <v>352</v>
      </c>
      <c r="L49" s="161"/>
      <c r="M49" s="161"/>
      <c r="N49" s="161">
        <f>'実質公債費比率（分子）の構造'!O$45</f>
        <v>363</v>
      </c>
      <c r="O49" s="161"/>
      <c r="P49" s="161"/>
    </row>
    <row r="50" spans="1:16">
      <c r="A50" s="161" t="s">
        <v>65</v>
      </c>
      <c r="B50" s="161" t="e">
        <f>NA()</f>
        <v>#N/A</v>
      </c>
      <c r="C50" s="161">
        <f>IF(ISNUMBER('実質公債費比率（分子）の構造'!K$53),'実質公債費比率（分子）の構造'!K$53,NA())</f>
        <v>92</v>
      </c>
      <c r="D50" s="161" t="e">
        <f>NA()</f>
        <v>#N/A</v>
      </c>
      <c r="E50" s="161" t="e">
        <f>NA()</f>
        <v>#N/A</v>
      </c>
      <c r="F50" s="161">
        <f>IF(ISNUMBER('実質公債費比率（分子）の構造'!L$53),'実質公債費比率（分子）の構造'!L$53,NA())</f>
        <v>80</v>
      </c>
      <c r="G50" s="161" t="e">
        <f>NA()</f>
        <v>#N/A</v>
      </c>
      <c r="H50" s="161" t="e">
        <f>NA()</f>
        <v>#N/A</v>
      </c>
      <c r="I50" s="161">
        <f>IF(ISNUMBER('実質公債費比率（分子）の構造'!M$53),'実質公債費比率（分子）の構造'!M$53,NA())</f>
        <v>91</v>
      </c>
      <c r="J50" s="161" t="e">
        <f>NA()</f>
        <v>#N/A</v>
      </c>
      <c r="K50" s="161" t="e">
        <f>NA()</f>
        <v>#N/A</v>
      </c>
      <c r="L50" s="161">
        <f>IF(ISNUMBER('実質公債費比率（分子）の構造'!N$53),'実質公債費比率（分子）の構造'!N$53,NA())</f>
        <v>86</v>
      </c>
      <c r="M50" s="161" t="e">
        <f>NA()</f>
        <v>#N/A</v>
      </c>
      <c r="N50" s="161" t="e">
        <f>NA()</f>
        <v>#N/A</v>
      </c>
      <c r="O50" s="161">
        <f>IF(ISNUMBER('実質公債費比率（分子）の構造'!O$53),'実質公債費比率（分子）の構造'!O$53,NA())</f>
        <v>95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4036</v>
      </c>
      <c r="E56" s="160"/>
      <c r="F56" s="160"/>
      <c r="G56" s="160">
        <f>'将来負担比率（分子）の構造'!J$52</f>
        <v>3929</v>
      </c>
      <c r="H56" s="160"/>
      <c r="I56" s="160"/>
      <c r="J56" s="160">
        <f>'将来負担比率（分子）の構造'!K$52</f>
        <v>4005</v>
      </c>
      <c r="K56" s="160"/>
      <c r="L56" s="160"/>
      <c r="M56" s="160">
        <f>'将来負担比率（分子）の構造'!L$52</f>
        <v>3915</v>
      </c>
      <c r="N56" s="160"/>
      <c r="O56" s="160"/>
      <c r="P56" s="160">
        <f>'将来負担比率（分子）の構造'!M$52</f>
        <v>3631</v>
      </c>
    </row>
    <row r="57" spans="1:16">
      <c r="A57" s="160" t="s">
        <v>36</v>
      </c>
      <c r="B57" s="160"/>
      <c r="C57" s="160"/>
      <c r="D57" s="160">
        <f>'将来負担比率（分子）の構造'!I$51</f>
        <v>192</v>
      </c>
      <c r="E57" s="160"/>
      <c r="F57" s="160"/>
      <c r="G57" s="160">
        <f>'将来負担比率（分子）の構造'!J$51</f>
        <v>144</v>
      </c>
      <c r="H57" s="160"/>
      <c r="I57" s="160"/>
      <c r="J57" s="160">
        <f>'将来負担比率（分子）の構造'!K$51</f>
        <v>116</v>
      </c>
      <c r="K57" s="160"/>
      <c r="L57" s="160"/>
      <c r="M57" s="160">
        <f>'将来負担比率（分子）の構造'!L$51</f>
        <v>92</v>
      </c>
      <c r="N57" s="160"/>
      <c r="O57" s="160"/>
      <c r="P57" s="160">
        <f>'将来負担比率（分子）の構造'!M$51</f>
        <v>70</v>
      </c>
    </row>
    <row r="58" spans="1:16">
      <c r="A58" s="160" t="s">
        <v>35</v>
      </c>
      <c r="B58" s="160"/>
      <c r="C58" s="160"/>
      <c r="D58" s="160">
        <f>'将来負担比率（分子）の構造'!I$50</f>
        <v>2022</v>
      </c>
      <c r="E58" s="160"/>
      <c r="F58" s="160"/>
      <c r="G58" s="160">
        <f>'将来負担比率（分子）の構造'!J$50</f>
        <v>1960</v>
      </c>
      <c r="H58" s="160"/>
      <c r="I58" s="160"/>
      <c r="J58" s="160">
        <f>'将来負担比率（分子）の構造'!K$50</f>
        <v>2276</v>
      </c>
      <c r="K58" s="160"/>
      <c r="L58" s="160"/>
      <c r="M58" s="160">
        <f>'将来負担比率（分子）の構造'!L$50</f>
        <v>1993</v>
      </c>
      <c r="N58" s="160"/>
      <c r="O58" s="160"/>
      <c r="P58" s="160">
        <f>'将来負担比率（分子）の構造'!M$50</f>
        <v>2110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444</v>
      </c>
      <c r="C62" s="160"/>
      <c r="D62" s="160"/>
      <c r="E62" s="160">
        <f>'将来負担比率（分子）の構造'!J$45</f>
        <v>421</v>
      </c>
      <c r="F62" s="160"/>
      <c r="G62" s="160"/>
      <c r="H62" s="160">
        <f>'将来負担比率（分子）の構造'!K$45</f>
        <v>405</v>
      </c>
      <c r="I62" s="160"/>
      <c r="J62" s="160"/>
      <c r="K62" s="160">
        <f>'将来負担比率（分子）の構造'!L$45</f>
        <v>388</v>
      </c>
      <c r="L62" s="160"/>
      <c r="M62" s="160"/>
      <c r="N62" s="160">
        <f>'将来負担比率（分子）の構造'!M$45</f>
        <v>388</v>
      </c>
      <c r="O62" s="160"/>
      <c r="P62" s="160"/>
    </row>
    <row r="63" spans="1:16">
      <c r="A63" s="160" t="s">
        <v>28</v>
      </c>
      <c r="B63" s="160">
        <f>'将来負担比率（分子）の構造'!I$44</f>
        <v>151</v>
      </c>
      <c r="C63" s="160"/>
      <c r="D63" s="160"/>
      <c r="E63" s="160">
        <f>'将来負担比率（分子）の構造'!J$44</f>
        <v>138</v>
      </c>
      <c r="F63" s="160"/>
      <c r="G63" s="160"/>
      <c r="H63" s="160">
        <f>'将来負担比率（分子）の構造'!K$44</f>
        <v>128</v>
      </c>
      <c r="I63" s="160"/>
      <c r="J63" s="160"/>
      <c r="K63" s="160">
        <f>'将来負担比率（分子）の構造'!L$44</f>
        <v>93</v>
      </c>
      <c r="L63" s="160"/>
      <c r="M63" s="160"/>
      <c r="N63" s="160">
        <f>'将来負担比率（分子）の構造'!M$44</f>
        <v>83</v>
      </c>
      <c r="O63" s="160"/>
      <c r="P63" s="160"/>
    </row>
    <row r="64" spans="1:16">
      <c r="A64" s="160" t="s">
        <v>27</v>
      </c>
      <c r="B64" s="160">
        <f>'将来負担比率（分子）の構造'!I$43</f>
        <v>2071</v>
      </c>
      <c r="C64" s="160"/>
      <c r="D64" s="160"/>
      <c r="E64" s="160">
        <f>'将来負担比率（分子）の構造'!J$43</f>
        <v>1976</v>
      </c>
      <c r="F64" s="160"/>
      <c r="G64" s="160"/>
      <c r="H64" s="160">
        <f>'将来負担比率（分子）の構造'!K$43</f>
        <v>1872</v>
      </c>
      <c r="I64" s="160"/>
      <c r="J64" s="160"/>
      <c r="K64" s="160">
        <f>'将来負担比率（分子）の構造'!L$43</f>
        <v>1833</v>
      </c>
      <c r="L64" s="160"/>
      <c r="M64" s="160"/>
      <c r="N64" s="160">
        <f>'将来負担比率（分子）の構造'!M$43</f>
        <v>1806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2762</v>
      </c>
      <c r="C66" s="160"/>
      <c r="D66" s="160"/>
      <c r="E66" s="160">
        <f>'将来負担比率（分子）の構造'!J$41</f>
        <v>2698</v>
      </c>
      <c r="F66" s="160"/>
      <c r="G66" s="160"/>
      <c r="H66" s="160">
        <f>'将来負担比率（分子）の構造'!K$41</f>
        <v>2573</v>
      </c>
      <c r="I66" s="160"/>
      <c r="J66" s="160"/>
      <c r="K66" s="160">
        <f>'将来負担比率（分子）の構造'!L$41</f>
        <v>2616</v>
      </c>
      <c r="L66" s="160"/>
      <c r="M66" s="160"/>
      <c r="N66" s="160">
        <f>'将来負担比率（分子）の構造'!M$41</f>
        <v>2563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1536</v>
      </c>
      <c r="C72" s="164">
        <f>基金残高に係る経年分析!G55</f>
        <v>1298</v>
      </c>
      <c r="D72" s="164">
        <f>基金残高に係る経年分析!H55</f>
        <v>1387</v>
      </c>
    </row>
    <row r="73" spans="1:16">
      <c r="A73" s="163" t="s">
        <v>72</v>
      </c>
      <c r="B73" s="164">
        <f>基金残高に係る経年分析!F56</f>
        <v>9</v>
      </c>
      <c r="C73" s="164">
        <f>基金残高に係る経年分析!G56</f>
        <v>9</v>
      </c>
      <c r="D73" s="164">
        <f>基金残高に係る経年分析!H56</f>
        <v>9</v>
      </c>
    </row>
    <row r="74" spans="1:16">
      <c r="A74" s="163" t="s">
        <v>73</v>
      </c>
      <c r="B74" s="164">
        <f>基金残高に係る経年分析!F57</f>
        <v>612</v>
      </c>
      <c r="C74" s="164">
        <f>基金残高に係る経年分析!G57</f>
        <v>499</v>
      </c>
      <c r="D74" s="164">
        <f>基金残高に係る経年分析!H57</f>
        <v>467</v>
      </c>
    </row>
  </sheetData>
  <sheetProtection algorithmName="SHA-512" hashValue="kjxCVxIel4ZRAlfVDU6tigkEDOP+hfF9e5lCmH6CvU1eJE73LvuxOYLjCZS+dxdhtMrQcGP3jg229TjZMywkqA==" saltValue="0D3ZLFuQkyO4N51Bt3LT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655566</v>
      </c>
      <c r="S5" s="649"/>
      <c r="T5" s="649"/>
      <c r="U5" s="649"/>
      <c r="V5" s="649"/>
      <c r="W5" s="649"/>
      <c r="X5" s="649"/>
      <c r="Y5" s="650"/>
      <c r="Z5" s="651">
        <v>23.2</v>
      </c>
      <c r="AA5" s="651"/>
      <c r="AB5" s="651"/>
      <c r="AC5" s="651"/>
      <c r="AD5" s="652">
        <v>655566</v>
      </c>
      <c r="AE5" s="652"/>
      <c r="AF5" s="652"/>
      <c r="AG5" s="652"/>
      <c r="AH5" s="652"/>
      <c r="AI5" s="652"/>
      <c r="AJ5" s="652"/>
      <c r="AK5" s="652"/>
      <c r="AL5" s="653">
        <v>34.9</v>
      </c>
      <c r="AM5" s="654"/>
      <c r="AN5" s="654"/>
      <c r="AO5" s="655"/>
      <c r="AP5" s="645" t="s">
        <v>223</v>
      </c>
      <c r="AQ5" s="646"/>
      <c r="AR5" s="646"/>
      <c r="AS5" s="646"/>
      <c r="AT5" s="646"/>
      <c r="AU5" s="646"/>
      <c r="AV5" s="646"/>
      <c r="AW5" s="646"/>
      <c r="AX5" s="646"/>
      <c r="AY5" s="646"/>
      <c r="AZ5" s="646"/>
      <c r="BA5" s="646"/>
      <c r="BB5" s="646"/>
      <c r="BC5" s="646"/>
      <c r="BD5" s="646"/>
      <c r="BE5" s="646"/>
      <c r="BF5" s="647"/>
      <c r="BG5" s="659">
        <v>655566</v>
      </c>
      <c r="BH5" s="660"/>
      <c r="BI5" s="660"/>
      <c r="BJ5" s="660"/>
      <c r="BK5" s="660"/>
      <c r="BL5" s="660"/>
      <c r="BM5" s="660"/>
      <c r="BN5" s="661"/>
      <c r="BO5" s="662">
        <v>100</v>
      </c>
      <c r="BP5" s="662"/>
      <c r="BQ5" s="662"/>
      <c r="BR5" s="662"/>
      <c r="BS5" s="663">
        <v>32867</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31544</v>
      </c>
      <c r="S6" s="660"/>
      <c r="T6" s="660"/>
      <c r="U6" s="660"/>
      <c r="V6" s="660"/>
      <c r="W6" s="660"/>
      <c r="X6" s="660"/>
      <c r="Y6" s="661"/>
      <c r="Z6" s="662">
        <v>1.1000000000000001</v>
      </c>
      <c r="AA6" s="662"/>
      <c r="AB6" s="662"/>
      <c r="AC6" s="662"/>
      <c r="AD6" s="663">
        <v>31544</v>
      </c>
      <c r="AE6" s="663"/>
      <c r="AF6" s="663"/>
      <c r="AG6" s="663"/>
      <c r="AH6" s="663"/>
      <c r="AI6" s="663"/>
      <c r="AJ6" s="663"/>
      <c r="AK6" s="663"/>
      <c r="AL6" s="664">
        <v>1.7</v>
      </c>
      <c r="AM6" s="665"/>
      <c r="AN6" s="665"/>
      <c r="AO6" s="666"/>
      <c r="AP6" s="656" t="s">
        <v>228</v>
      </c>
      <c r="AQ6" s="657"/>
      <c r="AR6" s="657"/>
      <c r="AS6" s="657"/>
      <c r="AT6" s="657"/>
      <c r="AU6" s="657"/>
      <c r="AV6" s="657"/>
      <c r="AW6" s="657"/>
      <c r="AX6" s="657"/>
      <c r="AY6" s="657"/>
      <c r="AZ6" s="657"/>
      <c r="BA6" s="657"/>
      <c r="BB6" s="657"/>
      <c r="BC6" s="657"/>
      <c r="BD6" s="657"/>
      <c r="BE6" s="657"/>
      <c r="BF6" s="658"/>
      <c r="BG6" s="659">
        <v>655566</v>
      </c>
      <c r="BH6" s="660"/>
      <c r="BI6" s="660"/>
      <c r="BJ6" s="660"/>
      <c r="BK6" s="660"/>
      <c r="BL6" s="660"/>
      <c r="BM6" s="660"/>
      <c r="BN6" s="661"/>
      <c r="BO6" s="662">
        <v>100</v>
      </c>
      <c r="BP6" s="662"/>
      <c r="BQ6" s="662"/>
      <c r="BR6" s="662"/>
      <c r="BS6" s="663">
        <v>32867</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42784</v>
      </c>
      <c r="CS6" s="660"/>
      <c r="CT6" s="660"/>
      <c r="CU6" s="660"/>
      <c r="CV6" s="660"/>
      <c r="CW6" s="660"/>
      <c r="CX6" s="660"/>
      <c r="CY6" s="661"/>
      <c r="CZ6" s="653">
        <v>1.6</v>
      </c>
      <c r="DA6" s="654"/>
      <c r="DB6" s="654"/>
      <c r="DC6" s="673"/>
      <c r="DD6" s="668" t="s">
        <v>230</v>
      </c>
      <c r="DE6" s="660"/>
      <c r="DF6" s="660"/>
      <c r="DG6" s="660"/>
      <c r="DH6" s="660"/>
      <c r="DI6" s="660"/>
      <c r="DJ6" s="660"/>
      <c r="DK6" s="660"/>
      <c r="DL6" s="660"/>
      <c r="DM6" s="660"/>
      <c r="DN6" s="660"/>
      <c r="DO6" s="660"/>
      <c r="DP6" s="661"/>
      <c r="DQ6" s="668">
        <v>42784</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527</v>
      </c>
      <c r="S7" s="660"/>
      <c r="T7" s="660"/>
      <c r="U7" s="660"/>
      <c r="V7" s="660"/>
      <c r="W7" s="660"/>
      <c r="X7" s="660"/>
      <c r="Y7" s="661"/>
      <c r="Z7" s="662">
        <v>0</v>
      </c>
      <c r="AA7" s="662"/>
      <c r="AB7" s="662"/>
      <c r="AC7" s="662"/>
      <c r="AD7" s="663">
        <v>527</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131739</v>
      </c>
      <c r="BH7" s="660"/>
      <c r="BI7" s="660"/>
      <c r="BJ7" s="660"/>
      <c r="BK7" s="660"/>
      <c r="BL7" s="660"/>
      <c r="BM7" s="660"/>
      <c r="BN7" s="661"/>
      <c r="BO7" s="662">
        <v>20.100000000000001</v>
      </c>
      <c r="BP7" s="662"/>
      <c r="BQ7" s="662"/>
      <c r="BR7" s="662"/>
      <c r="BS7" s="663" t="s">
        <v>132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380360</v>
      </c>
      <c r="CS7" s="660"/>
      <c r="CT7" s="660"/>
      <c r="CU7" s="660"/>
      <c r="CV7" s="660"/>
      <c r="CW7" s="660"/>
      <c r="CX7" s="660"/>
      <c r="CY7" s="661"/>
      <c r="CZ7" s="662">
        <v>14</v>
      </c>
      <c r="DA7" s="662"/>
      <c r="DB7" s="662"/>
      <c r="DC7" s="662"/>
      <c r="DD7" s="668">
        <v>2325</v>
      </c>
      <c r="DE7" s="660"/>
      <c r="DF7" s="660"/>
      <c r="DG7" s="660"/>
      <c r="DH7" s="660"/>
      <c r="DI7" s="660"/>
      <c r="DJ7" s="660"/>
      <c r="DK7" s="660"/>
      <c r="DL7" s="660"/>
      <c r="DM7" s="660"/>
      <c r="DN7" s="660"/>
      <c r="DO7" s="660"/>
      <c r="DP7" s="661"/>
      <c r="DQ7" s="668">
        <v>362130</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1260</v>
      </c>
      <c r="S8" s="660"/>
      <c r="T8" s="660"/>
      <c r="U8" s="660"/>
      <c r="V8" s="660"/>
      <c r="W8" s="660"/>
      <c r="X8" s="660"/>
      <c r="Y8" s="661"/>
      <c r="Z8" s="662">
        <v>0</v>
      </c>
      <c r="AA8" s="662"/>
      <c r="AB8" s="662"/>
      <c r="AC8" s="662"/>
      <c r="AD8" s="663">
        <v>1260</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5302</v>
      </c>
      <c r="BH8" s="660"/>
      <c r="BI8" s="660"/>
      <c r="BJ8" s="660"/>
      <c r="BK8" s="660"/>
      <c r="BL8" s="660"/>
      <c r="BM8" s="660"/>
      <c r="BN8" s="661"/>
      <c r="BO8" s="662">
        <v>0.8</v>
      </c>
      <c r="BP8" s="662"/>
      <c r="BQ8" s="662"/>
      <c r="BR8" s="662"/>
      <c r="BS8" s="668" t="s">
        <v>230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510080</v>
      </c>
      <c r="CS8" s="660"/>
      <c r="CT8" s="660"/>
      <c r="CU8" s="660"/>
      <c r="CV8" s="660"/>
      <c r="CW8" s="660"/>
      <c r="CX8" s="660"/>
      <c r="CY8" s="661"/>
      <c r="CZ8" s="662">
        <v>18.7</v>
      </c>
      <c r="DA8" s="662"/>
      <c r="DB8" s="662"/>
      <c r="DC8" s="662"/>
      <c r="DD8" s="668">
        <v>8358</v>
      </c>
      <c r="DE8" s="660"/>
      <c r="DF8" s="660"/>
      <c r="DG8" s="660"/>
      <c r="DH8" s="660"/>
      <c r="DI8" s="660"/>
      <c r="DJ8" s="660"/>
      <c r="DK8" s="660"/>
      <c r="DL8" s="660"/>
      <c r="DM8" s="660"/>
      <c r="DN8" s="660"/>
      <c r="DO8" s="660"/>
      <c r="DP8" s="661"/>
      <c r="DQ8" s="668">
        <v>334840</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1370</v>
      </c>
      <c r="S9" s="660"/>
      <c r="T9" s="660"/>
      <c r="U9" s="660"/>
      <c r="V9" s="660"/>
      <c r="W9" s="660"/>
      <c r="X9" s="660"/>
      <c r="Y9" s="661"/>
      <c r="Z9" s="662">
        <v>0</v>
      </c>
      <c r="AA9" s="662"/>
      <c r="AB9" s="662"/>
      <c r="AC9" s="662"/>
      <c r="AD9" s="663">
        <v>1370</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111005</v>
      </c>
      <c r="BH9" s="660"/>
      <c r="BI9" s="660"/>
      <c r="BJ9" s="660"/>
      <c r="BK9" s="660"/>
      <c r="BL9" s="660"/>
      <c r="BM9" s="660"/>
      <c r="BN9" s="661"/>
      <c r="BO9" s="662">
        <v>16.899999999999999</v>
      </c>
      <c r="BP9" s="662"/>
      <c r="BQ9" s="662"/>
      <c r="BR9" s="662"/>
      <c r="BS9" s="668" t="s">
        <v>132</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266018</v>
      </c>
      <c r="CS9" s="660"/>
      <c r="CT9" s="660"/>
      <c r="CU9" s="660"/>
      <c r="CV9" s="660"/>
      <c r="CW9" s="660"/>
      <c r="CX9" s="660"/>
      <c r="CY9" s="661"/>
      <c r="CZ9" s="662">
        <v>9.8000000000000007</v>
      </c>
      <c r="DA9" s="662"/>
      <c r="DB9" s="662"/>
      <c r="DC9" s="662"/>
      <c r="DD9" s="668" t="s">
        <v>230</v>
      </c>
      <c r="DE9" s="660"/>
      <c r="DF9" s="660"/>
      <c r="DG9" s="660"/>
      <c r="DH9" s="660"/>
      <c r="DI9" s="660"/>
      <c r="DJ9" s="660"/>
      <c r="DK9" s="660"/>
      <c r="DL9" s="660"/>
      <c r="DM9" s="660"/>
      <c r="DN9" s="660"/>
      <c r="DO9" s="660"/>
      <c r="DP9" s="661"/>
      <c r="DQ9" s="668">
        <v>182638</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132</v>
      </c>
      <c r="AE10" s="663"/>
      <c r="AF10" s="663"/>
      <c r="AG10" s="663"/>
      <c r="AH10" s="663"/>
      <c r="AI10" s="663"/>
      <c r="AJ10" s="663"/>
      <c r="AK10" s="663"/>
      <c r="AL10" s="664" t="s">
        <v>132</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5813</v>
      </c>
      <c r="BH10" s="660"/>
      <c r="BI10" s="660"/>
      <c r="BJ10" s="660"/>
      <c r="BK10" s="660"/>
      <c r="BL10" s="660"/>
      <c r="BM10" s="660"/>
      <c r="BN10" s="661"/>
      <c r="BO10" s="662">
        <v>0.9</v>
      </c>
      <c r="BP10" s="662"/>
      <c r="BQ10" s="662"/>
      <c r="BR10" s="662"/>
      <c r="BS10" s="668" t="s">
        <v>230</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15002</v>
      </c>
      <c r="CS10" s="660"/>
      <c r="CT10" s="660"/>
      <c r="CU10" s="660"/>
      <c r="CV10" s="660"/>
      <c r="CW10" s="660"/>
      <c r="CX10" s="660"/>
      <c r="CY10" s="661"/>
      <c r="CZ10" s="662">
        <v>0.6</v>
      </c>
      <c r="DA10" s="662"/>
      <c r="DB10" s="662"/>
      <c r="DC10" s="662"/>
      <c r="DD10" s="668" t="s">
        <v>230</v>
      </c>
      <c r="DE10" s="660"/>
      <c r="DF10" s="660"/>
      <c r="DG10" s="660"/>
      <c r="DH10" s="660"/>
      <c r="DI10" s="660"/>
      <c r="DJ10" s="660"/>
      <c r="DK10" s="660"/>
      <c r="DL10" s="660"/>
      <c r="DM10" s="660"/>
      <c r="DN10" s="660"/>
      <c r="DO10" s="660"/>
      <c r="DP10" s="661"/>
      <c r="DQ10" s="668">
        <v>13002</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230</v>
      </c>
      <c r="AA11" s="662"/>
      <c r="AB11" s="662"/>
      <c r="AC11" s="662"/>
      <c r="AD11" s="663" t="s">
        <v>230</v>
      </c>
      <c r="AE11" s="663"/>
      <c r="AF11" s="663"/>
      <c r="AG11" s="663"/>
      <c r="AH11" s="663"/>
      <c r="AI11" s="663"/>
      <c r="AJ11" s="663"/>
      <c r="AK11" s="663"/>
      <c r="AL11" s="664" t="s">
        <v>132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9619</v>
      </c>
      <c r="BH11" s="660"/>
      <c r="BI11" s="660"/>
      <c r="BJ11" s="660"/>
      <c r="BK11" s="660"/>
      <c r="BL11" s="660"/>
      <c r="BM11" s="660"/>
      <c r="BN11" s="661"/>
      <c r="BO11" s="662">
        <v>1.5</v>
      </c>
      <c r="BP11" s="662"/>
      <c r="BQ11" s="662"/>
      <c r="BR11" s="662"/>
      <c r="BS11" s="668" t="s">
        <v>230</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246912</v>
      </c>
      <c r="CS11" s="660"/>
      <c r="CT11" s="660"/>
      <c r="CU11" s="660"/>
      <c r="CV11" s="660"/>
      <c r="CW11" s="660"/>
      <c r="CX11" s="660"/>
      <c r="CY11" s="661"/>
      <c r="CZ11" s="662">
        <v>9.1</v>
      </c>
      <c r="DA11" s="662"/>
      <c r="DB11" s="662"/>
      <c r="DC11" s="662"/>
      <c r="DD11" s="668">
        <v>62255</v>
      </c>
      <c r="DE11" s="660"/>
      <c r="DF11" s="660"/>
      <c r="DG11" s="660"/>
      <c r="DH11" s="660"/>
      <c r="DI11" s="660"/>
      <c r="DJ11" s="660"/>
      <c r="DK11" s="660"/>
      <c r="DL11" s="660"/>
      <c r="DM11" s="660"/>
      <c r="DN11" s="660"/>
      <c r="DO11" s="660"/>
      <c r="DP11" s="661"/>
      <c r="DQ11" s="668">
        <v>172952</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53790</v>
      </c>
      <c r="S12" s="660"/>
      <c r="T12" s="660"/>
      <c r="U12" s="660"/>
      <c r="V12" s="660"/>
      <c r="W12" s="660"/>
      <c r="X12" s="660"/>
      <c r="Y12" s="661"/>
      <c r="Z12" s="662">
        <v>1.9</v>
      </c>
      <c r="AA12" s="662"/>
      <c r="AB12" s="662"/>
      <c r="AC12" s="662"/>
      <c r="AD12" s="663">
        <v>53790</v>
      </c>
      <c r="AE12" s="663"/>
      <c r="AF12" s="663"/>
      <c r="AG12" s="663"/>
      <c r="AH12" s="663"/>
      <c r="AI12" s="663"/>
      <c r="AJ12" s="663"/>
      <c r="AK12" s="663"/>
      <c r="AL12" s="664">
        <v>2.9</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508874</v>
      </c>
      <c r="BH12" s="660"/>
      <c r="BI12" s="660"/>
      <c r="BJ12" s="660"/>
      <c r="BK12" s="660"/>
      <c r="BL12" s="660"/>
      <c r="BM12" s="660"/>
      <c r="BN12" s="661"/>
      <c r="BO12" s="662">
        <v>77.599999999999994</v>
      </c>
      <c r="BP12" s="662"/>
      <c r="BQ12" s="662"/>
      <c r="BR12" s="662"/>
      <c r="BS12" s="668">
        <v>32867</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160133</v>
      </c>
      <c r="CS12" s="660"/>
      <c r="CT12" s="660"/>
      <c r="CU12" s="660"/>
      <c r="CV12" s="660"/>
      <c r="CW12" s="660"/>
      <c r="CX12" s="660"/>
      <c r="CY12" s="661"/>
      <c r="CZ12" s="662">
        <v>5.9</v>
      </c>
      <c r="DA12" s="662"/>
      <c r="DB12" s="662"/>
      <c r="DC12" s="662"/>
      <c r="DD12" s="668">
        <v>53848</v>
      </c>
      <c r="DE12" s="660"/>
      <c r="DF12" s="660"/>
      <c r="DG12" s="660"/>
      <c r="DH12" s="660"/>
      <c r="DI12" s="660"/>
      <c r="DJ12" s="660"/>
      <c r="DK12" s="660"/>
      <c r="DL12" s="660"/>
      <c r="DM12" s="660"/>
      <c r="DN12" s="660"/>
      <c r="DO12" s="660"/>
      <c r="DP12" s="661"/>
      <c r="DQ12" s="668">
        <v>97393</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132</v>
      </c>
      <c r="S13" s="660"/>
      <c r="T13" s="660"/>
      <c r="U13" s="660"/>
      <c r="V13" s="660"/>
      <c r="W13" s="660"/>
      <c r="X13" s="660"/>
      <c r="Y13" s="661"/>
      <c r="Z13" s="662" t="s">
        <v>132</v>
      </c>
      <c r="AA13" s="662"/>
      <c r="AB13" s="662"/>
      <c r="AC13" s="662"/>
      <c r="AD13" s="663" t="s">
        <v>132</v>
      </c>
      <c r="AE13" s="663"/>
      <c r="AF13" s="663"/>
      <c r="AG13" s="663"/>
      <c r="AH13" s="663"/>
      <c r="AI13" s="663"/>
      <c r="AJ13" s="663"/>
      <c r="AK13" s="663"/>
      <c r="AL13" s="664" t="s">
        <v>230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488170</v>
      </c>
      <c r="BH13" s="660"/>
      <c r="BI13" s="660"/>
      <c r="BJ13" s="660"/>
      <c r="BK13" s="660"/>
      <c r="BL13" s="660"/>
      <c r="BM13" s="660"/>
      <c r="BN13" s="661"/>
      <c r="BO13" s="662">
        <v>74.5</v>
      </c>
      <c r="BP13" s="662"/>
      <c r="BQ13" s="662"/>
      <c r="BR13" s="662"/>
      <c r="BS13" s="668">
        <v>32867</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344558</v>
      </c>
      <c r="CS13" s="660"/>
      <c r="CT13" s="660"/>
      <c r="CU13" s="660"/>
      <c r="CV13" s="660"/>
      <c r="CW13" s="660"/>
      <c r="CX13" s="660"/>
      <c r="CY13" s="661"/>
      <c r="CZ13" s="662">
        <v>12.7</v>
      </c>
      <c r="DA13" s="662"/>
      <c r="DB13" s="662"/>
      <c r="DC13" s="662"/>
      <c r="DD13" s="668">
        <v>138944</v>
      </c>
      <c r="DE13" s="660"/>
      <c r="DF13" s="660"/>
      <c r="DG13" s="660"/>
      <c r="DH13" s="660"/>
      <c r="DI13" s="660"/>
      <c r="DJ13" s="660"/>
      <c r="DK13" s="660"/>
      <c r="DL13" s="660"/>
      <c r="DM13" s="660"/>
      <c r="DN13" s="660"/>
      <c r="DO13" s="660"/>
      <c r="DP13" s="661"/>
      <c r="DQ13" s="668">
        <v>224289</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230</v>
      </c>
      <c r="S14" s="660"/>
      <c r="T14" s="660"/>
      <c r="U14" s="660"/>
      <c r="V14" s="660"/>
      <c r="W14" s="660"/>
      <c r="X14" s="660"/>
      <c r="Y14" s="661"/>
      <c r="Z14" s="662" t="s">
        <v>132</v>
      </c>
      <c r="AA14" s="662"/>
      <c r="AB14" s="662"/>
      <c r="AC14" s="662"/>
      <c r="AD14" s="663" t="s">
        <v>132</v>
      </c>
      <c r="AE14" s="663"/>
      <c r="AF14" s="663"/>
      <c r="AG14" s="663"/>
      <c r="AH14" s="663"/>
      <c r="AI14" s="663"/>
      <c r="AJ14" s="663"/>
      <c r="AK14" s="663"/>
      <c r="AL14" s="664" t="s">
        <v>230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9838</v>
      </c>
      <c r="BH14" s="660"/>
      <c r="BI14" s="660"/>
      <c r="BJ14" s="660"/>
      <c r="BK14" s="660"/>
      <c r="BL14" s="660"/>
      <c r="BM14" s="660"/>
      <c r="BN14" s="661"/>
      <c r="BO14" s="662">
        <v>1.5</v>
      </c>
      <c r="BP14" s="662"/>
      <c r="BQ14" s="662"/>
      <c r="BR14" s="662"/>
      <c r="BS14" s="668" t="s">
        <v>132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177888</v>
      </c>
      <c r="CS14" s="660"/>
      <c r="CT14" s="660"/>
      <c r="CU14" s="660"/>
      <c r="CV14" s="660"/>
      <c r="CW14" s="660"/>
      <c r="CX14" s="660"/>
      <c r="CY14" s="661"/>
      <c r="CZ14" s="662">
        <v>6.5</v>
      </c>
      <c r="DA14" s="662"/>
      <c r="DB14" s="662"/>
      <c r="DC14" s="662"/>
      <c r="DD14" s="668">
        <v>74841</v>
      </c>
      <c r="DE14" s="660"/>
      <c r="DF14" s="660"/>
      <c r="DG14" s="660"/>
      <c r="DH14" s="660"/>
      <c r="DI14" s="660"/>
      <c r="DJ14" s="660"/>
      <c r="DK14" s="660"/>
      <c r="DL14" s="660"/>
      <c r="DM14" s="660"/>
      <c r="DN14" s="660"/>
      <c r="DO14" s="660"/>
      <c r="DP14" s="661"/>
      <c r="DQ14" s="668">
        <v>158614</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8200</v>
      </c>
      <c r="S15" s="660"/>
      <c r="T15" s="660"/>
      <c r="U15" s="660"/>
      <c r="V15" s="660"/>
      <c r="W15" s="660"/>
      <c r="X15" s="660"/>
      <c r="Y15" s="661"/>
      <c r="Z15" s="662">
        <v>0.3</v>
      </c>
      <c r="AA15" s="662"/>
      <c r="AB15" s="662"/>
      <c r="AC15" s="662"/>
      <c r="AD15" s="663">
        <v>8200</v>
      </c>
      <c r="AE15" s="663"/>
      <c r="AF15" s="663"/>
      <c r="AG15" s="663"/>
      <c r="AH15" s="663"/>
      <c r="AI15" s="663"/>
      <c r="AJ15" s="663"/>
      <c r="AK15" s="663"/>
      <c r="AL15" s="664">
        <v>0.4</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5115</v>
      </c>
      <c r="BH15" s="660"/>
      <c r="BI15" s="660"/>
      <c r="BJ15" s="660"/>
      <c r="BK15" s="660"/>
      <c r="BL15" s="660"/>
      <c r="BM15" s="660"/>
      <c r="BN15" s="661"/>
      <c r="BO15" s="662">
        <v>0.8</v>
      </c>
      <c r="BP15" s="662"/>
      <c r="BQ15" s="662"/>
      <c r="BR15" s="662"/>
      <c r="BS15" s="668" t="s">
        <v>132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208372</v>
      </c>
      <c r="CS15" s="660"/>
      <c r="CT15" s="660"/>
      <c r="CU15" s="660"/>
      <c r="CV15" s="660"/>
      <c r="CW15" s="660"/>
      <c r="CX15" s="660"/>
      <c r="CY15" s="661"/>
      <c r="CZ15" s="662">
        <v>7.7</v>
      </c>
      <c r="DA15" s="662"/>
      <c r="DB15" s="662"/>
      <c r="DC15" s="662"/>
      <c r="DD15" s="668">
        <v>36004</v>
      </c>
      <c r="DE15" s="660"/>
      <c r="DF15" s="660"/>
      <c r="DG15" s="660"/>
      <c r="DH15" s="660"/>
      <c r="DI15" s="660"/>
      <c r="DJ15" s="660"/>
      <c r="DK15" s="660"/>
      <c r="DL15" s="660"/>
      <c r="DM15" s="660"/>
      <c r="DN15" s="660"/>
      <c r="DO15" s="660"/>
      <c r="DP15" s="661"/>
      <c r="DQ15" s="668">
        <v>203954</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230</v>
      </c>
      <c r="S16" s="660"/>
      <c r="T16" s="660"/>
      <c r="U16" s="660"/>
      <c r="V16" s="660"/>
      <c r="W16" s="660"/>
      <c r="X16" s="660"/>
      <c r="Y16" s="661"/>
      <c r="Z16" s="662" t="s">
        <v>230</v>
      </c>
      <c r="AA16" s="662"/>
      <c r="AB16" s="662"/>
      <c r="AC16" s="662"/>
      <c r="AD16" s="663" t="s">
        <v>230</v>
      </c>
      <c r="AE16" s="663"/>
      <c r="AF16" s="663"/>
      <c r="AG16" s="663"/>
      <c r="AH16" s="663"/>
      <c r="AI16" s="663"/>
      <c r="AJ16" s="663"/>
      <c r="AK16" s="663"/>
      <c r="AL16" s="664" t="s">
        <v>132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132</v>
      </c>
      <c r="BH16" s="660"/>
      <c r="BI16" s="660"/>
      <c r="BJ16" s="660"/>
      <c r="BK16" s="660"/>
      <c r="BL16" s="660"/>
      <c r="BM16" s="660"/>
      <c r="BN16" s="661"/>
      <c r="BO16" s="662" t="s">
        <v>230</v>
      </c>
      <c r="BP16" s="662"/>
      <c r="BQ16" s="662"/>
      <c r="BR16" s="662"/>
      <c r="BS16" s="668" t="s">
        <v>230</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5465</v>
      </c>
      <c r="CS16" s="660"/>
      <c r="CT16" s="660"/>
      <c r="CU16" s="660"/>
      <c r="CV16" s="660"/>
      <c r="CW16" s="660"/>
      <c r="CX16" s="660"/>
      <c r="CY16" s="661"/>
      <c r="CZ16" s="662">
        <v>0.2</v>
      </c>
      <c r="DA16" s="662"/>
      <c r="DB16" s="662"/>
      <c r="DC16" s="662"/>
      <c r="DD16" s="668" t="s">
        <v>230</v>
      </c>
      <c r="DE16" s="660"/>
      <c r="DF16" s="660"/>
      <c r="DG16" s="660"/>
      <c r="DH16" s="660"/>
      <c r="DI16" s="660"/>
      <c r="DJ16" s="660"/>
      <c r="DK16" s="660"/>
      <c r="DL16" s="660"/>
      <c r="DM16" s="660"/>
      <c r="DN16" s="660"/>
      <c r="DO16" s="660"/>
      <c r="DP16" s="661"/>
      <c r="DQ16" s="668">
        <v>1813</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574</v>
      </c>
      <c r="S17" s="660"/>
      <c r="T17" s="660"/>
      <c r="U17" s="660"/>
      <c r="V17" s="660"/>
      <c r="W17" s="660"/>
      <c r="X17" s="660"/>
      <c r="Y17" s="661"/>
      <c r="Z17" s="662">
        <v>0</v>
      </c>
      <c r="AA17" s="662"/>
      <c r="AB17" s="662"/>
      <c r="AC17" s="662"/>
      <c r="AD17" s="663">
        <v>574</v>
      </c>
      <c r="AE17" s="663"/>
      <c r="AF17" s="663"/>
      <c r="AG17" s="663"/>
      <c r="AH17" s="663"/>
      <c r="AI17" s="663"/>
      <c r="AJ17" s="663"/>
      <c r="AK17" s="663"/>
      <c r="AL17" s="664">
        <v>0</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230</v>
      </c>
      <c r="BH17" s="660"/>
      <c r="BI17" s="660"/>
      <c r="BJ17" s="660"/>
      <c r="BK17" s="660"/>
      <c r="BL17" s="660"/>
      <c r="BM17" s="660"/>
      <c r="BN17" s="661"/>
      <c r="BO17" s="662" t="s">
        <v>132</v>
      </c>
      <c r="BP17" s="662"/>
      <c r="BQ17" s="662"/>
      <c r="BR17" s="662"/>
      <c r="BS17" s="668" t="s">
        <v>230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362870</v>
      </c>
      <c r="CS17" s="660"/>
      <c r="CT17" s="660"/>
      <c r="CU17" s="660"/>
      <c r="CV17" s="660"/>
      <c r="CW17" s="660"/>
      <c r="CX17" s="660"/>
      <c r="CY17" s="661"/>
      <c r="CZ17" s="662">
        <v>13.3</v>
      </c>
      <c r="DA17" s="662"/>
      <c r="DB17" s="662"/>
      <c r="DC17" s="662"/>
      <c r="DD17" s="668" t="s">
        <v>230</v>
      </c>
      <c r="DE17" s="660"/>
      <c r="DF17" s="660"/>
      <c r="DG17" s="660"/>
      <c r="DH17" s="660"/>
      <c r="DI17" s="660"/>
      <c r="DJ17" s="660"/>
      <c r="DK17" s="660"/>
      <c r="DL17" s="660"/>
      <c r="DM17" s="660"/>
      <c r="DN17" s="660"/>
      <c r="DO17" s="660"/>
      <c r="DP17" s="661"/>
      <c r="DQ17" s="668">
        <v>345358</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1229573</v>
      </c>
      <c r="S18" s="660"/>
      <c r="T18" s="660"/>
      <c r="U18" s="660"/>
      <c r="V18" s="660"/>
      <c r="W18" s="660"/>
      <c r="X18" s="660"/>
      <c r="Y18" s="661"/>
      <c r="Z18" s="662">
        <v>43.5</v>
      </c>
      <c r="AA18" s="662"/>
      <c r="AB18" s="662"/>
      <c r="AC18" s="662"/>
      <c r="AD18" s="663">
        <v>1104827</v>
      </c>
      <c r="AE18" s="663"/>
      <c r="AF18" s="663"/>
      <c r="AG18" s="663"/>
      <c r="AH18" s="663"/>
      <c r="AI18" s="663"/>
      <c r="AJ18" s="663"/>
      <c r="AK18" s="663"/>
      <c r="AL18" s="664">
        <v>58.8</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230</v>
      </c>
      <c r="BP18" s="662"/>
      <c r="BQ18" s="662"/>
      <c r="BR18" s="662"/>
      <c r="BS18" s="668" t="s">
        <v>132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132</v>
      </c>
      <c r="DA18" s="662"/>
      <c r="DB18" s="662"/>
      <c r="DC18" s="662"/>
      <c r="DD18" s="668" t="s">
        <v>230</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1104827</v>
      </c>
      <c r="S19" s="660"/>
      <c r="T19" s="660"/>
      <c r="U19" s="660"/>
      <c r="V19" s="660"/>
      <c r="W19" s="660"/>
      <c r="X19" s="660"/>
      <c r="Y19" s="661"/>
      <c r="Z19" s="662">
        <v>39.1</v>
      </c>
      <c r="AA19" s="662"/>
      <c r="AB19" s="662"/>
      <c r="AC19" s="662"/>
      <c r="AD19" s="663">
        <v>1104827</v>
      </c>
      <c r="AE19" s="663"/>
      <c r="AF19" s="663"/>
      <c r="AG19" s="663"/>
      <c r="AH19" s="663"/>
      <c r="AI19" s="663"/>
      <c r="AJ19" s="663"/>
      <c r="AK19" s="663"/>
      <c r="AL19" s="664">
        <v>58.8</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230</v>
      </c>
      <c r="BH19" s="660"/>
      <c r="BI19" s="660"/>
      <c r="BJ19" s="660"/>
      <c r="BK19" s="660"/>
      <c r="BL19" s="660"/>
      <c r="BM19" s="660"/>
      <c r="BN19" s="661"/>
      <c r="BO19" s="662" t="s">
        <v>230</v>
      </c>
      <c r="BP19" s="662"/>
      <c r="BQ19" s="662"/>
      <c r="BR19" s="662"/>
      <c r="BS19" s="668" t="s">
        <v>132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230</v>
      </c>
      <c r="DA19" s="662"/>
      <c r="DB19" s="662"/>
      <c r="DC19" s="662"/>
      <c r="DD19" s="668" t="s">
        <v>132</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124746</v>
      </c>
      <c r="S20" s="660"/>
      <c r="T20" s="660"/>
      <c r="U20" s="660"/>
      <c r="V20" s="660"/>
      <c r="W20" s="660"/>
      <c r="X20" s="660"/>
      <c r="Y20" s="661"/>
      <c r="Z20" s="662">
        <v>4.4000000000000004</v>
      </c>
      <c r="AA20" s="662"/>
      <c r="AB20" s="662"/>
      <c r="AC20" s="662"/>
      <c r="AD20" s="663" t="s">
        <v>132</v>
      </c>
      <c r="AE20" s="663"/>
      <c r="AF20" s="663"/>
      <c r="AG20" s="663"/>
      <c r="AH20" s="663"/>
      <c r="AI20" s="663"/>
      <c r="AJ20" s="663"/>
      <c r="AK20" s="663"/>
      <c r="AL20" s="664" t="s">
        <v>132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230</v>
      </c>
      <c r="BH20" s="660"/>
      <c r="BI20" s="660"/>
      <c r="BJ20" s="660"/>
      <c r="BK20" s="660"/>
      <c r="BL20" s="660"/>
      <c r="BM20" s="660"/>
      <c r="BN20" s="661"/>
      <c r="BO20" s="662" t="s">
        <v>132</v>
      </c>
      <c r="BP20" s="662"/>
      <c r="BQ20" s="662"/>
      <c r="BR20" s="662"/>
      <c r="BS20" s="668" t="s">
        <v>132</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2720442</v>
      </c>
      <c r="CS20" s="660"/>
      <c r="CT20" s="660"/>
      <c r="CU20" s="660"/>
      <c r="CV20" s="660"/>
      <c r="CW20" s="660"/>
      <c r="CX20" s="660"/>
      <c r="CY20" s="661"/>
      <c r="CZ20" s="662">
        <v>100</v>
      </c>
      <c r="DA20" s="662"/>
      <c r="DB20" s="662"/>
      <c r="DC20" s="662"/>
      <c r="DD20" s="668">
        <v>376575</v>
      </c>
      <c r="DE20" s="660"/>
      <c r="DF20" s="660"/>
      <c r="DG20" s="660"/>
      <c r="DH20" s="660"/>
      <c r="DI20" s="660"/>
      <c r="DJ20" s="660"/>
      <c r="DK20" s="660"/>
      <c r="DL20" s="660"/>
      <c r="DM20" s="660"/>
      <c r="DN20" s="660"/>
      <c r="DO20" s="660"/>
      <c r="DP20" s="661"/>
      <c r="DQ20" s="668">
        <v>2139767</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230</v>
      </c>
      <c r="S21" s="660"/>
      <c r="T21" s="660"/>
      <c r="U21" s="660"/>
      <c r="V21" s="660"/>
      <c r="W21" s="660"/>
      <c r="X21" s="660"/>
      <c r="Y21" s="661"/>
      <c r="Z21" s="662" t="s">
        <v>230</v>
      </c>
      <c r="AA21" s="662"/>
      <c r="AB21" s="662"/>
      <c r="AC21" s="662"/>
      <c r="AD21" s="663" t="s">
        <v>230</v>
      </c>
      <c r="AE21" s="663"/>
      <c r="AF21" s="663"/>
      <c r="AG21" s="663"/>
      <c r="AH21" s="663"/>
      <c r="AI21" s="663"/>
      <c r="AJ21" s="663"/>
      <c r="AK21" s="663"/>
      <c r="AL21" s="664" t="s">
        <v>132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132</v>
      </c>
      <c r="BH21" s="660"/>
      <c r="BI21" s="660"/>
      <c r="BJ21" s="660"/>
      <c r="BK21" s="660"/>
      <c r="BL21" s="660"/>
      <c r="BM21" s="660"/>
      <c r="BN21" s="661"/>
      <c r="BO21" s="662" t="s">
        <v>132</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1982404</v>
      </c>
      <c r="S22" s="660"/>
      <c r="T22" s="660"/>
      <c r="U22" s="660"/>
      <c r="V22" s="660"/>
      <c r="W22" s="660"/>
      <c r="X22" s="660"/>
      <c r="Y22" s="661"/>
      <c r="Z22" s="662">
        <v>70.2</v>
      </c>
      <c r="AA22" s="662"/>
      <c r="AB22" s="662"/>
      <c r="AC22" s="662"/>
      <c r="AD22" s="663">
        <v>1857658</v>
      </c>
      <c r="AE22" s="663"/>
      <c r="AF22" s="663"/>
      <c r="AG22" s="663"/>
      <c r="AH22" s="663"/>
      <c r="AI22" s="663"/>
      <c r="AJ22" s="663"/>
      <c r="AK22" s="663"/>
      <c r="AL22" s="664">
        <v>98.9</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132</v>
      </c>
      <c r="BH22" s="660"/>
      <c r="BI22" s="660"/>
      <c r="BJ22" s="660"/>
      <c r="BK22" s="660"/>
      <c r="BL22" s="660"/>
      <c r="BM22" s="660"/>
      <c r="BN22" s="661"/>
      <c r="BO22" s="662" t="s">
        <v>132</v>
      </c>
      <c r="BP22" s="662"/>
      <c r="BQ22" s="662"/>
      <c r="BR22" s="662"/>
      <c r="BS22" s="668" t="s">
        <v>230</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t="s">
        <v>132</v>
      </c>
      <c r="S23" s="660"/>
      <c r="T23" s="660"/>
      <c r="U23" s="660"/>
      <c r="V23" s="660"/>
      <c r="W23" s="660"/>
      <c r="X23" s="660"/>
      <c r="Y23" s="661"/>
      <c r="Z23" s="662" t="s">
        <v>230</v>
      </c>
      <c r="AA23" s="662"/>
      <c r="AB23" s="662"/>
      <c r="AC23" s="662"/>
      <c r="AD23" s="663" t="s">
        <v>132</v>
      </c>
      <c r="AE23" s="663"/>
      <c r="AF23" s="663"/>
      <c r="AG23" s="663"/>
      <c r="AH23" s="663"/>
      <c r="AI23" s="663"/>
      <c r="AJ23" s="663"/>
      <c r="AK23" s="663"/>
      <c r="AL23" s="664" t="s">
        <v>132</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230</v>
      </c>
      <c r="BH23" s="660"/>
      <c r="BI23" s="660"/>
      <c r="BJ23" s="660"/>
      <c r="BK23" s="660"/>
      <c r="BL23" s="660"/>
      <c r="BM23" s="660"/>
      <c r="BN23" s="661"/>
      <c r="BO23" s="662" t="s">
        <v>132</v>
      </c>
      <c r="BP23" s="662"/>
      <c r="BQ23" s="662"/>
      <c r="BR23" s="662"/>
      <c r="BS23" s="668" t="s">
        <v>230</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3226</v>
      </c>
      <c r="S24" s="660"/>
      <c r="T24" s="660"/>
      <c r="U24" s="660"/>
      <c r="V24" s="660"/>
      <c r="W24" s="660"/>
      <c r="X24" s="660"/>
      <c r="Y24" s="661"/>
      <c r="Z24" s="662">
        <v>0.1</v>
      </c>
      <c r="AA24" s="662"/>
      <c r="AB24" s="662"/>
      <c r="AC24" s="662"/>
      <c r="AD24" s="663" t="s">
        <v>230</v>
      </c>
      <c r="AE24" s="663"/>
      <c r="AF24" s="663"/>
      <c r="AG24" s="663"/>
      <c r="AH24" s="663"/>
      <c r="AI24" s="663"/>
      <c r="AJ24" s="663"/>
      <c r="AK24" s="663"/>
      <c r="AL24" s="664" t="s">
        <v>132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132</v>
      </c>
      <c r="BH24" s="660"/>
      <c r="BI24" s="660"/>
      <c r="BJ24" s="660"/>
      <c r="BK24" s="660"/>
      <c r="BL24" s="660"/>
      <c r="BM24" s="660"/>
      <c r="BN24" s="661"/>
      <c r="BO24" s="662" t="s">
        <v>132</v>
      </c>
      <c r="BP24" s="662"/>
      <c r="BQ24" s="662"/>
      <c r="BR24" s="662"/>
      <c r="BS24" s="668" t="s">
        <v>132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1000829</v>
      </c>
      <c r="CS24" s="649"/>
      <c r="CT24" s="649"/>
      <c r="CU24" s="649"/>
      <c r="CV24" s="649"/>
      <c r="CW24" s="649"/>
      <c r="CX24" s="649"/>
      <c r="CY24" s="650"/>
      <c r="CZ24" s="653">
        <v>36.799999999999997</v>
      </c>
      <c r="DA24" s="654"/>
      <c r="DB24" s="654"/>
      <c r="DC24" s="673"/>
      <c r="DD24" s="692">
        <v>842781</v>
      </c>
      <c r="DE24" s="649"/>
      <c r="DF24" s="649"/>
      <c r="DG24" s="649"/>
      <c r="DH24" s="649"/>
      <c r="DI24" s="649"/>
      <c r="DJ24" s="649"/>
      <c r="DK24" s="650"/>
      <c r="DL24" s="692">
        <v>825034</v>
      </c>
      <c r="DM24" s="649"/>
      <c r="DN24" s="649"/>
      <c r="DO24" s="649"/>
      <c r="DP24" s="649"/>
      <c r="DQ24" s="649"/>
      <c r="DR24" s="649"/>
      <c r="DS24" s="649"/>
      <c r="DT24" s="649"/>
      <c r="DU24" s="649"/>
      <c r="DV24" s="650"/>
      <c r="DW24" s="653">
        <v>42</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33838</v>
      </c>
      <c r="S25" s="660"/>
      <c r="T25" s="660"/>
      <c r="U25" s="660"/>
      <c r="V25" s="660"/>
      <c r="W25" s="660"/>
      <c r="X25" s="660"/>
      <c r="Y25" s="661"/>
      <c r="Z25" s="662">
        <v>1.2</v>
      </c>
      <c r="AA25" s="662"/>
      <c r="AB25" s="662"/>
      <c r="AC25" s="662"/>
      <c r="AD25" s="663" t="s">
        <v>132</v>
      </c>
      <c r="AE25" s="663"/>
      <c r="AF25" s="663"/>
      <c r="AG25" s="663"/>
      <c r="AH25" s="663"/>
      <c r="AI25" s="663"/>
      <c r="AJ25" s="663"/>
      <c r="AK25" s="663"/>
      <c r="AL25" s="664" t="s">
        <v>230</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132</v>
      </c>
      <c r="BP25" s="662"/>
      <c r="BQ25" s="662"/>
      <c r="BR25" s="662"/>
      <c r="BS25" s="668" t="s">
        <v>230</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467182</v>
      </c>
      <c r="CS25" s="695"/>
      <c r="CT25" s="695"/>
      <c r="CU25" s="695"/>
      <c r="CV25" s="695"/>
      <c r="CW25" s="695"/>
      <c r="CX25" s="695"/>
      <c r="CY25" s="696"/>
      <c r="CZ25" s="664">
        <v>17.2</v>
      </c>
      <c r="DA25" s="693"/>
      <c r="DB25" s="693"/>
      <c r="DC25" s="697"/>
      <c r="DD25" s="668">
        <v>437537</v>
      </c>
      <c r="DE25" s="695"/>
      <c r="DF25" s="695"/>
      <c r="DG25" s="695"/>
      <c r="DH25" s="695"/>
      <c r="DI25" s="695"/>
      <c r="DJ25" s="695"/>
      <c r="DK25" s="696"/>
      <c r="DL25" s="668">
        <v>426885</v>
      </c>
      <c r="DM25" s="695"/>
      <c r="DN25" s="695"/>
      <c r="DO25" s="695"/>
      <c r="DP25" s="695"/>
      <c r="DQ25" s="695"/>
      <c r="DR25" s="695"/>
      <c r="DS25" s="695"/>
      <c r="DT25" s="695"/>
      <c r="DU25" s="695"/>
      <c r="DV25" s="696"/>
      <c r="DW25" s="664">
        <v>21.8</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2370</v>
      </c>
      <c r="S26" s="660"/>
      <c r="T26" s="660"/>
      <c r="U26" s="660"/>
      <c r="V26" s="660"/>
      <c r="W26" s="660"/>
      <c r="X26" s="660"/>
      <c r="Y26" s="661"/>
      <c r="Z26" s="662">
        <v>0.1</v>
      </c>
      <c r="AA26" s="662"/>
      <c r="AB26" s="662"/>
      <c r="AC26" s="662"/>
      <c r="AD26" s="663" t="s">
        <v>132</v>
      </c>
      <c r="AE26" s="663"/>
      <c r="AF26" s="663"/>
      <c r="AG26" s="663"/>
      <c r="AH26" s="663"/>
      <c r="AI26" s="663"/>
      <c r="AJ26" s="663"/>
      <c r="AK26" s="663"/>
      <c r="AL26" s="664" t="s">
        <v>230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132</v>
      </c>
      <c r="BH26" s="660"/>
      <c r="BI26" s="660"/>
      <c r="BJ26" s="660"/>
      <c r="BK26" s="660"/>
      <c r="BL26" s="660"/>
      <c r="BM26" s="660"/>
      <c r="BN26" s="661"/>
      <c r="BO26" s="662" t="s">
        <v>230</v>
      </c>
      <c r="BP26" s="662"/>
      <c r="BQ26" s="662"/>
      <c r="BR26" s="662"/>
      <c r="BS26" s="668" t="s">
        <v>132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240904</v>
      </c>
      <c r="CS26" s="660"/>
      <c r="CT26" s="660"/>
      <c r="CU26" s="660"/>
      <c r="CV26" s="660"/>
      <c r="CW26" s="660"/>
      <c r="CX26" s="660"/>
      <c r="CY26" s="661"/>
      <c r="CZ26" s="664">
        <v>8.9</v>
      </c>
      <c r="DA26" s="693"/>
      <c r="DB26" s="693"/>
      <c r="DC26" s="697"/>
      <c r="DD26" s="668">
        <v>219406</v>
      </c>
      <c r="DE26" s="660"/>
      <c r="DF26" s="660"/>
      <c r="DG26" s="660"/>
      <c r="DH26" s="660"/>
      <c r="DI26" s="660"/>
      <c r="DJ26" s="660"/>
      <c r="DK26" s="661"/>
      <c r="DL26" s="668" t="s">
        <v>230</v>
      </c>
      <c r="DM26" s="660"/>
      <c r="DN26" s="660"/>
      <c r="DO26" s="660"/>
      <c r="DP26" s="660"/>
      <c r="DQ26" s="660"/>
      <c r="DR26" s="660"/>
      <c r="DS26" s="660"/>
      <c r="DT26" s="660"/>
      <c r="DU26" s="660"/>
      <c r="DV26" s="661"/>
      <c r="DW26" s="664" t="s">
        <v>230</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109421</v>
      </c>
      <c r="S27" s="660"/>
      <c r="T27" s="660"/>
      <c r="U27" s="660"/>
      <c r="V27" s="660"/>
      <c r="W27" s="660"/>
      <c r="X27" s="660"/>
      <c r="Y27" s="661"/>
      <c r="Z27" s="662">
        <v>3.9</v>
      </c>
      <c r="AA27" s="662"/>
      <c r="AB27" s="662"/>
      <c r="AC27" s="662"/>
      <c r="AD27" s="663" t="s">
        <v>132</v>
      </c>
      <c r="AE27" s="663"/>
      <c r="AF27" s="663"/>
      <c r="AG27" s="663"/>
      <c r="AH27" s="663"/>
      <c r="AI27" s="663"/>
      <c r="AJ27" s="663"/>
      <c r="AK27" s="663"/>
      <c r="AL27" s="664" t="s">
        <v>132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655566</v>
      </c>
      <c r="BH27" s="660"/>
      <c r="BI27" s="660"/>
      <c r="BJ27" s="660"/>
      <c r="BK27" s="660"/>
      <c r="BL27" s="660"/>
      <c r="BM27" s="660"/>
      <c r="BN27" s="661"/>
      <c r="BO27" s="662">
        <v>100</v>
      </c>
      <c r="BP27" s="662"/>
      <c r="BQ27" s="662"/>
      <c r="BR27" s="662"/>
      <c r="BS27" s="668">
        <v>32867</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170777</v>
      </c>
      <c r="CS27" s="695"/>
      <c r="CT27" s="695"/>
      <c r="CU27" s="695"/>
      <c r="CV27" s="695"/>
      <c r="CW27" s="695"/>
      <c r="CX27" s="695"/>
      <c r="CY27" s="696"/>
      <c r="CZ27" s="664">
        <v>6.3</v>
      </c>
      <c r="DA27" s="693"/>
      <c r="DB27" s="693"/>
      <c r="DC27" s="697"/>
      <c r="DD27" s="668">
        <v>59886</v>
      </c>
      <c r="DE27" s="695"/>
      <c r="DF27" s="695"/>
      <c r="DG27" s="695"/>
      <c r="DH27" s="695"/>
      <c r="DI27" s="695"/>
      <c r="DJ27" s="695"/>
      <c r="DK27" s="696"/>
      <c r="DL27" s="668">
        <v>52791</v>
      </c>
      <c r="DM27" s="695"/>
      <c r="DN27" s="695"/>
      <c r="DO27" s="695"/>
      <c r="DP27" s="695"/>
      <c r="DQ27" s="695"/>
      <c r="DR27" s="695"/>
      <c r="DS27" s="695"/>
      <c r="DT27" s="695"/>
      <c r="DU27" s="695"/>
      <c r="DV27" s="696"/>
      <c r="DW27" s="664">
        <v>2.7</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132</v>
      </c>
      <c r="S28" s="660"/>
      <c r="T28" s="660"/>
      <c r="U28" s="660"/>
      <c r="V28" s="660"/>
      <c r="W28" s="660"/>
      <c r="X28" s="660"/>
      <c r="Y28" s="661"/>
      <c r="Z28" s="662" t="s">
        <v>230</v>
      </c>
      <c r="AA28" s="662"/>
      <c r="AB28" s="662"/>
      <c r="AC28" s="662"/>
      <c r="AD28" s="663" t="s">
        <v>230</v>
      </c>
      <c r="AE28" s="663"/>
      <c r="AF28" s="663"/>
      <c r="AG28" s="663"/>
      <c r="AH28" s="663"/>
      <c r="AI28" s="663"/>
      <c r="AJ28" s="663"/>
      <c r="AK28" s="663"/>
      <c r="AL28" s="664" t="s">
        <v>230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362870</v>
      </c>
      <c r="CS28" s="660"/>
      <c r="CT28" s="660"/>
      <c r="CU28" s="660"/>
      <c r="CV28" s="660"/>
      <c r="CW28" s="660"/>
      <c r="CX28" s="660"/>
      <c r="CY28" s="661"/>
      <c r="CZ28" s="664">
        <v>13.3</v>
      </c>
      <c r="DA28" s="693"/>
      <c r="DB28" s="693"/>
      <c r="DC28" s="697"/>
      <c r="DD28" s="668">
        <v>345358</v>
      </c>
      <c r="DE28" s="660"/>
      <c r="DF28" s="660"/>
      <c r="DG28" s="660"/>
      <c r="DH28" s="660"/>
      <c r="DI28" s="660"/>
      <c r="DJ28" s="660"/>
      <c r="DK28" s="661"/>
      <c r="DL28" s="668">
        <v>345358</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104448</v>
      </c>
      <c r="S29" s="660"/>
      <c r="T29" s="660"/>
      <c r="U29" s="660"/>
      <c r="V29" s="660"/>
      <c r="W29" s="660"/>
      <c r="X29" s="660"/>
      <c r="Y29" s="661"/>
      <c r="Z29" s="662">
        <v>3.7</v>
      </c>
      <c r="AA29" s="662"/>
      <c r="AB29" s="662"/>
      <c r="AC29" s="662"/>
      <c r="AD29" s="663" t="s">
        <v>132</v>
      </c>
      <c r="AE29" s="663"/>
      <c r="AF29" s="663"/>
      <c r="AG29" s="663"/>
      <c r="AH29" s="663"/>
      <c r="AI29" s="663"/>
      <c r="AJ29" s="663"/>
      <c r="AK29" s="663"/>
      <c r="AL29" s="664" t="s">
        <v>132</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362870</v>
      </c>
      <c r="CS29" s="695"/>
      <c r="CT29" s="695"/>
      <c r="CU29" s="695"/>
      <c r="CV29" s="695"/>
      <c r="CW29" s="695"/>
      <c r="CX29" s="695"/>
      <c r="CY29" s="696"/>
      <c r="CZ29" s="664">
        <v>13.3</v>
      </c>
      <c r="DA29" s="693"/>
      <c r="DB29" s="693"/>
      <c r="DC29" s="697"/>
      <c r="DD29" s="668">
        <v>345358</v>
      </c>
      <c r="DE29" s="695"/>
      <c r="DF29" s="695"/>
      <c r="DG29" s="695"/>
      <c r="DH29" s="695"/>
      <c r="DI29" s="695"/>
      <c r="DJ29" s="695"/>
      <c r="DK29" s="696"/>
      <c r="DL29" s="668">
        <v>345358</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18448</v>
      </c>
      <c r="S30" s="660"/>
      <c r="T30" s="660"/>
      <c r="U30" s="660"/>
      <c r="V30" s="660"/>
      <c r="W30" s="660"/>
      <c r="X30" s="660"/>
      <c r="Y30" s="661"/>
      <c r="Z30" s="662">
        <v>0.7</v>
      </c>
      <c r="AA30" s="662"/>
      <c r="AB30" s="662"/>
      <c r="AC30" s="662"/>
      <c r="AD30" s="663">
        <v>11420</v>
      </c>
      <c r="AE30" s="663"/>
      <c r="AF30" s="663"/>
      <c r="AG30" s="663"/>
      <c r="AH30" s="663"/>
      <c r="AI30" s="663"/>
      <c r="AJ30" s="663"/>
      <c r="AK30" s="663"/>
      <c r="AL30" s="664">
        <v>0.6</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99.7</v>
      </c>
      <c r="BH30" s="720"/>
      <c r="BI30" s="720"/>
      <c r="BJ30" s="720"/>
      <c r="BK30" s="720"/>
      <c r="BL30" s="720"/>
      <c r="BM30" s="654">
        <v>98.8</v>
      </c>
      <c r="BN30" s="720"/>
      <c r="BO30" s="720"/>
      <c r="BP30" s="720"/>
      <c r="BQ30" s="721"/>
      <c r="BR30" s="719">
        <v>99.6</v>
      </c>
      <c r="BS30" s="720"/>
      <c r="BT30" s="720"/>
      <c r="BU30" s="720"/>
      <c r="BV30" s="720"/>
      <c r="BW30" s="720"/>
      <c r="BX30" s="654">
        <v>98.8</v>
      </c>
      <c r="BY30" s="720"/>
      <c r="BZ30" s="720"/>
      <c r="CA30" s="720"/>
      <c r="CB30" s="721"/>
      <c r="CD30" s="724"/>
      <c r="CE30" s="725"/>
      <c r="CF30" s="674" t="s">
        <v>306</v>
      </c>
      <c r="CG30" s="675"/>
      <c r="CH30" s="675"/>
      <c r="CI30" s="675"/>
      <c r="CJ30" s="675"/>
      <c r="CK30" s="675"/>
      <c r="CL30" s="675"/>
      <c r="CM30" s="675"/>
      <c r="CN30" s="675"/>
      <c r="CO30" s="675"/>
      <c r="CP30" s="675"/>
      <c r="CQ30" s="676"/>
      <c r="CR30" s="659">
        <v>347493</v>
      </c>
      <c r="CS30" s="660"/>
      <c r="CT30" s="660"/>
      <c r="CU30" s="660"/>
      <c r="CV30" s="660"/>
      <c r="CW30" s="660"/>
      <c r="CX30" s="660"/>
      <c r="CY30" s="661"/>
      <c r="CZ30" s="664">
        <v>12.8</v>
      </c>
      <c r="DA30" s="693"/>
      <c r="DB30" s="693"/>
      <c r="DC30" s="697"/>
      <c r="DD30" s="668">
        <v>329981</v>
      </c>
      <c r="DE30" s="660"/>
      <c r="DF30" s="660"/>
      <c r="DG30" s="660"/>
      <c r="DH30" s="660"/>
      <c r="DI30" s="660"/>
      <c r="DJ30" s="660"/>
      <c r="DK30" s="661"/>
      <c r="DL30" s="668">
        <v>329981</v>
      </c>
      <c r="DM30" s="660"/>
      <c r="DN30" s="660"/>
      <c r="DO30" s="660"/>
      <c r="DP30" s="660"/>
      <c r="DQ30" s="660"/>
      <c r="DR30" s="660"/>
      <c r="DS30" s="660"/>
      <c r="DT30" s="660"/>
      <c r="DU30" s="660"/>
      <c r="DV30" s="661"/>
      <c r="DW30" s="664">
        <v>16.8</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11010</v>
      </c>
      <c r="S31" s="660"/>
      <c r="T31" s="660"/>
      <c r="U31" s="660"/>
      <c r="V31" s="660"/>
      <c r="W31" s="660"/>
      <c r="X31" s="660"/>
      <c r="Y31" s="661"/>
      <c r="Z31" s="662">
        <v>0.4</v>
      </c>
      <c r="AA31" s="662"/>
      <c r="AB31" s="662"/>
      <c r="AC31" s="662"/>
      <c r="AD31" s="663" t="s">
        <v>230</v>
      </c>
      <c r="AE31" s="663"/>
      <c r="AF31" s="663"/>
      <c r="AG31" s="663"/>
      <c r="AH31" s="663"/>
      <c r="AI31" s="663"/>
      <c r="AJ31" s="663"/>
      <c r="AK31" s="663"/>
      <c r="AL31" s="664" t="s">
        <v>230</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99.7</v>
      </c>
      <c r="BH31" s="695"/>
      <c r="BI31" s="695"/>
      <c r="BJ31" s="695"/>
      <c r="BK31" s="695"/>
      <c r="BL31" s="695"/>
      <c r="BM31" s="665">
        <v>99.2</v>
      </c>
      <c r="BN31" s="717"/>
      <c r="BO31" s="717"/>
      <c r="BP31" s="717"/>
      <c r="BQ31" s="718"/>
      <c r="BR31" s="716">
        <v>99.6</v>
      </c>
      <c r="BS31" s="695"/>
      <c r="BT31" s="695"/>
      <c r="BU31" s="695"/>
      <c r="BV31" s="695"/>
      <c r="BW31" s="695"/>
      <c r="BX31" s="665">
        <v>99</v>
      </c>
      <c r="BY31" s="717"/>
      <c r="BZ31" s="717"/>
      <c r="CA31" s="717"/>
      <c r="CB31" s="718"/>
      <c r="CD31" s="724"/>
      <c r="CE31" s="725"/>
      <c r="CF31" s="674" t="s">
        <v>310</v>
      </c>
      <c r="CG31" s="675"/>
      <c r="CH31" s="675"/>
      <c r="CI31" s="675"/>
      <c r="CJ31" s="675"/>
      <c r="CK31" s="675"/>
      <c r="CL31" s="675"/>
      <c r="CM31" s="675"/>
      <c r="CN31" s="675"/>
      <c r="CO31" s="675"/>
      <c r="CP31" s="675"/>
      <c r="CQ31" s="676"/>
      <c r="CR31" s="659">
        <v>15377</v>
      </c>
      <c r="CS31" s="695"/>
      <c r="CT31" s="695"/>
      <c r="CU31" s="695"/>
      <c r="CV31" s="695"/>
      <c r="CW31" s="695"/>
      <c r="CX31" s="695"/>
      <c r="CY31" s="696"/>
      <c r="CZ31" s="664">
        <v>0.6</v>
      </c>
      <c r="DA31" s="693"/>
      <c r="DB31" s="693"/>
      <c r="DC31" s="697"/>
      <c r="DD31" s="668">
        <v>15377</v>
      </c>
      <c r="DE31" s="695"/>
      <c r="DF31" s="695"/>
      <c r="DG31" s="695"/>
      <c r="DH31" s="695"/>
      <c r="DI31" s="695"/>
      <c r="DJ31" s="695"/>
      <c r="DK31" s="696"/>
      <c r="DL31" s="668">
        <v>15377</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54499</v>
      </c>
      <c r="S32" s="660"/>
      <c r="T32" s="660"/>
      <c r="U32" s="660"/>
      <c r="V32" s="660"/>
      <c r="W32" s="660"/>
      <c r="X32" s="660"/>
      <c r="Y32" s="661"/>
      <c r="Z32" s="662">
        <v>1.9</v>
      </c>
      <c r="AA32" s="662"/>
      <c r="AB32" s="662"/>
      <c r="AC32" s="662"/>
      <c r="AD32" s="663" t="s">
        <v>132</v>
      </c>
      <c r="AE32" s="663"/>
      <c r="AF32" s="663"/>
      <c r="AG32" s="663"/>
      <c r="AH32" s="663"/>
      <c r="AI32" s="663"/>
      <c r="AJ32" s="663"/>
      <c r="AK32" s="663"/>
      <c r="AL32" s="664" t="s">
        <v>230</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99.7</v>
      </c>
      <c r="BH32" s="729"/>
      <c r="BI32" s="729"/>
      <c r="BJ32" s="729"/>
      <c r="BK32" s="729"/>
      <c r="BL32" s="729"/>
      <c r="BM32" s="730">
        <v>98.7</v>
      </c>
      <c r="BN32" s="729"/>
      <c r="BO32" s="729"/>
      <c r="BP32" s="729"/>
      <c r="BQ32" s="731"/>
      <c r="BR32" s="728">
        <v>99.7</v>
      </c>
      <c r="BS32" s="729"/>
      <c r="BT32" s="729"/>
      <c r="BU32" s="729"/>
      <c r="BV32" s="729"/>
      <c r="BW32" s="729"/>
      <c r="BX32" s="730">
        <v>98.7</v>
      </c>
      <c r="BY32" s="729"/>
      <c r="BZ32" s="729"/>
      <c r="CA32" s="729"/>
      <c r="CB32" s="731"/>
      <c r="CD32" s="726"/>
      <c r="CE32" s="727"/>
      <c r="CF32" s="674" t="s">
        <v>313</v>
      </c>
      <c r="CG32" s="675"/>
      <c r="CH32" s="675"/>
      <c r="CI32" s="675"/>
      <c r="CJ32" s="675"/>
      <c r="CK32" s="675"/>
      <c r="CL32" s="675"/>
      <c r="CM32" s="675"/>
      <c r="CN32" s="675"/>
      <c r="CO32" s="675"/>
      <c r="CP32" s="675"/>
      <c r="CQ32" s="676"/>
      <c r="CR32" s="659" t="s">
        <v>230</v>
      </c>
      <c r="CS32" s="660"/>
      <c r="CT32" s="660"/>
      <c r="CU32" s="660"/>
      <c r="CV32" s="660"/>
      <c r="CW32" s="660"/>
      <c r="CX32" s="660"/>
      <c r="CY32" s="661"/>
      <c r="CZ32" s="664" t="s">
        <v>132</v>
      </c>
      <c r="DA32" s="693"/>
      <c r="DB32" s="693"/>
      <c r="DC32" s="697"/>
      <c r="DD32" s="668" t="s">
        <v>132</v>
      </c>
      <c r="DE32" s="660"/>
      <c r="DF32" s="660"/>
      <c r="DG32" s="660"/>
      <c r="DH32" s="660"/>
      <c r="DI32" s="660"/>
      <c r="DJ32" s="660"/>
      <c r="DK32" s="661"/>
      <c r="DL32" s="668" t="s">
        <v>132</v>
      </c>
      <c r="DM32" s="660"/>
      <c r="DN32" s="660"/>
      <c r="DO32" s="660"/>
      <c r="DP32" s="660"/>
      <c r="DQ32" s="660"/>
      <c r="DR32" s="660"/>
      <c r="DS32" s="660"/>
      <c r="DT32" s="660"/>
      <c r="DU32" s="660"/>
      <c r="DV32" s="661"/>
      <c r="DW32" s="664" t="s">
        <v>132</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150008</v>
      </c>
      <c r="S33" s="660"/>
      <c r="T33" s="660"/>
      <c r="U33" s="660"/>
      <c r="V33" s="660"/>
      <c r="W33" s="660"/>
      <c r="X33" s="660"/>
      <c r="Y33" s="661"/>
      <c r="Z33" s="662">
        <v>5.3</v>
      </c>
      <c r="AA33" s="662"/>
      <c r="AB33" s="662"/>
      <c r="AC33" s="662"/>
      <c r="AD33" s="663" t="s">
        <v>132</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1337573</v>
      </c>
      <c r="CS33" s="695"/>
      <c r="CT33" s="695"/>
      <c r="CU33" s="695"/>
      <c r="CV33" s="695"/>
      <c r="CW33" s="695"/>
      <c r="CX33" s="695"/>
      <c r="CY33" s="696"/>
      <c r="CZ33" s="664">
        <v>49.2</v>
      </c>
      <c r="DA33" s="693"/>
      <c r="DB33" s="693"/>
      <c r="DC33" s="697"/>
      <c r="DD33" s="668">
        <v>1120479</v>
      </c>
      <c r="DE33" s="695"/>
      <c r="DF33" s="695"/>
      <c r="DG33" s="695"/>
      <c r="DH33" s="695"/>
      <c r="DI33" s="695"/>
      <c r="DJ33" s="695"/>
      <c r="DK33" s="696"/>
      <c r="DL33" s="668">
        <v>805953</v>
      </c>
      <c r="DM33" s="695"/>
      <c r="DN33" s="695"/>
      <c r="DO33" s="695"/>
      <c r="DP33" s="695"/>
      <c r="DQ33" s="695"/>
      <c r="DR33" s="695"/>
      <c r="DS33" s="695"/>
      <c r="DT33" s="695"/>
      <c r="DU33" s="695"/>
      <c r="DV33" s="696"/>
      <c r="DW33" s="664">
        <v>41.1</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60660</v>
      </c>
      <c r="S34" s="660"/>
      <c r="T34" s="660"/>
      <c r="U34" s="660"/>
      <c r="V34" s="660"/>
      <c r="W34" s="660"/>
      <c r="X34" s="660"/>
      <c r="Y34" s="661"/>
      <c r="Z34" s="662">
        <v>2.1</v>
      </c>
      <c r="AA34" s="662"/>
      <c r="AB34" s="662"/>
      <c r="AC34" s="662"/>
      <c r="AD34" s="663">
        <v>8352</v>
      </c>
      <c r="AE34" s="663"/>
      <c r="AF34" s="663"/>
      <c r="AG34" s="663"/>
      <c r="AH34" s="663"/>
      <c r="AI34" s="663"/>
      <c r="AJ34" s="663"/>
      <c r="AK34" s="663"/>
      <c r="AL34" s="664">
        <v>0.4</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450717</v>
      </c>
      <c r="CS34" s="660"/>
      <c r="CT34" s="660"/>
      <c r="CU34" s="660"/>
      <c r="CV34" s="660"/>
      <c r="CW34" s="660"/>
      <c r="CX34" s="660"/>
      <c r="CY34" s="661"/>
      <c r="CZ34" s="664">
        <v>16.600000000000001</v>
      </c>
      <c r="DA34" s="693"/>
      <c r="DB34" s="693"/>
      <c r="DC34" s="697"/>
      <c r="DD34" s="668">
        <v>395418</v>
      </c>
      <c r="DE34" s="660"/>
      <c r="DF34" s="660"/>
      <c r="DG34" s="660"/>
      <c r="DH34" s="660"/>
      <c r="DI34" s="660"/>
      <c r="DJ34" s="660"/>
      <c r="DK34" s="661"/>
      <c r="DL34" s="668">
        <v>230336</v>
      </c>
      <c r="DM34" s="660"/>
      <c r="DN34" s="660"/>
      <c r="DO34" s="660"/>
      <c r="DP34" s="660"/>
      <c r="DQ34" s="660"/>
      <c r="DR34" s="660"/>
      <c r="DS34" s="660"/>
      <c r="DT34" s="660"/>
      <c r="DU34" s="660"/>
      <c r="DV34" s="661"/>
      <c r="DW34" s="664">
        <v>11.7</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294400</v>
      </c>
      <c r="S35" s="660"/>
      <c r="T35" s="660"/>
      <c r="U35" s="660"/>
      <c r="V35" s="660"/>
      <c r="W35" s="660"/>
      <c r="X35" s="660"/>
      <c r="Y35" s="661"/>
      <c r="Z35" s="662">
        <v>10.4</v>
      </c>
      <c r="AA35" s="662"/>
      <c r="AB35" s="662"/>
      <c r="AC35" s="662"/>
      <c r="AD35" s="663" t="s">
        <v>230</v>
      </c>
      <c r="AE35" s="663"/>
      <c r="AF35" s="663"/>
      <c r="AG35" s="663"/>
      <c r="AH35" s="663"/>
      <c r="AI35" s="663"/>
      <c r="AJ35" s="663"/>
      <c r="AK35" s="663"/>
      <c r="AL35" s="664" t="s">
        <v>230</v>
      </c>
      <c r="AM35" s="665"/>
      <c r="AN35" s="665"/>
      <c r="AO35" s="666"/>
      <c r="AP35" s="214"/>
      <c r="AQ35" s="732" t="s">
        <v>321</v>
      </c>
      <c r="AR35" s="733"/>
      <c r="AS35" s="733"/>
      <c r="AT35" s="733"/>
      <c r="AU35" s="733"/>
      <c r="AV35" s="733"/>
      <c r="AW35" s="733"/>
      <c r="AX35" s="733"/>
      <c r="AY35" s="734"/>
      <c r="AZ35" s="648">
        <v>333964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20315</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23029</v>
      </c>
      <c r="CS35" s="695"/>
      <c r="CT35" s="695"/>
      <c r="CU35" s="695"/>
      <c r="CV35" s="695"/>
      <c r="CW35" s="695"/>
      <c r="CX35" s="695"/>
      <c r="CY35" s="696"/>
      <c r="CZ35" s="664">
        <v>0.8</v>
      </c>
      <c r="DA35" s="693"/>
      <c r="DB35" s="693"/>
      <c r="DC35" s="697"/>
      <c r="DD35" s="668">
        <v>21468</v>
      </c>
      <c r="DE35" s="695"/>
      <c r="DF35" s="695"/>
      <c r="DG35" s="695"/>
      <c r="DH35" s="695"/>
      <c r="DI35" s="695"/>
      <c r="DJ35" s="695"/>
      <c r="DK35" s="696"/>
      <c r="DL35" s="668">
        <v>21468</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132</v>
      </c>
      <c r="AA36" s="662"/>
      <c r="AB36" s="662"/>
      <c r="AC36" s="662"/>
      <c r="AD36" s="663" t="s">
        <v>230</v>
      </c>
      <c r="AE36" s="663"/>
      <c r="AF36" s="663"/>
      <c r="AG36" s="663"/>
      <c r="AH36" s="663"/>
      <c r="AI36" s="663"/>
      <c r="AJ36" s="663"/>
      <c r="AK36" s="663"/>
      <c r="AL36" s="664" t="s">
        <v>132</v>
      </c>
      <c r="AM36" s="665"/>
      <c r="AN36" s="665"/>
      <c r="AO36" s="666"/>
      <c r="AQ36" s="736" t="s">
        <v>325</v>
      </c>
      <c r="AR36" s="737"/>
      <c r="AS36" s="737"/>
      <c r="AT36" s="737"/>
      <c r="AU36" s="737"/>
      <c r="AV36" s="737"/>
      <c r="AW36" s="737"/>
      <c r="AX36" s="737"/>
      <c r="AY36" s="738"/>
      <c r="AZ36" s="659">
        <v>174667</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17517</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497540</v>
      </c>
      <c r="CS36" s="660"/>
      <c r="CT36" s="660"/>
      <c r="CU36" s="660"/>
      <c r="CV36" s="660"/>
      <c r="CW36" s="660"/>
      <c r="CX36" s="660"/>
      <c r="CY36" s="661"/>
      <c r="CZ36" s="664">
        <v>18.3</v>
      </c>
      <c r="DA36" s="693"/>
      <c r="DB36" s="693"/>
      <c r="DC36" s="697"/>
      <c r="DD36" s="668">
        <v>386141</v>
      </c>
      <c r="DE36" s="660"/>
      <c r="DF36" s="660"/>
      <c r="DG36" s="660"/>
      <c r="DH36" s="660"/>
      <c r="DI36" s="660"/>
      <c r="DJ36" s="660"/>
      <c r="DK36" s="661"/>
      <c r="DL36" s="668">
        <v>263947</v>
      </c>
      <c r="DM36" s="660"/>
      <c r="DN36" s="660"/>
      <c r="DO36" s="660"/>
      <c r="DP36" s="660"/>
      <c r="DQ36" s="660"/>
      <c r="DR36" s="660"/>
      <c r="DS36" s="660"/>
      <c r="DT36" s="660"/>
      <c r="DU36" s="660"/>
      <c r="DV36" s="661"/>
      <c r="DW36" s="664">
        <v>13.5</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85000</v>
      </c>
      <c r="S37" s="660"/>
      <c r="T37" s="660"/>
      <c r="U37" s="660"/>
      <c r="V37" s="660"/>
      <c r="W37" s="660"/>
      <c r="X37" s="660"/>
      <c r="Y37" s="661"/>
      <c r="Z37" s="662">
        <v>3</v>
      </c>
      <c r="AA37" s="662"/>
      <c r="AB37" s="662"/>
      <c r="AC37" s="662"/>
      <c r="AD37" s="663" t="s">
        <v>230</v>
      </c>
      <c r="AE37" s="663"/>
      <c r="AF37" s="663"/>
      <c r="AG37" s="663"/>
      <c r="AH37" s="663"/>
      <c r="AI37" s="663"/>
      <c r="AJ37" s="663"/>
      <c r="AK37" s="663"/>
      <c r="AL37" s="664" t="s">
        <v>230</v>
      </c>
      <c r="AM37" s="665"/>
      <c r="AN37" s="665"/>
      <c r="AO37" s="666"/>
      <c r="AQ37" s="736" t="s">
        <v>329</v>
      </c>
      <c r="AR37" s="737"/>
      <c r="AS37" s="737"/>
      <c r="AT37" s="737"/>
      <c r="AU37" s="737"/>
      <c r="AV37" s="737"/>
      <c r="AW37" s="737"/>
      <c r="AX37" s="737"/>
      <c r="AY37" s="738"/>
      <c r="AZ37" s="659">
        <v>10287</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413</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335986</v>
      </c>
      <c r="CS37" s="695"/>
      <c r="CT37" s="695"/>
      <c r="CU37" s="695"/>
      <c r="CV37" s="695"/>
      <c r="CW37" s="695"/>
      <c r="CX37" s="695"/>
      <c r="CY37" s="696"/>
      <c r="CZ37" s="664">
        <v>12.4</v>
      </c>
      <c r="DA37" s="693"/>
      <c r="DB37" s="693"/>
      <c r="DC37" s="697"/>
      <c r="DD37" s="668">
        <v>255343</v>
      </c>
      <c r="DE37" s="695"/>
      <c r="DF37" s="695"/>
      <c r="DG37" s="695"/>
      <c r="DH37" s="695"/>
      <c r="DI37" s="695"/>
      <c r="DJ37" s="695"/>
      <c r="DK37" s="696"/>
      <c r="DL37" s="668">
        <v>158546</v>
      </c>
      <c r="DM37" s="695"/>
      <c r="DN37" s="695"/>
      <c r="DO37" s="695"/>
      <c r="DP37" s="695"/>
      <c r="DQ37" s="695"/>
      <c r="DR37" s="695"/>
      <c r="DS37" s="695"/>
      <c r="DT37" s="695"/>
      <c r="DU37" s="695"/>
      <c r="DV37" s="696"/>
      <c r="DW37" s="664">
        <v>8.1</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2824732</v>
      </c>
      <c r="S38" s="740"/>
      <c r="T38" s="740"/>
      <c r="U38" s="740"/>
      <c r="V38" s="740"/>
      <c r="W38" s="740"/>
      <c r="X38" s="740"/>
      <c r="Y38" s="741"/>
      <c r="Z38" s="742">
        <v>100</v>
      </c>
      <c r="AA38" s="742"/>
      <c r="AB38" s="742"/>
      <c r="AC38" s="742"/>
      <c r="AD38" s="743">
        <v>1877430</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230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659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333964</v>
      </c>
      <c r="CS38" s="660"/>
      <c r="CT38" s="660"/>
      <c r="CU38" s="660"/>
      <c r="CV38" s="660"/>
      <c r="CW38" s="660"/>
      <c r="CX38" s="660"/>
      <c r="CY38" s="661"/>
      <c r="CZ38" s="664">
        <v>12.3</v>
      </c>
      <c r="DA38" s="693"/>
      <c r="DB38" s="693"/>
      <c r="DC38" s="697"/>
      <c r="DD38" s="668">
        <v>317452</v>
      </c>
      <c r="DE38" s="660"/>
      <c r="DF38" s="660"/>
      <c r="DG38" s="660"/>
      <c r="DH38" s="660"/>
      <c r="DI38" s="660"/>
      <c r="DJ38" s="660"/>
      <c r="DK38" s="661"/>
      <c r="DL38" s="668">
        <v>290202</v>
      </c>
      <c r="DM38" s="660"/>
      <c r="DN38" s="660"/>
      <c r="DO38" s="660"/>
      <c r="DP38" s="660"/>
      <c r="DQ38" s="660"/>
      <c r="DR38" s="660"/>
      <c r="DS38" s="660"/>
      <c r="DT38" s="660"/>
      <c r="DU38" s="660"/>
      <c r="DV38" s="661"/>
      <c r="DW38" s="664">
        <v>14.8</v>
      </c>
      <c r="DX38" s="693"/>
      <c r="DY38" s="693"/>
      <c r="DZ38" s="693"/>
      <c r="EA38" s="693"/>
      <c r="EB38" s="693"/>
      <c r="EC38" s="694"/>
    </row>
    <row r="39" spans="2:133" ht="11.25" customHeight="1">
      <c r="AQ39" s="736" t="s">
        <v>336</v>
      </c>
      <c r="AR39" s="737"/>
      <c r="AS39" s="737"/>
      <c r="AT39" s="737"/>
      <c r="AU39" s="737"/>
      <c r="AV39" s="737"/>
      <c r="AW39" s="737"/>
      <c r="AX39" s="737"/>
      <c r="AY39" s="738"/>
      <c r="AZ39" s="659" t="s">
        <v>230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91</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22512</v>
      </c>
      <c r="CS39" s="695"/>
      <c r="CT39" s="695"/>
      <c r="CU39" s="695"/>
      <c r="CV39" s="695"/>
      <c r="CW39" s="695"/>
      <c r="CX39" s="695"/>
      <c r="CY39" s="696"/>
      <c r="CZ39" s="664">
        <v>0.8</v>
      </c>
      <c r="DA39" s="693"/>
      <c r="DB39" s="693"/>
      <c r="DC39" s="697"/>
      <c r="DD39" s="668" t="s">
        <v>132</v>
      </c>
      <c r="DE39" s="695"/>
      <c r="DF39" s="695"/>
      <c r="DG39" s="695"/>
      <c r="DH39" s="695"/>
      <c r="DI39" s="695"/>
      <c r="DJ39" s="695"/>
      <c r="DK39" s="696"/>
      <c r="DL39" s="668" t="s">
        <v>230</v>
      </c>
      <c r="DM39" s="695"/>
      <c r="DN39" s="695"/>
      <c r="DO39" s="695"/>
      <c r="DP39" s="695"/>
      <c r="DQ39" s="695"/>
      <c r="DR39" s="695"/>
      <c r="DS39" s="695"/>
      <c r="DT39" s="695"/>
      <c r="DU39" s="695"/>
      <c r="DV39" s="696"/>
      <c r="DW39" s="664" t="s">
        <v>132</v>
      </c>
      <c r="DX39" s="693"/>
      <c r="DY39" s="693"/>
      <c r="DZ39" s="693"/>
      <c r="EA39" s="693"/>
      <c r="EB39" s="693"/>
      <c r="EC39" s="694"/>
    </row>
    <row r="40" spans="2:133" ht="11.25" customHeight="1">
      <c r="AQ40" s="736" t="s">
        <v>340</v>
      </c>
      <c r="AR40" s="737"/>
      <c r="AS40" s="737"/>
      <c r="AT40" s="737"/>
      <c r="AU40" s="737"/>
      <c r="AV40" s="737"/>
      <c r="AW40" s="737"/>
      <c r="AX40" s="737"/>
      <c r="AY40" s="738"/>
      <c r="AZ40" s="659">
        <v>18563</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140</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9811</v>
      </c>
      <c r="CS40" s="660"/>
      <c r="CT40" s="660"/>
      <c r="CU40" s="660"/>
      <c r="CV40" s="660"/>
      <c r="CW40" s="660"/>
      <c r="CX40" s="660"/>
      <c r="CY40" s="661"/>
      <c r="CZ40" s="664">
        <v>0.4</v>
      </c>
      <c r="DA40" s="693"/>
      <c r="DB40" s="693"/>
      <c r="DC40" s="697"/>
      <c r="DD40" s="668" t="s">
        <v>230</v>
      </c>
      <c r="DE40" s="660"/>
      <c r="DF40" s="660"/>
      <c r="DG40" s="660"/>
      <c r="DH40" s="660"/>
      <c r="DI40" s="660"/>
      <c r="DJ40" s="660"/>
      <c r="DK40" s="661"/>
      <c r="DL40" s="668" t="s">
        <v>230</v>
      </c>
      <c r="DM40" s="660"/>
      <c r="DN40" s="660"/>
      <c r="DO40" s="660"/>
      <c r="DP40" s="660"/>
      <c r="DQ40" s="660"/>
      <c r="DR40" s="660"/>
      <c r="DS40" s="660"/>
      <c r="DT40" s="660"/>
      <c r="DU40" s="660"/>
      <c r="DV40" s="661"/>
      <c r="DW40" s="664" t="s">
        <v>230</v>
      </c>
      <c r="DX40" s="693"/>
      <c r="DY40" s="693"/>
      <c r="DZ40" s="693"/>
      <c r="EA40" s="693"/>
      <c r="EB40" s="693"/>
      <c r="EC40" s="694"/>
    </row>
    <row r="41" spans="2:133" ht="11.25" customHeight="1">
      <c r="AQ41" s="746" t="s">
        <v>343</v>
      </c>
      <c r="AR41" s="747"/>
      <c r="AS41" s="747"/>
      <c r="AT41" s="747"/>
      <c r="AU41" s="747"/>
      <c r="AV41" s="747"/>
      <c r="AW41" s="747"/>
      <c r="AX41" s="747"/>
      <c r="AY41" s="748"/>
      <c r="AZ41" s="739">
        <v>130447</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331</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132</v>
      </c>
      <c r="CS41" s="695"/>
      <c r="CT41" s="695"/>
      <c r="CU41" s="695"/>
      <c r="CV41" s="695"/>
      <c r="CW41" s="695"/>
      <c r="CX41" s="695"/>
      <c r="CY41" s="696"/>
      <c r="CZ41" s="664" t="s">
        <v>132</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382040</v>
      </c>
      <c r="CS42" s="660"/>
      <c r="CT42" s="660"/>
      <c r="CU42" s="660"/>
      <c r="CV42" s="660"/>
      <c r="CW42" s="660"/>
      <c r="CX42" s="660"/>
      <c r="CY42" s="661"/>
      <c r="CZ42" s="664">
        <v>14</v>
      </c>
      <c r="DA42" s="665"/>
      <c r="DB42" s="665"/>
      <c r="DC42" s="760"/>
      <c r="DD42" s="668">
        <v>176507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8287</v>
      </c>
      <c r="CS43" s="695"/>
      <c r="CT43" s="695"/>
      <c r="CU43" s="695"/>
      <c r="CV43" s="695"/>
      <c r="CW43" s="695"/>
      <c r="CX43" s="695"/>
      <c r="CY43" s="696"/>
      <c r="CZ43" s="664">
        <v>0.3</v>
      </c>
      <c r="DA43" s="693"/>
      <c r="DB43" s="693"/>
      <c r="DC43" s="697"/>
      <c r="DD43" s="668">
        <v>8287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302</v>
      </c>
      <c r="CE44" s="772"/>
      <c r="CF44" s="656" t="s">
        <v>351</v>
      </c>
      <c r="CG44" s="657"/>
      <c r="CH44" s="657"/>
      <c r="CI44" s="657"/>
      <c r="CJ44" s="657"/>
      <c r="CK44" s="657"/>
      <c r="CL44" s="657"/>
      <c r="CM44" s="657"/>
      <c r="CN44" s="657"/>
      <c r="CO44" s="657"/>
      <c r="CP44" s="657"/>
      <c r="CQ44" s="658"/>
      <c r="CR44" s="659">
        <v>376575</v>
      </c>
      <c r="CS44" s="660"/>
      <c r="CT44" s="660"/>
      <c r="CU44" s="660"/>
      <c r="CV44" s="660"/>
      <c r="CW44" s="660"/>
      <c r="CX44" s="660"/>
      <c r="CY44" s="661"/>
      <c r="CZ44" s="664">
        <v>13.8</v>
      </c>
      <c r="DA44" s="665"/>
      <c r="DB44" s="665"/>
      <c r="DC44" s="760"/>
      <c r="DD44" s="668">
        <v>174694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78794</v>
      </c>
      <c r="CS45" s="695"/>
      <c r="CT45" s="695"/>
      <c r="CU45" s="695"/>
      <c r="CV45" s="695"/>
      <c r="CW45" s="695"/>
      <c r="CX45" s="695"/>
      <c r="CY45" s="696"/>
      <c r="CZ45" s="664">
        <v>2.9</v>
      </c>
      <c r="DA45" s="693"/>
      <c r="DB45" s="693"/>
      <c r="DC45" s="697"/>
      <c r="DD45" s="668">
        <v>17316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256065</v>
      </c>
      <c r="CS46" s="660"/>
      <c r="CT46" s="660"/>
      <c r="CU46" s="660"/>
      <c r="CV46" s="660"/>
      <c r="CW46" s="660"/>
      <c r="CX46" s="660"/>
      <c r="CY46" s="661"/>
      <c r="CZ46" s="664">
        <v>9.4</v>
      </c>
      <c r="DA46" s="665"/>
      <c r="DB46" s="665"/>
      <c r="DC46" s="760"/>
      <c r="DD46" s="668">
        <v>152062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5465</v>
      </c>
      <c r="CS47" s="695"/>
      <c r="CT47" s="695"/>
      <c r="CU47" s="695"/>
      <c r="CV47" s="695"/>
      <c r="CW47" s="695"/>
      <c r="CX47" s="695"/>
      <c r="CY47" s="696"/>
      <c r="CZ47" s="664">
        <v>0.2</v>
      </c>
      <c r="DA47" s="693"/>
      <c r="DB47" s="693"/>
      <c r="DC47" s="697"/>
      <c r="DD47" s="668">
        <v>1813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230</v>
      </c>
      <c r="CS48" s="660"/>
      <c r="CT48" s="660"/>
      <c r="CU48" s="660"/>
      <c r="CV48" s="660"/>
      <c r="CW48" s="660"/>
      <c r="CX48" s="660"/>
      <c r="CY48" s="661"/>
      <c r="CZ48" s="664" t="s">
        <v>132</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2720442</v>
      </c>
      <c r="CS49" s="729"/>
      <c r="CT49" s="729"/>
      <c r="CU49" s="729"/>
      <c r="CV49" s="729"/>
      <c r="CW49" s="729"/>
      <c r="CX49" s="729"/>
      <c r="CY49" s="761"/>
      <c r="CZ49" s="744">
        <v>100</v>
      </c>
      <c r="DA49" s="762"/>
      <c r="DB49" s="762"/>
      <c r="DC49" s="763"/>
      <c r="DD49" s="764">
        <v>2139767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pgiWaA1G8lQ0d311IX+IrInmuiwpReYQSs43rkAlKRI3G4k03AId34P4kTG6Tf+eWoHGRNyUx9n7HQQGbe4rUg==" saltValue="jCSj29+ZJrBmn/nDRl87w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2824</v>
      </c>
      <c r="R7" s="795"/>
      <c r="S7" s="795"/>
      <c r="T7" s="795"/>
      <c r="U7" s="795"/>
      <c r="V7" s="795">
        <v>2720</v>
      </c>
      <c r="W7" s="795"/>
      <c r="X7" s="795"/>
      <c r="Y7" s="795"/>
      <c r="Z7" s="795"/>
      <c r="AA7" s="795">
        <v>104</v>
      </c>
      <c r="AB7" s="795"/>
      <c r="AC7" s="795"/>
      <c r="AD7" s="795"/>
      <c r="AE7" s="796"/>
      <c r="AF7" s="797">
        <v>99</v>
      </c>
      <c r="AG7" s="798"/>
      <c r="AH7" s="798"/>
      <c r="AI7" s="798"/>
      <c r="AJ7" s="799"/>
      <c r="AK7" s="834">
        <v>1</v>
      </c>
      <c r="AL7" s="835"/>
      <c r="AM7" s="835"/>
      <c r="AN7" s="835"/>
      <c r="AO7" s="835"/>
      <c r="AP7" s="835">
        <v>2563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c r="BU7" s="839"/>
      <c r="BV7" s="839"/>
      <c r="BW7" s="839"/>
      <c r="BX7" s="839"/>
      <c r="BY7" s="839"/>
      <c r="BZ7" s="839"/>
      <c r="CA7" s="839"/>
      <c r="CB7" s="839"/>
      <c r="CC7" s="839"/>
      <c r="CD7" s="839"/>
      <c r="CE7" s="839"/>
      <c r="CF7" s="839"/>
      <c r="CG7" s="840"/>
      <c r="CH7" s="831">
        <v>-1</v>
      </c>
      <c r="CI7" s="832"/>
      <c r="CJ7" s="832"/>
      <c r="CK7" s="832"/>
      <c r="CL7" s="833"/>
      <c r="CM7" s="831">
        <v>13</v>
      </c>
      <c r="CN7" s="832"/>
      <c r="CO7" s="832"/>
      <c r="CP7" s="832"/>
      <c r="CQ7" s="833"/>
      <c r="CR7" s="831">
        <v>1</v>
      </c>
      <c r="CS7" s="832"/>
      <c r="CT7" s="832"/>
      <c r="CU7" s="832"/>
      <c r="CV7" s="833"/>
      <c r="CW7" s="831" t="s">
        <v>573</v>
      </c>
      <c r="CX7" s="832"/>
      <c r="CY7" s="832"/>
      <c r="CZ7" s="832"/>
      <c r="DA7" s="833"/>
      <c r="DB7" s="831" t="s">
        <v>590</v>
      </c>
      <c r="DC7" s="832"/>
      <c r="DD7" s="832"/>
      <c r="DE7" s="832"/>
      <c r="DF7" s="833"/>
      <c r="DG7" s="831" t="s">
        <v>571</v>
      </c>
      <c r="DH7" s="832"/>
      <c r="DI7" s="832"/>
      <c r="DJ7" s="832"/>
      <c r="DK7" s="833"/>
      <c r="DL7" s="831" t="s">
        <v>589</v>
      </c>
      <c r="DM7" s="832"/>
      <c r="DN7" s="832"/>
      <c r="DO7" s="832"/>
      <c r="DP7" s="833"/>
      <c r="DQ7" s="831" t="s">
        <v>571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598</v>
      </c>
      <c r="BT8" s="829"/>
      <c r="BU8" s="829"/>
      <c r="BV8" s="829"/>
      <c r="BW8" s="829"/>
      <c r="BX8" s="829"/>
      <c r="BY8" s="829"/>
      <c r="BZ8" s="829"/>
      <c r="CA8" s="829"/>
      <c r="CB8" s="829"/>
      <c r="CC8" s="829"/>
      <c r="CD8" s="829"/>
      <c r="CE8" s="829"/>
      <c r="CF8" s="829"/>
      <c r="CG8" s="830"/>
      <c r="CH8" s="841">
        <v>-20</v>
      </c>
      <c r="CI8" s="842"/>
      <c r="CJ8" s="842"/>
      <c r="CK8" s="842"/>
      <c r="CL8" s="843"/>
      <c r="CM8" s="841">
        <v>54</v>
      </c>
      <c r="CN8" s="842"/>
      <c r="CO8" s="842"/>
      <c r="CP8" s="842"/>
      <c r="CQ8" s="843"/>
      <c r="CR8" s="841">
        <v>10</v>
      </c>
      <c r="CS8" s="842"/>
      <c r="CT8" s="842"/>
      <c r="CU8" s="842"/>
      <c r="CV8" s="843"/>
      <c r="CW8" s="841" t="s">
        <v>512</v>
      </c>
      <c r="CX8" s="842"/>
      <c r="CY8" s="842"/>
      <c r="CZ8" s="842"/>
      <c r="DA8" s="843"/>
      <c r="DB8" s="841">
        <v>120</v>
      </c>
      <c r="DC8" s="842"/>
      <c r="DD8" s="842"/>
      <c r="DE8" s="842"/>
      <c r="DF8" s="843"/>
      <c r="DG8" s="841">
        <v>120</v>
      </c>
      <c r="DH8" s="842"/>
      <c r="DI8" s="842"/>
      <c r="DJ8" s="842"/>
      <c r="DK8" s="843"/>
      <c r="DL8" s="841" t="s">
        <v>512</v>
      </c>
      <c r="DM8" s="842"/>
      <c r="DN8" s="842"/>
      <c r="DO8" s="842"/>
      <c r="DP8" s="843"/>
      <c r="DQ8" s="841" t="s">
        <v>512</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2824</v>
      </c>
      <c r="R23" s="854"/>
      <c r="S23" s="854"/>
      <c r="T23" s="854"/>
      <c r="U23" s="854"/>
      <c r="V23" s="854">
        <v>2720</v>
      </c>
      <c r="W23" s="854"/>
      <c r="X23" s="854"/>
      <c r="Y23" s="854"/>
      <c r="Z23" s="854"/>
      <c r="AA23" s="854">
        <v>104</v>
      </c>
      <c r="AB23" s="854"/>
      <c r="AC23" s="854"/>
      <c r="AD23" s="854"/>
      <c r="AE23" s="855"/>
      <c r="AF23" s="856">
        <v>99</v>
      </c>
      <c r="AG23" s="854"/>
      <c r="AH23" s="854"/>
      <c r="AI23" s="854"/>
      <c r="AJ23" s="857"/>
      <c r="AK23" s="858"/>
      <c r="AL23" s="859"/>
      <c r="AM23" s="859"/>
      <c r="AN23" s="859"/>
      <c r="AO23" s="859"/>
      <c r="AP23" s="854">
        <v>2563</v>
      </c>
      <c r="AQ23" s="854"/>
      <c r="AR23" s="854"/>
      <c r="AS23" s="854"/>
      <c r="AT23" s="854"/>
      <c r="AU23" s="860"/>
      <c r="AV23" s="860"/>
      <c r="AW23" s="860"/>
      <c r="AX23" s="860"/>
      <c r="AY23" s="861"/>
      <c r="AZ23" s="869">
        <v>-5.19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372</v>
      </c>
      <c r="R28" s="883"/>
      <c r="S28" s="883"/>
      <c r="T28" s="883"/>
      <c r="U28" s="883"/>
      <c r="V28" s="883">
        <v>352</v>
      </c>
      <c r="W28" s="883"/>
      <c r="X28" s="883"/>
      <c r="Y28" s="883"/>
      <c r="Z28" s="883"/>
      <c r="AA28" s="883">
        <v>20</v>
      </c>
      <c r="AB28" s="883"/>
      <c r="AC28" s="883"/>
      <c r="AD28" s="883"/>
      <c r="AE28" s="884"/>
      <c r="AF28" s="885">
        <v>20</v>
      </c>
      <c r="AG28" s="883"/>
      <c r="AH28" s="883"/>
      <c r="AI28" s="883"/>
      <c r="AJ28" s="886"/>
      <c r="AK28" s="887">
        <v>19</v>
      </c>
      <c r="AL28" s="878"/>
      <c r="AM28" s="878"/>
      <c r="AN28" s="878"/>
      <c r="AO28" s="878"/>
      <c r="AP28" s="878" t="s">
        <v>571</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41</v>
      </c>
      <c r="R29" s="819"/>
      <c r="S29" s="819"/>
      <c r="T29" s="819"/>
      <c r="U29" s="819"/>
      <c r="V29" s="819">
        <v>41</v>
      </c>
      <c r="W29" s="819"/>
      <c r="X29" s="819"/>
      <c r="Y29" s="819"/>
      <c r="Z29" s="819"/>
      <c r="AA29" s="819">
        <v>0</v>
      </c>
      <c r="AB29" s="819"/>
      <c r="AC29" s="819"/>
      <c r="AD29" s="819"/>
      <c r="AE29" s="820"/>
      <c r="AF29" s="821">
        <v>0</v>
      </c>
      <c r="AG29" s="822"/>
      <c r="AH29" s="822"/>
      <c r="AI29" s="822"/>
      <c r="AJ29" s="823"/>
      <c r="AK29" s="890">
        <v>11</v>
      </c>
      <c r="AL29" s="891"/>
      <c r="AM29" s="891"/>
      <c r="AN29" s="891"/>
      <c r="AO29" s="891"/>
      <c r="AP29" s="891" t="s">
        <v>572</v>
      </c>
      <c r="AQ29" s="891"/>
      <c r="AR29" s="891"/>
      <c r="AS29" s="891"/>
      <c r="AT29" s="891"/>
      <c r="AU29" s="891" t="s">
        <v>573</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156</v>
      </c>
      <c r="R30" s="819"/>
      <c r="S30" s="819"/>
      <c r="T30" s="819"/>
      <c r="U30" s="819"/>
      <c r="V30" s="819">
        <v>149</v>
      </c>
      <c r="W30" s="819"/>
      <c r="X30" s="819"/>
      <c r="Y30" s="819"/>
      <c r="Z30" s="819"/>
      <c r="AA30" s="819">
        <v>6</v>
      </c>
      <c r="AB30" s="819"/>
      <c r="AC30" s="819"/>
      <c r="AD30" s="819"/>
      <c r="AE30" s="820"/>
      <c r="AF30" s="821">
        <v>6</v>
      </c>
      <c r="AG30" s="822"/>
      <c r="AH30" s="822"/>
      <c r="AI30" s="822"/>
      <c r="AJ30" s="823"/>
      <c r="AK30" s="890">
        <v>10</v>
      </c>
      <c r="AL30" s="891"/>
      <c r="AM30" s="891"/>
      <c r="AN30" s="891"/>
      <c r="AO30" s="891"/>
      <c r="AP30" s="891">
        <v>369</v>
      </c>
      <c r="AQ30" s="891"/>
      <c r="AR30" s="891"/>
      <c r="AS30" s="891"/>
      <c r="AT30" s="891"/>
      <c r="AU30" s="891">
        <v>247</v>
      </c>
      <c r="AV30" s="891"/>
      <c r="AW30" s="891"/>
      <c r="AX30" s="891"/>
      <c r="AY30" s="891"/>
      <c r="AZ30" s="892" t="s">
        <v>573</v>
      </c>
      <c r="BA30" s="892"/>
      <c r="BB30" s="892"/>
      <c r="BC30" s="892"/>
      <c r="BD30" s="892"/>
      <c r="BE30" s="888" t="s">
        <v>396</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146</v>
      </c>
      <c r="R31" s="819"/>
      <c r="S31" s="819"/>
      <c r="T31" s="819"/>
      <c r="U31" s="819"/>
      <c r="V31" s="819">
        <v>143</v>
      </c>
      <c r="W31" s="819"/>
      <c r="X31" s="819"/>
      <c r="Y31" s="819"/>
      <c r="Z31" s="819"/>
      <c r="AA31" s="819">
        <v>2</v>
      </c>
      <c r="AB31" s="819"/>
      <c r="AC31" s="819"/>
      <c r="AD31" s="819"/>
      <c r="AE31" s="820"/>
      <c r="AF31" s="821">
        <v>2</v>
      </c>
      <c r="AG31" s="822"/>
      <c r="AH31" s="822"/>
      <c r="AI31" s="822"/>
      <c r="AJ31" s="823"/>
      <c r="AK31" s="890">
        <v>103</v>
      </c>
      <c r="AL31" s="891"/>
      <c r="AM31" s="891"/>
      <c r="AN31" s="891"/>
      <c r="AO31" s="891"/>
      <c r="AP31" s="891">
        <v>985</v>
      </c>
      <c r="AQ31" s="891"/>
      <c r="AR31" s="891"/>
      <c r="AS31" s="891"/>
      <c r="AT31" s="891"/>
      <c r="AU31" s="891">
        <v>985</v>
      </c>
      <c r="AV31" s="891"/>
      <c r="AW31" s="891"/>
      <c r="AX31" s="891"/>
      <c r="AY31" s="891"/>
      <c r="AZ31" s="892" t="s">
        <v>573</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95</v>
      </c>
      <c r="R32" s="819"/>
      <c r="S32" s="819"/>
      <c r="T32" s="819"/>
      <c r="U32" s="819"/>
      <c r="V32" s="819">
        <v>92</v>
      </c>
      <c r="W32" s="819"/>
      <c r="X32" s="819"/>
      <c r="Y32" s="819"/>
      <c r="Z32" s="819"/>
      <c r="AA32" s="819">
        <v>3</v>
      </c>
      <c r="AB32" s="819"/>
      <c r="AC32" s="819"/>
      <c r="AD32" s="819"/>
      <c r="AE32" s="820"/>
      <c r="AF32" s="821">
        <v>3</v>
      </c>
      <c r="AG32" s="822"/>
      <c r="AH32" s="822"/>
      <c r="AI32" s="822"/>
      <c r="AJ32" s="823"/>
      <c r="AK32" s="890">
        <v>71</v>
      </c>
      <c r="AL32" s="891"/>
      <c r="AM32" s="891"/>
      <c r="AN32" s="891"/>
      <c r="AO32" s="891"/>
      <c r="AP32" s="891">
        <v>573</v>
      </c>
      <c r="AQ32" s="891"/>
      <c r="AR32" s="891"/>
      <c r="AS32" s="891"/>
      <c r="AT32" s="891"/>
      <c r="AU32" s="891">
        <v>573</v>
      </c>
      <c r="AV32" s="891"/>
      <c r="AW32" s="891"/>
      <c r="AX32" s="891"/>
      <c r="AY32" s="891"/>
      <c r="AZ32" s="892" t="s">
        <v>571</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574</v>
      </c>
      <c r="C33" s="816"/>
      <c r="D33" s="816"/>
      <c r="E33" s="816"/>
      <c r="F33" s="816"/>
      <c r="G33" s="816"/>
      <c r="H33" s="816"/>
      <c r="I33" s="816"/>
      <c r="J33" s="816"/>
      <c r="K33" s="816"/>
      <c r="L33" s="816"/>
      <c r="M33" s="816"/>
      <c r="N33" s="816"/>
      <c r="O33" s="816"/>
      <c r="P33" s="817"/>
      <c r="Q33" s="818">
        <v>54</v>
      </c>
      <c r="R33" s="819"/>
      <c r="S33" s="819"/>
      <c r="T33" s="819"/>
      <c r="U33" s="819"/>
      <c r="V33" s="819">
        <v>51</v>
      </c>
      <c r="W33" s="819"/>
      <c r="X33" s="819"/>
      <c r="Y33" s="819"/>
      <c r="Z33" s="819"/>
      <c r="AA33" s="819">
        <v>3</v>
      </c>
      <c r="AB33" s="819"/>
      <c r="AC33" s="819"/>
      <c r="AD33" s="819"/>
      <c r="AE33" s="820"/>
      <c r="AF33" s="821">
        <v>3</v>
      </c>
      <c r="AG33" s="822"/>
      <c r="AH33" s="822"/>
      <c r="AI33" s="822"/>
      <c r="AJ33" s="823"/>
      <c r="AK33" s="890">
        <v>41</v>
      </c>
      <c r="AL33" s="891"/>
      <c r="AM33" s="891"/>
      <c r="AN33" s="891"/>
      <c r="AO33" s="891"/>
      <c r="AP33" s="891">
        <v>293</v>
      </c>
      <c r="AQ33" s="891"/>
      <c r="AR33" s="891"/>
      <c r="AS33" s="891"/>
      <c r="AT33" s="891"/>
      <c r="AU33" s="891">
        <v>293</v>
      </c>
      <c r="AV33" s="891"/>
      <c r="AW33" s="891"/>
      <c r="AX33" s="891"/>
      <c r="AY33" s="891"/>
      <c r="AZ33" s="892" t="s">
        <v>573</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575</v>
      </c>
      <c r="C34" s="816"/>
      <c r="D34" s="816"/>
      <c r="E34" s="816"/>
      <c r="F34" s="816"/>
      <c r="G34" s="816"/>
      <c r="H34" s="816"/>
      <c r="I34" s="816"/>
      <c r="J34" s="816"/>
      <c r="K34" s="816"/>
      <c r="L34" s="816"/>
      <c r="M34" s="816"/>
      <c r="N34" s="816"/>
      <c r="O34" s="816"/>
      <c r="P34" s="817"/>
      <c r="Q34" s="818">
        <v>17</v>
      </c>
      <c r="R34" s="819"/>
      <c r="S34" s="819"/>
      <c r="T34" s="819"/>
      <c r="U34" s="819"/>
      <c r="V34" s="819">
        <v>17</v>
      </c>
      <c r="W34" s="819"/>
      <c r="X34" s="819"/>
      <c r="Y34" s="819"/>
      <c r="Z34" s="819"/>
      <c r="AA34" s="819">
        <v>0</v>
      </c>
      <c r="AB34" s="819"/>
      <c r="AC34" s="819"/>
      <c r="AD34" s="819"/>
      <c r="AE34" s="820"/>
      <c r="AF34" s="821">
        <v>0</v>
      </c>
      <c r="AG34" s="822"/>
      <c r="AH34" s="822"/>
      <c r="AI34" s="822"/>
      <c r="AJ34" s="823"/>
      <c r="AK34" s="890">
        <v>15</v>
      </c>
      <c r="AL34" s="891"/>
      <c r="AM34" s="891"/>
      <c r="AN34" s="891"/>
      <c r="AO34" s="891"/>
      <c r="AP34" s="891">
        <v>143</v>
      </c>
      <c r="AQ34" s="891"/>
      <c r="AR34" s="891"/>
      <c r="AS34" s="891"/>
      <c r="AT34" s="891"/>
      <c r="AU34" s="891">
        <v>143</v>
      </c>
      <c r="AV34" s="891"/>
      <c r="AW34" s="891"/>
      <c r="AX34" s="891"/>
      <c r="AY34" s="891"/>
      <c r="AZ34" s="892" t="s">
        <v>573</v>
      </c>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576</v>
      </c>
      <c r="C35" s="816"/>
      <c r="D35" s="816"/>
      <c r="E35" s="816"/>
      <c r="F35" s="816"/>
      <c r="G35" s="816"/>
      <c r="H35" s="816"/>
      <c r="I35" s="816"/>
      <c r="J35" s="816"/>
      <c r="K35" s="816"/>
      <c r="L35" s="816"/>
      <c r="M35" s="816"/>
      <c r="N35" s="816"/>
      <c r="O35" s="816"/>
      <c r="P35" s="817"/>
      <c r="Q35" s="818">
        <v>20</v>
      </c>
      <c r="R35" s="819"/>
      <c r="S35" s="819"/>
      <c r="T35" s="819"/>
      <c r="U35" s="819"/>
      <c r="V35" s="819">
        <v>20</v>
      </c>
      <c r="W35" s="819"/>
      <c r="X35" s="819"/>
      <c r="Y35" s="819"/>
      <c r="Z35" s="819"/>
      <c r="AA35" s="819">
        <v>0</v>
      </c>
      <c r="AB35" s="819"/>
      <c r="AC35" s="819"/>
      <c r="AD35" s="819"/>
      <c r="AE35" s="820"/>
      <c r="AF35" s="821">
        <v>0</v>
      </c>
      <c r="AG35" s="822"/>
      <c r="AH35" s="822"/>
      <c r="AI35" s="822"/>
      <c r="AJ35" s="823"/>
      <c r="AK35" s="890">
        <v>12</v>
      </c>
      <c r="AL35" s="891"/>
      <c r="AM35" s="891"/>
      <c r="AN35" s="891"/>
      <c r="AO35" s="891"/>
      <c r="AP35" s="891">
        <v>118</v>
      </c>
      <c r="AQ35" s="891"/>
      <c r="AR35" s="891"/>
      <c r="AS35" s="891"/>
      <c r="AT35" s="891"/>
      <c r="AU35" s="891">
        <v>118</v>
      </c>
      <c r="AV35" s="891"/>
      <c r="AW35" s="891"/>
      <c r="AX35" s="891"/>
      <c r="AY35" s="891"/>
      <c r="AZ35" s="892" t="s">
        <v>571</v>
      </c>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577</v>
      </c>
      <c r="C36" s="816"/>
      <c r="D36" s="816"/>
      <c r="E36" s="816"/>
      <c r="F36" s="816"/>
      <c r="G36" s="816"/>
      <c r="H36" s="816"/>
      <c r="I36" s="816"/>
      <c r="J36" s="816"/>
      <c r="K36" s="816"/>
      <c r="L36" s="816"/>
      <c r="M36" s="816"/>
      <c r="N36" s="816"/>
      <c r="O36" s="816"/>
      <c r="P36" s="817"/>
      <c r="Q36" s="818">
        <v>4</v>
      </c>
      <c r="R36" s="819"/>
      <c r="S36" s="819"/>
      <c r="T36" s="819"/>
      <c r="U36" s="819"/>
      <c r="V36" s="819">
        <v>4</v>
      </c>
      <c r="W36" s="819"/>
      <c r="X36" s="819"/>
      <c r="Y36" s="819"/>
      <c r="Z36" s="819"/>
      <c r="AA36" s="819">
        <v>0</v>
      </c>
      <c r="AB36" s="819"/>
      <c r="AC36" s="819"/>
      <c r="AD36" s="819"/>
      <c r="AE36" s="820"/>
      <c r="AF36" s="821">
        <v>0</v>
      </c>
      <c r="AG36" s="822"/>
      <c r="AH36" s="822"/>
      <c r="AI36" s="822"/>
      <c r="AJ36" s="823"/>
      <c r="AK36" s="890">
        <v>3</v>
      </c>
      <c r="AL36" s="891"/>
      <c r="AM36" s="891"/>
      <c r="AN36" s="891"/>
      <c r="AO36" s="891"/>
      <c r="AP36" s="891">
        <v>19</v>
      </c>
      <c r="AQ36" s="891"/>
      <c r="AR36" s="891"/>
      <c r="AS36" s="891"/>
      <c r="AT36" s="891"/>
      <c r="AU36" s="891">
        <v>19</v>
      </c>
      <c r="AV36" s="891"/>
      <c r="AW36" s="891"/>
      <c r="AX36" s="891"/>
      <c r="AY36" s="891"/>
      <c r="AZ36" s="892" t="s">
        <v>571</v>
      </c>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32</v>
      </c>
      <c r="AG63" s="902"/>
      <c r="AH63" s="902"/>
      <c r="AI63" s="902"/>
      <c r="AJ63" s="903"/>
      <c r="AK63" s="904"/>
      <c r="AL63" s="899"/>
      <c r="AM63" s="899"/>
      <c r="AN63" s="899"/>
      <c r="AO63" s="899"/>
      <c r="AP63" s="902">
        <v>2500</v>
      </c>
      <c r="AQ63" s="902"/>
      <c r="AR63" s="902"/>
      <c r="AS63" s="902"/>
      <c r="AT63" s="902"/>
      <c r="AU63" s="902">
        <v>2378</v>
      </c>
      <c r="AV63" s="902"/>
      <c r="AW63" s="902"/>
      <c r="AX63" s="902"/>
      <c r="AY63" s="902"/>
      <c r="AZ63" s="906"/>
      <c r="BA63" s="906"/>
      <c r="BB63" s="906"/>
      <c r="BC63" s="906"/>
      <c r="BD63" s="906"/>
      <c r="BE63" s="907"/>
      <c r="BF63" s="907"/>
      <c r="BG63" s="907"/>
      <c r="BH63" s="907"/>
      <c r="BI63" s="908"/>
      <c r="BJ63" s="909">
        <v>-6.86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578</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579</v>
      </c>
      <c r="C69" s="934"/>
      <c r="D69" s="934"/>
      <c r="E69" s="934"/>
      <c r="F69" s="934"/>
      <c r="G69" s="934"/>
      <c r="H69" s="934"/>
      <c r="I69" s="934"/>
      <c r="J69" s="934"/>
      <c r="K69" s="934"/>
      <c r="L69" s="934"/>
      <c r="M69" s="934"/>
      <c r="N69" s="934"/>
      <c r="O69" s="934"/>
      <c r="P69" s="935"/>
      <c r="Q69" s="939">
        <v>4761</v>
      </c>
      <c r="R69" s="891"/>
      <c r="S69" s="891"/>
      <c r="T69" s="891"/>
      <c r="U69" s="891"/>
      <c r="V69" s="891">
        <v>4711</v>
      </c>
      <c r="W69" s="891"/>
      <c r="X69" s="891"/>
      <c r="Y69" s="891"/>
      <c r="Z69" s="891"/>
      <c r="AA69" s="891">
        <v>50</v>
      </c>
      <c r="AB69" s="891"/>
      <c r="AC69" s="891"/>
      <c r="AD69" s="891"/>
      <c r="AE69" s="891"/>
      <c r="AF69" s="891">
        <v>52</v>
      </c>
      <c r="AG69" s="891"/>
      <c r="AH69" s="891"/>
      <c r="AI69" s="891"/>
      <c r="AJ69" s="891"/>
      <c r="AK69" s="891">
        <v>60</v>
      </c>
      <c r="AL69" s="891"/>
      <c r="AM69" s="891"/>
      <c r="AN69" s="891"/>
      <c r="AO69" s="891"/>
      <c r="AP69" s="891">
        <v>801</v>
      </c>
      <c r="AQ69" s="891"/>
      <c r="AR69" s="891"/>
      <c r="AS69" s="891"/>
      <c r="AT69" s="891"/>
      <c r="AU69" s="891">
        <v>83</v>
      </c>
      <c r="AV69" s="891"/>
      <c r="AW69" s="891"/>
      <c r="AX69" s="891"/>
      <c r="AY69" s="891"/>
      <c r="AZ69" s="940"/>
      <c r="BA69" s="940"/>
      <c r="BB69" s="940"/>
      <c r="BC69" s="940"/>
      <c r="BD69" s="941"/>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580</v>
      </c>
      <c r="C70" s="934"/>
      <c r="D70" s="934"/>
      <c r="E70" s="934"/>
      <c r="F70" s="934"/>
      <c r="G70" s="934"/>
      <c r="H70" s="934"/>
      <c r="I70" s="934"/>
      <c r="J70" s="934"/>
      <c r="K70" s="934"/>
      <c r="L70" s="934"/>
      <c r="M70" s="934"/>
      <c r="N70" s="934"/>
      <c r="O70" s="934"/>
      <c r="P70" s="935"/>
      <c r="Q70" s="936">
        <v>4086</v>
      </c>
      <c r="R70" s="937"/>
      <c r="S70" s="937"/>
      <c r="T70" s="937"/>
      <c r="U70" s="890"/>
      <c r="V70" s="938">
        <v>3939</v>
      </c>
      <c r="W70" s="937"/>
      <c r="X70" s="937"/>
      <c r="Y70" s="937"/>
      <c r="Z70" s="890"/>
      <c r="AA70" s="938">
        <v>146</v>
      </c>
      <c r="AB70" s="937"/>
      <c r="AC70" s="937"/>
      <c r="AD70" s="937"/>
      <c r="AE70" s="890"/>
      <c r="AF70" s="938">
        <v>146</v>
      </c>
      <c r="AG70" s="937"/>
      <c r="AH70" s="937"/>
      <c r="AI70" s="937"/>
      <c r="AJ70" s="890"/>
      <c r="AK70" s="938">
        <v>5</v>
      </c>
      <c r="AL70" s="937"/>
      <c r="AM70" s="937"/>
      <c r="AN70" s="937"/>
      <c r="AO70" s="890"/>
      <c r="AP70" s="938" t="s">
        <v>571</v>
      </c>
      <c r="AQ70" s="937"/>
      <c r="AR70" s="937"/>
      <c r="AS70" s="937"/>
      <c r="AT70" s="890"/>
      <c r="AU70" s="938" t="s">
        <v>571</v>
      </c>
      <c r="AV70" s="937"/>
      <c r="AW70" s="937"/>
      <c r="AX70" s="937"/>
      <c r="AY70" s="890"/>
      <c r="AZ70" s="940"/>
      <c r="BA70" s="940"/>
      <c r="BB70" s="940"/>
      <c r="BC70" s="940"/>
      <c r="BD70" s="941"/>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581</v>
      </c>
      <c r="C71" s="934"/>
      <c r="D71" s="934"/>
      <c r="E71" s="934"/>
      <c r="F71" s="934"/>
      <c r="G71" s="934"/>
      <c r="H71" s="934"/>
      <c r="I71" s="934"/>
      <c r="J71" s="934"/>
      <c r="K71" s="934"/>
      <c r="L71" s="934"/>
      <c r="M71" s="934"/>
      <c r="N71" s="934"/>
      <c r="O71" s="934"/>
      <c r="P71" s="935"/>
      <c r="Q71" s="936">
        <v>1092</v>
      </c>
      <c r="R71" s="937"/>
      <c r="S71" s="937"/>
      <c r="T71" s="937"/>
      <c r="U71" s="890"/>
      <c r="V71" s="938">
        <v>1062</v>
      </c>
      <c r="W71" s="937"/>
      <c r="X71" s="937"/>
      <c r="Y71" s="937"/>
      <c r="Z71" s="890"/>
      <c r="AA71" s="938">
        <v>30</v>
      </c>
      <c r="AB71" s="937"/>
      <c r="AC71" s="937"/>
      <c r="AD71" s="937"/>
      <c r="AE71" s="890"/>
      <c r="AF71" s="938">
        <v>30</v>
      </c>
      <c r="AG71" s="937"/>
      <c r="AH71" s="937"/>
      <c r="AI71" s="937"/>
      <c r="AJ71" s="890"/>
      <c r="AK71" s="938">
        <v>175</v>
      </c>
      <c r="AL71" s="937"/>
      <c r="AM71" s="937"/>
      <c r="AN71" s="937"/>
      <c r="AO71" s="890"/>
      <c r="AP71" s="938" t="s">
        <v>571</v>
      </c>
      <c r="AQ71" s="937"/>
      <c r="AR71" s="937"/>
      <c r="AS71" s="937"/>
      <c r="AT71" s="890"/>
      <c r="AU71" s="938" t="s">
        <v>571</v>
      </c>
      <c r="AV71" s="937"/>
      <c r="AW71" s="937"/>
      <c r="AX71" s="937"/>
      <c r="AY71" s="890"/>
      <c r="AZ71" s="940"/>
      <c r="BA71" s="940"/>
      <c r="BB71" s="940"/>
      <c r="BC71" s="940"/>
      <c r="BD71" s="941"/>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582</v>
      </c>
      <c r="C72" s="934"/>
      <c r="D72" s="934"/>
      <c r="E72" s="934"/>
      <c r="F72" s="934"/>
      <c r="G72" s="934"/>
      <c r="H72" s="934"/>
      <c r="I72" s="934"/>
      <c r="J72" s="934"/>
      <c r="K72" s="934"/>
      <c r="L72" s="934"/>
      <c r="M72" s="934"/>
      <c r="N72" s="934"/>
      <c r="O72" s="934"/>
      <c r="P72" s="935"/>
      <c r="Q72" s="936"/>
      <c r="R72" s="937"/>
      <c r="S72" s="937"/>
      <c r="T72" s="937"/>
      <c r="U72" s="890"/>
      <c r="V72" s="938"/>
      <c r="W72" s="937"/>
      <c r="X72" s="937"/>
      <c r="Y72" s="937"/>
      <c r="Z72" s="890"/>
      <c r="AA72" s="938"/>
      <c r="AB72" s="937"/>
      <c r="AC72" s="937"/>
      <c r="AD72" s="937"/>
      <c r="AE72" s="890"/>
      <c r="AF72" s="938"/>
      <c r="AG72" s="937"/>
      <c r="AH72" s="937"/>
      <c r="AI72" s="937"/>
      <c r="AJ72" s="890"/>
      <c r="AK72" s="938"/>
      <c r="AL72" s="937"/>
      <c r="AM72" s="937"/>
      <c r="AN72" s="937"/>
      <c r="AO72" s="890"/>
      <c r="AP72" s="938"/>
      <c r="AQ72" s="937"/>
      <c r="AR72" s="937"/>
      <c r="AS72" s="937"/>
      <c r="AT72" s="890"/>
      <c r="AU72" s="938"/>
      <c r="AV72" s="937"/>
      <c r="AW72" s="937"/>
      <c r="AX72" s="937"/>
      <c r="AY72" s="890"/>
      <c r="AZ72" s="940"/>
      <c r="BA72" s="940"/>
      <c r="BB72" s="940"/>
      <c r="BC72" s="940"/>
      <c r="BD72" s="941"/>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579</v>
      </c>
      <c r="C73" s="934"/>
      <c r="D73" s="934"/>
      <c r="E73" s="934"/>
      <c r="F73" s="934"/>
      <c r="G73" s="934"/>
      <c r="H73" s="934"/>
      <c r="I73" s="934"/>
      <c r="J73" s="934"/>
      <c r="K73" s="934"/>
      <c r="L73" s="934"/>
      <c r="M73" s="934"/>
      <c r="N73" s="934"/>
      <c r="O73" s="934"/>
      <c r="P73" s="935"/>
      <c r="Q73" s="936">
        <v>1698</v>
      </c>
      <c r="R73" s="937"/>
      <c r="S73" s="937"/>
      <c r="T73" s="937"/>
      <c r="U73" s="890"/>
      <c r="V73" s="938">
        <v>1630</v>
      </c>
      <c r="W73" s="937"/>
      <c r="X73" s="937"/>
      <c r="Y73" s="937"/>
      <c r="Z73" s="890"/>
      <c r="AA73" s="938">
        <v>68</v>
      </c>
      <c r="AB73" s="937"/>
      <c r="AC73" s="937"/>
      <c r="AD73" s="937"/>
      <c r="AE73" s="890"/>
      <c r="AF73" s="938">
        <v>68</v>
      </c>
      <c r="AG73" s="937"/>
      <c r="AH73" s="937"/>
      <c r="AI73" s="937"/>
      <c r="AJ73" s="890"/>
      <c r="AK73" s="938">
        <v>124</v>
      </c>
      <c r="AL73" s="937"/>
      <c r="AM73" s="937"/>
      <c r="AN73" s="937"/>
      <c r="AO73" s="890"/>
      <c r="AP73" s="938" t="s">
        <v>571</v>
      </c>
      <c r="AQ73" s="937"/>
      <c r="AR73" s="937"/>
      <c r="AS73" s="937"/>
      <c r="AT73" s="890"/>
      <c r="AU73" s="938" t="s">
        <v>571</v>
      </c>
      <c r="AV73" s="937"/>
      <c r="AW73" s="937"/>
      <c r="AX73" s="937"/>
      <c r="AY73" s="890"/>
      <c r="AZ73" s="940"/>
      <c r="BA73" s="940"/>
      <c r="BB73" s="940"/>
      <c r="BC73" s="940"/>
      <c r="BD73" s="941"/>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583</v>
      </c>
      <c r="C74" s="934"/>
      <c r="D74" s="934"/>
      <c r="E74" s="934"/>
      <c r="F74" s="934"/>
      <c r="G74" s="934"/>
      <c r="H74" s="934"/>
      <c r="I74" s="934"/>
      <c r="J74" s="934"/>
      <c r="K74" s="934"/>
      <c r="L74" s="934"/>
      <c r="M74" s="934"/>
      <c r="N74" s="934"/>
      <c r="O74" s="934"/>
      <c r="P74" s="935"/>
      <c r="Q74" s="936">
        <v>281118</v>
      </c>
      <c r="R74" s="937"/>
      <c r="S74" s="937"/>
      <c r="T74" s="937"/>
      <c r="U74" s="890"/>
      <c r="V74" s="938">
        <v>268079</v>
      </c>
      <c r="W74" s="937"/>
      <c r="X74" s="937"/>
      <c r="Y74" s="937"/>
      <c r="Z74" s="890"/>
      <c r="AA74" s="938">
        <v>13039</v>
      </c>
      <c r="AB74" s="937"/>
      <c r="AC74" s="937"/>
      <c r="AD74" s="937"/>
      <c r="AE74" s="890"/>
      <c r="AF74" s="938">
        <v>13039</v>
      </c>
      <c r="AG74" s="937"/>
      <c r="AH74" s="937"/>
      <c r="AI74" s="937"/>
      <c r="AJ74" s="890"/>
      <c r="AK74" s="938">
        <v>1356</v>
      </c>
      <c r="AL74" s="937"/>
      <c r="AM74" s="937"/>
      <c r="AN74" s="937"/>
      <c r="AO74" s="890"/>
      <c r="AP74" s="938" t="s">
        <v>571</v>
      </c>
      <c r="AQ74" s="937"/>
      <c r="AR74" s="937"/>
      <c r="AS74" s="937"/>
      <c r="AT74" s="890"/>
      <c r="AU74" s="938" t="s">
        <v>571</v>
      </c>
      <c r="AV74" s="937"/>
      <c r="AW74" s="937"/>
      <c r="AX74" s="937"/>
      <c r="AY74" s="890"/>
      <c r="AZ74" s="940"/>
      <c r="BA74" s="940"/>
      <c r="BB74" s="940"/>
      <c r="BC74" s="940"/>
      <c r="BD74" s="941"/>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584</v>
      </c>
      <c r="C75" s="934"/>
      <c r="D75" s="934"/>
      <c r="E75" s="934"/>
      <c r="F75" s="934"/>
      <c r="G75" s="934"/>
      <c r="H75" s="934"/>
      <c r="I75" s="934"/>
      <c r="J75" s="934"/>
      <c r="K75" s="934"/>
      <c r="L75" s="934"/>
      <c r="M75" s="934"/>
      <c r="N75" s="934"/>
      <c r="O75" s="934"/>
      <c r="P75" s="935"/>
      <c r="Q75" s="936"/>
      <c r="R75" s="937"/>
      <c r="S75" s="937"/>
      <c r="T75" s="937"/>
      <c r="U75" s="890"/>
      <c r="V75" s="938"/>
      <c r="W75" s="937"/>
      <c r="X75" s="937"/>
      <c r="Y75" s="937"/>
      <c r="Z75" s="890"/>
      <c r="AA75" s="938"/>
      <c r="AB75" s="937"/>
      <c r="AC75" s="937"/>
      <c r="AD75" s="937"/>
      <c r="AE75" s="890"/>
      <c r="AF75" s="938"/>
      <c r="AG75" s="937"/>
      <c r="AH75" s="937"/>
      <c r="AI75" s="937"/>
      <c r="AJ75" s="890"/>
      <c r="AK75" s="938"/>
      <c r="AL75" s="937"/>
      <c r="AM75" s="937"/>
      <c r="AN75" s="937"/>
      <c r="AO75" s="890"/>
      <c r="AP75" s="938"/>
      <c r="AQ75" s="937"/>
      <c r="AR75" s="937"/>
      <c r="AS75" s="937"/>
      <c r="AT75" s="890"/>
      <c r="AU75" s="938"/>
      <c r="AV75" s="937"/>
      <c r="AW75" s="937"/>
      <c r="AX75" s="937"/>
      <c r="AY75" s="890"/>
      <c r="AZ75" s="940"/>
      <c r="BA75" s="940"/>
      <c r="BB75" s="940"/>
      <c r="BC75" s="940"/>
      <c r="BD75" s="941"/>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579</v>
      </c>
      <c r="C76" s="934"/>
      <c r="D76" s="934"/>
      <c r="E76" s="934"/>
      <c r="F76" s="934"/>
      <c r="G76" s="934"/>
      <c r="H76" s="934"/>
      <c r="I76" s="934"/>
      <c r="J76" s="934"/>
      <c r="K76" s="934"/>
      <c r="L76" s="934"/>
      <c r="M76" s="934"/>
      <c r="N76" s="934"/>
      <c r="O76" s="934"/>
      <c r="P76" s="935"/>
      <c r="Q76" s="936">
        <v>6639</v>
      </c>
      <c r="R76" s="937"/>
      <c r="S76" s="937"/>
      <c r="T76" s="937"/>
      <c r="U76" s="890"/>
      <c r="V76" s="938">
        <v>5898</v>
      </c>
      <c r="W76" s="937"/>
      <c r="X76" s="937"/>
      <c r="Y76" s="937"/>
      <c r="Z76" s="890"/>
      <c r="AA76" s="938">
        <v>740</v>
      </c>
      <c r="AB76" s="937"/>
      <c r="AC76" s="937"/>
      <c r="AD76" s="937"/>
      <c r="AE76" s="890"/>
      <c r="AF76" s="938">
        <v>741</v>
      </c>
      <c r="AG76" s="937"/>
      <c r="AH76" s="937"/>
      <c r="AI76" s="937"/>
      <c r="AJ76" s="890"/>
      <c r="AK76" s="938">
        <v>258</v>
      </c>
      <c r="AL76" s="937"/>
      <c r="AM76" s="937"/>
      <c r="AN76" s="937"/>
      <c r="AO76" s="890"/>
      <c r="AP76" s="938" t="s">
        <v>571</v>
      </c>
      <c r="AQ76" s="937"/>
      <c r="AR76" s="937"/>
      <c r="AS76" s="937"/>
      <c r="AT76" s="890"/>
      <c r="AU76" s="938" t="s">
        <v>571</v>
      </c>
      <c r="AV76" s="937"/>
      <c r="AW76" s="937"/>
      <c r="AX76" s="937"/>
      <c r="AY76" s="890"/>
      <c r="AZ76" s="940"/>
      <c r="BA76" s="940"/>
      <c r="BB76" s="940"/>
      <c r="BC76" s="940"/>
      <c r="BD76" s="941"/>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585</v>
      </c>
      <c r="C77" s="934"/>
      <c r="D77" s="934"/>
      <c r="E77" s="934"/>
      <c r="F77" s="934"/>
      <c r="G77" s="934"/>
      <c r="H77" s="934"/>
      <c r="I77" s="934"/>
      <c r="J77" s="934"/>
      <c r="K77" s="934"/>
      <c r="L77" s="934"/>
      <c r="M77" s="934"/>
      <c r="N77" s="934"/>
      <c r="O77" s="934"/>
      <c r="P77" s="935"/>
      <c r="Q77" s="936">
        <v>14</v>
      </c>
      <c r="R77" s="937"/>
      <c r="S77" s="937"/>
      <c r="T77" s="937"/>
      <c r="U77" s="890"/>
      <c r="V77" s="938">
        <v>12</v>
      </c>
      <c r="W77" s="937"/>
      <c r="X77" s="937"/>
      <c r="Y77" s="937"/>
      <c r="Z77" s="890"/>
      <c r="AA77" s="938">
        <v>2</v>
      </c>
      <c r="AB77" s="937"/>
      <c r="AC77" s="937"/>
      <c r="AD77" s="937"/>
      <c r="AE77" s="890"/>
      <c r="AF77" s="938">
        <v>2</v>
      </c>
      <c r="AG77" s="937"/>
      <c r="AH77" s="937"/>
      <c r="AI77" s="937"/>
      <c r="AJ77" s="890"/>
      <c r="AK77" s="938">
        <v>9</v>
      </c>
      <c r="AL77" s="937"/>
      <c r="AM77" s="937"/>
      <c r="AN77" s="937"/>
      <c r="AO77" s="890"/>
      <c r="AP77" s="938" t="s">
        <v>571</v>
      </c>
      <c r="AQ77" s="937"/>
      <c r="AR77" s="937"/>
      <c r="AS77" s="937"/>
      <c r="AT77" s="890"/>
      <c r="AU77" s="938" t="s">
        <v>571</v>
      </c>
      <c r="AV77" s="937"/>
      <c r="AW77" s="937"/>
      <c r="AX77" s="937"/>
      <c r="AY77" s="890"/>
      <c r="AZ77" s="940"/>
      <c r="BA77" s="940"/>
      <c r="BB77" s="940"/>
      <c r="BC77" s="940"/>
      <c r="BD77" s="941"/>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586</v>
      </c>
      <c r="C78" s="934"/>
      <c r="D78" s="934"/>
      <c r="E78" s="934"/>
      <c r="F78" s="934"/>
      <c r="G78" s="934"/>
      <c r="H78" s="934"/>
      <c r="I78" s="934"/>
      <c r="J78" s="934"/>
      <c r="K78" s="934"/>
      <c r="L78" s="934"/>
      <c r="M78" s="934"/>
      <c r="N78" s="934"/>
      <c r="O78" s="934"/>
      <c r="P78" s="935"/>
      <c r="Q78" s="936">
        <v>43</v>
      </c>
      <c r="R78" s="937"/>
      <c r="S78" s="937"/>
      <c r="T78" s="937"/>
      <c r="U78" s="890"/>
      <c r="V78" s="938">
        <v>30</v>
      </c>
      <c r="W78" s="937"/>
      <c r="X78" s="937"/>
      <c r="Y78" s="937"/>
      <c r="Z78" s="890"/>
      <c r="AA78" s="938">
        <v>12</v>
      </c>
      <c r="AB78" s="937"/>
      <c r="AC78" s="937"/>
      <c r="AD78" s="937"/>
      <c r="AE78" s="890"/>
      <c r="AF78" s="938">
        <v>9</v>
      </c>
      <c r="AG78" s="937"/>
      <c r="AH78" s="937"/>
      <c r="AI78" s="937"/>
      <c r="AJ78" s="890"/>
      <c r="AK78" s="938">
        <v>14</v>
      </c>
      <c r="AL78" s="937"/>
      <c r="AM78" s="937"/>
      <c r="AN78" s="937"/>
      <c r="AO78" s="890"/>
      <c r="AP78" s="938" t="s">
        <v>571</v>
      </c>
      <c r="AQ78" s="937"/>
      <c r="AR78" s="937"/>
      <c r="AS78" s="937"/>
      <c r="AT78" s="890"/>
      <c r="AU78" s="938" t="s">
        <v>571</v>
      </c>
      <c r="AV78" s="937"/>
      <c r="AW78" s="937"/>
      <c r="AX78" s="937"/>
      <c r="AY78" s="890"/>
      <c r="AZ78" s="940"/>
      <c r="BA78" s="940"/>
      <c r="BB78" s="940"/>
      <c r="BC78" s="940"/>
      <c r="BD78" s="941"/>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587</v>
      </c>
      <c r="C79" s="934"/>
      <c r="D79" s="934"/>
      <c r="E79" s="934"/>
      <c r="F79" s="934"/>
      <c r="G79" s="934"/>
      <c r="H79" s="934"/>
      <c r="I79" s="934"/>
      <c r="J79" s="934"/>
      <c r="K79" s="934"/>
      <c r="L79" s="934"/>
      <c r="M79" s="934"/>
      <c r="N79" s="934"/>
      <c r="O79" s="934"/>
      <c r="P79" s="935"/>
      <c r="Q79" s="936">
        <v>4369</v>
      </c>
      <c r="R79" s="937"/>
      <c r="S79" s="937"/>
      <c r="T79" s="937"/>
      <c r="U79" s="890"/>
      <c r="V79" s="938">
        <v>4089</v>
      </c>
      <c r="W79" s="937"/>
      <c r="X79" s="937"/>
      <c r="Y79" s="937"/>
      <c r="Z79" s="890"/>
      <c r="AA79" s="938">
        <v>6</v>
      </c>
      <c r="AB79" s="937"/>
      <c r="AC79" s="937"/>
      <c r="AD79" s="937"/>
      <c r="AE79" s="890"/>
      <c r="AF79" s="938">
        <v>6</v>
      </c>
      <c r="AG79" s="937"/>
      <c r="AH79" s="937"/>
      <c r="AI79" s="937"/>
      <c r="AJ79" s="890"/>
      <c r="AK79" s="938">
        <v>57</v>
      </c>
      <c r="AL79" s="937"/>
      <c r="AM79" s="937"/>
      <c r="AN79" s="937"/>
      <c r="AO79" s="890"/>
      <c r="AP79" s="938" t="s">
        <v>571</v>
      </c>
      <c r="AQ79" s="937"/>
      <c r="AR79" s="937"/>
      <c r="AS79" s="937"/>
      <c r="AT79" s="890"/>
      <c r="AU79" s="938" t="s">
        <v>571</v>
      </c>
      <c r="AV79" s="937"/>
      <c r="AW79" s="937"/>
      <c r="AX79" s="937"/>
      <c r="AY79" s="890"/>
      <c r="AZ79" s="940"/>
      <c r="BA79" s="940"/>
      <c r="BB79" s="940"/>
      <c r="BC79" s="940"/>
      <c r="BD79" s="941"/>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588</v>
      </c>
      <c r="C80" s="934"/>
      <c r="D80" s="934"/>
      <c r="E80" s="934"/>
      <c r="F80" s="934"/>
      <c r="G80" s="934"/>
      <c r="H80" s="934"/>
      <c r="I80" s="934"/>
      <c r="J80" s="934"/>
      <c r="K80" s="934"/>
      <c r="L80" s="934"/>
      <c r="M80" s="934"/>
      <c r="N80" s="934"/>
      <c r="O80" s="934"/>
      <c r="P80" s="935"/>
      <c r="Q80" s="936">
        <v>194</v>
      </c>
      <c r="R80" s="937"/>
      <c r="S80" s="937"/>
      <c r="T80" s="937"/>
      <c r="U80" s="890"/>
      <c r="V80" s="938">
        <v>185</v>
      </c>
      <c r="W80" s="937"/>
      <c r="X80" s="937"/>
      <c r="Y80" s="937"/>
      <c r="Z80" s="890"/>
      <c r="AA80" s="938">
        <v>8</v>
      </c>
      <c r="AB80" s="937"/>
      <c r="AC80" s="937"/>
      <c r="AD80" s="937"/>
      <c r="AE80" s="890"/>
      <c r="AF80" s="891">
        <v>8</v>
      </c>
      <c r="AG80" s="891"/>
      <c r="AH80" s="891"/>
      <c r="AI80" s="891"/>
      <c r="AJ80" s="891"/>
      <c r="AK80" s="891">
        <v>0</v>
      </c>
      <c r="AL80" s="891"/>
      <c r="AM80" s="891"/>
      <c r="AN80" s="891"/>
      <c r="AO80" s="891"/>
      <c r="AP80" s="891" t="s">
        <v>571</v>
      </c>
      <c r="AQ80" s="891"/>
      <c r="AR80" s="891"/>
      <c r="AS80" s="891"/>
      <c r="AT80" s="891"/>
      <c r="AU80" s="891" t="s">
        <v>571</v>
      </c>
      <c r="AV80" s="891"/>
      <c r="AW80" s="891"/>
      <c r="AX80" s="891"/>
      <c r="AY80" s="891"/>
      <c r="AZ80" s="940"/>
      <c r="BA80" s="940"/>
      <c r="BB80" s="940"/>
      <c r="BC80" s="940"/>
      <c r="BD80" s="941"/>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9"/>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0"/>
      <c r="BA81" s="940"/>
      <c r="BB81" s="940"/>
      <c r="BC81" s="940"/>
      <c r="BD81" s="941"/>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9"/>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0"/>
      <c r="BA82" s="940"/>
      <c r="BB82" s="940"/>
      <c r="BC82" s="940"/>
      <c r="BD82" s="941"/>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9"/>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0"/>
      <c r="BA83" s="940"/>
      <c r="BB83" s="940"/>
      <c r="BC83" s="940"/>
      <c r="BD83" s="941"/>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9"/>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0"/>
      <c r="BA84" s="940"/>
      <c r="BB84" s="940"/>
      <c r="BC84" s="940"/>
      <c r="BD84" s="941"/>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9"/>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0"/>
      <c r="BA85" s="940"/>
      <c r="BB85" s="940"/>
      <c r="BC85" s="940"/>
      <c r="BD85" s="941"/>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9"/>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0"/>
      <c r="BA86" s="940"/>
      <c r="BB86" s="940"/>
      <c r="BC86" s="940"/>
      <c r="BD86" s="941"/>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14101</v>
      </c>
      <c r="AG88" s="902"/>
      <c r="AH88" s="902"/>
      <c r="AI88" s="902"/>
      <c r="AJ88" s="902"/>
      <c r="AK88" s="899"/>
      <c r="AL88" s="899"/>
      <c r="AM88" s="899"/>
      <c r="AN88" s="899"/>
      <c r="AO88" s="899"/>
      <c r="AP88" s="902">
        <v>801</v>
      </c>
      <c r="AQ88" s="902"/>
      <c r="AR88" s="902"/>
      <c r="AS88" s="902"/>
      <c r="AT88" s="902"/>
      <c r="AU88" s="902">
        <v>83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v>
      </c>
      <c r="CS102" s="910"/>
      <c r="CT102" s="910"/>
      <c r="CU102" s="910"/>
      <c r="CV102" s="953"/>
      <c r="CW102" s="952" t="s">
        <v>592</v>
      </c>
      <c r="CX102" s="910"/>
      <c r="CY102" s="910"/>
      <c r="CZ102" s="910"/>
      <c r="DA102" s="953"/>
      <c r="DB102" s="952" t="s">
        <v>573</v>
      </c>
      <c r="DC102" s="910"/>
      <c r="DD102" s="910"/>
      <c r="DE102" s="910"/>
      <c r="DF102" s="953"/>
      <c r="DG102" s="952" t="s">
        <v>573</v>
      </c>
      <c r="DH102" s="910"/>
      <c r="DI102" s="910"/>
      <c r="DJ102" s="910"/>
      <c r="DK102" s="953"/>
      <c r="DL102" s="952" t="s">
        <v>573</v>
      </c>
      <c r="DM102" s="910"/>
      <c r="DN102" s="910"/>
      <c r="DO102" s="910"/>
      <c r="DP102" s="953"/>
      <c r="DQ102" s="952" t="s">
        <v>573</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301</v>
      </c>
      <c r="AG109" s="955"/>
      <c r="AH109" s="955"/>
      <c r="AI109" s="955"/>
      <c r="AJ109" s="956"/>
      <c r="AK109" s="954" t="s">
        <v>300</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301</v>
      </c>
      <c r="BW109" s="955"/>
      <c r="BX109" s="955"/>
      <c r="BY109" s="955"/>
      <c r="BZ109" s="956"/>
      <c r="CA109" s="954" t="s">
        <v>300</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301</v>
      </c>
      <c r="DM109" s="955"/>
      <c r="DN109" s="955"/>
      <c r="DO109" s="955"/>
      <c r="DP109" s="956"/>
      <c r="DQ109" s="954" t="s">
        <v>300</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366777</v>
      </c>
      <c r="AB110" s="962"/>
      <c r="AC110" s="962"/>
      <c r="AD110" s="962"/>
      <c r="AE110" s="963"/>
      <c r="AF110" s="964">
        <v>352054</v>
      </c>
      <c r="AG110" s="962"/>
      <c r="AH110" s="962"/>
      <c r="AI110" s="962"/>
      <c r="AJ110" s="963"/>
      <c r="AK110" s="964">
        <v>362870</v>
      </c>
      <c r="AL110" s="962"/>
      <c r="AM110" s="962"/>
      <c r="AN110" s="962"/>
      <c r="AO110" s="963"/>
      <c r="AP110" s="965">
        <v>24.4</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2572689</v>
      </c>
      <c r="BR110" s="997"/>
      <c r="BS110" s="997"/>
      <c r="BT110" s="997"/>
      <c r="BU110" s="997"/>
      <c r="BV110" s="997">
        <v>2616126</v>
      </c>
      <c r="BW110" s="997"/>
      <c r="BX110" s="997"/>
      <c r="BY110" s="997"/>
      <c r="BZ110" s="997"/>
      <c r="CA110" s="997">
        <v>2563033</v>
      </c>
      <c r="CB110" s="997"/>
      <c r="CC110" s="997"/>
      <c r="CD110" s="997"/>
      <c r="CE110" s="997"/>
      <c r="CF110" s="1011">
        <v>172.4</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132</v>
      </c>
      <c r="DH110" s="997"/>
      <c r="DI110" s="997"/>
      <c r="DJ110" s="997"/>
      <c r="DK110" s="997"/>
      <c r="DL110" s="997" t="s">
        <v>132</v>
      </c>
      <c r="DM110" s="997"/>
      <c r="DN110" s="997"/>
      <c r="DO110" s="997"/>
      <c r="DP110" s="997"/>
      <c r="DQ110" s="997" t="s">
        <v>132</v>
      </c>
      <c r="DR110" s="997"/>
      <c r="DS110" s="997"/>
      <c r="DT110" s="997"/>
      <c r="DU110" s="997"/>
      <c r="DV110" s="998" t="s">
        <v>132</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428</v>
      </c>
      <c r="AG111" s="1004"/>
      <c r="AH111" s="1004"/>
      <c r="AI111" s="1004"/>
      <c r="AJ111" s="1005"/>
      <c r="AK111" s="1006" t="s">
        <v>428</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430</v>
      </c>
      <c r="BR111" s="990"/>
      <c r="BS111" s="990"/>
      <c r="BT111" s="990"/>
      <c r="BU111" s="990"/>
      <c r="BV111" s="990" t="s">
        <v>430</v>
      </c>
      <c r="BW111" s="990"/>
      <c r="BX111" s="990"/>
      <c r="BY111" s="990"/>
      <c r="BZ111" s="990"/>
      <c r="CA111" s="990" t="s">
        <v>430</v>
      </c>
      <c r="CB111" s="990"/>
      <c r="CC111" s="990"/>
      <c r="CD111" s="990"/>
      <c r="CE111" s="990"/>
      <c r="CF111" s="984" t="s">
        <v>430</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430</v>
      </c>
      <c r="DM111" s="990"/>
      <c r="DN111" s="990"/>
      <c r="DO111" s="990"/>
      <c r="DP111" s="990"/>
      <c r="DQ111" s="990" t="s">
        <v>430</v>
      </c>
      <c r="DR111" s="990"/>
      <c r="DS111" s="990"/>
      <c r="DT111" s="990"/>
      <c r="DU111" s="990"/>
      <c r="DV111" s="991" t="s">
        <v>430</v>
      </c>
      <c r="DW111" s="991"/>
      <c r="DX111" s="991"/>
      <c r="DY111" s="991"/>
      <c r="DZ111" s="992"/>
    </row>
    <row r="112" spans="1:131" s="226" customFormat="1" ht="26.25" customHeight="1">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428</v>
      </c>
      <c r="AG112" s="1029"/>
      <c r="AH112" s="1029"/>
      <c r="AI112" s="1029"/>
      <c r="AJ112" s="1030"/>
      <c r="AK112" s="1031" t="s">
        <v>428</v>
      </c>
      <c r="AL112" s="1029"/>
      <c r="AM112" s="1029"/>
      <c r="AN112" s="1029"/>
      <c r="AO112" s="1030"/>
      <c r="AP112" s="1032" t="s">
        <v>428</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1872238</v>
      </c>
      <c r="BR112" s="990"/>
      <c r="BS112" s="990"/>
      <c r="BT112" s="990"/>
      <c r="BU112" s="990"/>
      <c r="BV112" s="990">
        <v>1833415</v>
      </c>
      <c r="BW112" s="990"/>
      <c r="BX112" s="990"/>
      <c r="BY112" s="990"/>
      <c r="BZ112" s="990"/>
      <c r="CA112" s="990">
        <v>1805994</v>
      </c>
      <c r="CB112" s="990"/>
      <c r="CC112" s="990"/>
      <c r="CD112" s="990"/>
      <c r="CE112" s="990"/>
      <c r="CF112" s="984">
        <v>121.5</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428</v>
      </c>
      <c r="DH112" s="990"/>
      <c r="DI112" s="990"/>
      <c r="DJ112" s="990"/>
      <c r="DK112" s="990"/>
      <c r="DL112" s="990" t="s">
        <v>428</v>
      </c>
      <c r="DM112" s="990"/>
      <c r="DN112" s="990"/>
      <c r="DO112" s="990"/>
      <c r="DP112" s="990"/>
      <c r="DQ112" s="990" t="s">
        <v>428</v>
      </c>
      <c r="DR112" s="990"/>
      <c r="DS112" s="990"/>
      <c r="DT112" s="990"/>
      <c r="DU112" s="990"/>
      <c r="DV112" s="991" t="s">
        <v>428</v>
      </c>
      <c r="DW112" s="991"/>
      <c r="DX112" s="991"/>
      <c r="DY112" s="991"/>
      <c r="DZ112" s="992"/>
    </row>
    <row r="113" spans="1:130" s="226" customFormat="1" ht="26.25" customHeight="1">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156499</v>
      </c>
      <c r="AB113" s="1004"/>
      <c r="AC113" s="1004"/>
      <c r="AD113" s="1004"/>
      <c r="AE113" s="1005"/>
      <c r="AF113" s="1006">
        <v>156882</v>
      </c>
      <c r="AG113" s="1004"/>
      <c r="AH113" s="1004"/>
      <c r="AI113" s="1004"/>
      <c r="AJ113" s="1005"/>
      <c r="AK113" s="1006">
        <v>157239</v>
      </c>
      <c r="AL113" s="1004"/>
      <c r="AM113" s="1004"/>
      <c r="AN113" s="1004"/>
      <c r="AO113" s="1005"/>
      <c r="AP113" s="1007">
        <v>10.6</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128065</v>
      </c>
      <c r="BR113" s="990"/>
      <c r="BS113" s="990"/>
      <c r="BT113" s="990"/>
      <c r="BU113" s="990"/>
      <c r="BV113" s="990">
        <v>92897</v>
      </c>
      <c r="BW113" s="990"/>
      <c r="BX113" s="990"/>
      <c r="BY113" s="990"/>
      <c r="BZ113" s="990"/>
      <c r="CA113" s="990">
        <v>82709</v>
      </c>
      <c r="CB113" s="990"/>
      <c r="CC113" s="990"/>
      <c r="CD113" s="990"/>
      <c r="CE113" s="990"/>
      <c r="CF113" s="984">
        <v>5.6</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428</v>
      </c>
      <c r="DH113" s="1029"/>
      <c r="DI113" s="1029"/>
      <c r="DJ113" s="1029"/>
      <c r="DK113" s="1030"/>
      <c r="DL113" s="1031" t="s">
        <v>428</v>
      </c>
      <c r="DM113" s="1029"/>
      <c r="DN113" s="1029"/>
      <c r="DO113" s="1029"/>
      <c r="DP113" s="1030"/>
      <c r="DQ113" s="1031" t="s">
        <v>428</v>
      </c>
      <c r="DR113" s="1029"/>
      <c r="DS113" s="1029"/>
      <c r="DT113" s="1029"/>
      <c r="DU113" s="1030"/>
      <c r="DV113" s="1032" t="s">
        <v>428</v>
      </c>
      <c r="DW113" s="1033"/>
      <c r="DX113" s="1033"/>
      <c r="DY113" s="1033"/>
      <c r="DZ113" s="1034"/>
    </row>
    <row r="114" spans="1:130" s="226" customFormat="1" ht="26.25" customHeight="1">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7724</v>
      </c>
      <c r="AB114" s="1029"/>
      <c r="AC114" s="1029"/>
      <c r="AD114" s="1029"/>
      <c r="AE114" s="1030"/>
      <c r="AF114" s="1031">
        <v>11604</v>
      </c>
      <c r="AG114" s="1029"/>
      <c r="AH114" s="1029"/>
      <c r="AI114" s="1029"/>
      <c r="AJ114" s="1030"/>
      <c r="AK114" s="1031">
        <v>10939</v>
      </c>
      <c r="AL114" s="1029"/>
      <c r="AM114" s="1029"/>
      <c r="AN114" s="1029"/>
      <c r="AO114" s="1030"/>
      <c r="AP114" s="1032">
        <v>0.7</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405354</v>
      </c>
      <c r="BR114" s="990"/>
      <c r="BS114" s="990"/>
      <c r="BT114" s="990"/>
      <c r="BU114" s="990"/>
      <c r="BV114" s="990">
        <v>387736</v>
      </c>
      <c r="BW114" s="990"/>
      <c r="BX114" s="990"/>
      <c r="BY114" s="990"/>
      <c r="BZ114" s="990"/>
      <c r="CA114" s="990">
        <v>388005</v>
      </c>
      <c r="CB114" s="990"/>
      <c r="CC114" s="990"/>
      <c r="CD114" s="990"/>
      <c r="CE114" s="990"/>
      <c r="CF114" s="984">
        <v>26.1</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428</v>
      </c>
      <c r="DH114" s="1029"/>
      <c r="DI114" s="1029"/>
      <c r="DJ114" s="1029"/>
      <c r="DK114" s="1030"/>
      <c r="DL114" s="1031" t="s">
        <v>428</v>
      </c>
      <c r="DM114" s="1029"/>
      <c r="DN114" s="1029"/>
      <c r="DO114" s="1029"/>
      <c r="DP114" s="1030"/>
      <c r="DQ114" s="1031" t="s">
        <v>428</v>
      </c>
      <c r="DR114" s="1029"/>
      <c r="DS114" s="1029"/>
      <c r="DT114" s="1029"/>
      <c r="DU114" s="1030"/>
      <c r="DV114" s="1032" t="s">
        <v>428</v>
      </c>
      <c r="DW114" s="1033"/>
      <c r="DX114" s="1033"/>
      <c r="DY114" s="1033"/>
      <c r="DZ114" s="1034"/>
    </row>
    <row r="115" spans="1:130" s="226" customFormat="1" ht="26.25" customHeight="1">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2190</v>
      </c>
      <c r="AB115" s="1004"/>
      <c r="AC115" s="1004"/>
      <c r="AD115" s="1004"/>
      <c r="AE115" s="1005"/>
      <c r="AF115" s="1006">
        <v>2191</v>
      </c>
      <c r="AG115" s="1004"/>
      <c r="AH115" s="1004"/>
      <c r="AI115" s="1004"/>
      <c r="AJ115" s="1005"/>
      <c r="AK115" s="1006">
        <v>1823</v>
      </c>
      <c r="AL115" s="1004"/>
      <c r="AM115" s="1004"/>
      <c r="AN115" s="1004"/>
      <c r="AO115" s="1005"/>
      <c r="AP115" s="1007">
        <v>0.1</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t="s">
        <v>428</v>
      </c>
      <c r="BW115" s="990"/>
      <c r="BX115" s="990"/>
      <c r="BY115" s="990"/>
      <c r="BZ115" s="990"/>
      <c r="CA115" s="990" t="s">
        <v>428</v>
      </c>
      <c r="CB115" s="990"/>
      <c r="CC115" s="990"/>
      <c r="CD115" s="990"/>
      <c r="CE115" s="990"/>
      <c r="CF115" s="984" t="s">
        <v>428</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428</v>
      </c>
      <c r="DH115" s="1029"/>
      <c r="DI115" s="1029"/>
      <c r="DJ115" s="1029"/>
      <c r="DK115" s="1030"/>
      <c r="DL115" s="1031" t="s">
        <v>428</v>
      </c>
      <c r="DM115" s="1029"/>
      <c r="DN115" s="1029"/>
      <c r="DO115" s="1029"/>
      <c r="DP115" s="1030"/>
      <c r="DQ115" s="1031" t="s">
        <v>428</v>
      </c>
      <c r="DR115" s="1029"/>
      <c r="DS115" s="1029"/>
      <c r="DT115" s="1029"/>
      <c r="DU115" s="1030"/>
      <c r="DV115" s="1032" t="s">
        <v>428</v>
      </c>
      <c r="DW115" s="1033"/>
      <c r="DX115" s="1033"/>
      <c r="DY115" s="1033"/>
      <c r="DZ115" s="1034"/>
    </row>
    <row r="116" spans="1:130" s="226" customFormat="1" ht="26.25" customHeight="1">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246</v>
      </c>
      <c r="AB116" s="1029"/>
      <c r="AC116" s="1029"/>
      <c r="AD116" s="1029"/>
      <c r="AE116" s="1030"/>
      <c r="AF116" s="1031">
        <v>13</v>
      </c>
      <c r="AG116" s="1029"/>
      <c r="AH116" s="1029"/>
      <c r="AI116" s="1029"/>
      <c r="AJ116" s="1030"/>
      <c r="AK116" s="1031" t="s">
        <v>428</v>
      </c>
      <c r="AL116" s="1029"/>
      <c r="AM116" s="1029"/>
      <c r="AN116" s="1029"/>
      <c r="AO116" s="1030"/>
      <c r="AP116" s="1032" t="s">
        <v>428</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428</v>
      </c>
      <c r="BW116" s="990"/>
      <c r="BX116" s="990"/>
      <c r="BY116" s="990"/>
      <c r="BZ116" s="990"/>
      <c r="CA116" s="990" t="s">
        <v>428</v>
      </c>
      <c r="CB116" s="990"/>
      <c r="CC116" s="990"/>
      <c r="CD116" s="990"/>
      <c r="CE116" s="990"/>
      <c r="CF116" s="984" t="s">
        <v>428</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428</v>
      </c>
      <c r="DH116" s="1029"/>
      <c r="DI116" s="1029"/>
      <c r="DJ116" s="1029"/>
      <c r="DK116" s="1030"/>
      <c r="DL116" s="1031" t="s">
        <v>428</v>
      </c>
      <c r="DM116" s="1029"/>
      <c r="DN116" s="1029"/>
      <c r="DO116" s="1029"/>
      <c r="DP116" s="1030"/>
      <c r="DQ116" s="1031" t="s">
        <v>428</v>
      </c>
      <c r="DR116" s="1029"/>
      <c r="DS116" s="1029"/>
      <c r="DT116" s="1029"/>
      <c r="DU116" s="1030"/>
      <c r="DV116" s="1032" t="s">
        <v>428</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533436</v>
      </c>
      <c r="AB117" s="1047"/>
      <c r="AC117" s="1047"/>
      <c r="AD117" s="1047"/>
      <c r="AE117" s="1048"/>
      <c r="AF117" s="1049">
        <v>522744</v>
      </c>
      <c r="AG117" s="1047"/>
      <c r="AH117" s="1047"/>
      <c r="AI117" s="1047"/>
      <c r="AJ117" s="1048"/>
      <c r="AK117" s="1049">
        <v>532871</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450</v>
      </c>
      <c r="BR117" s="990"/>
      <c r="BS117" s="990"/>
      <c r="BT117" s="990"/>
      <c r="BU117" s="990"/>
      <c r="BV117" s="990" t="s">
        <v>450</v>
      </c>
      <c r="BW117" s="990"/>
      <c r="BX117" s="990"/>
      <c r="BY117" s="990"/>
      <c r="BZ117" s="990"/>
      <c r="CA117" s="990" t="s">
        <v>451</v>
      </c>
      <c r="CB117" s="990"/>
      <c r="CC117" s="990"/>
      <c r="CD117" s="990"/>
      <c r="CE117" s="990"/>
      <c r="CF117" s="984" t="s">
        <v>450</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450</v>
      </c>
      <c r="DH117" s="1029"/>
      <c r="DI117" s="1029"/>
      <c r="DJ117" s="1029"/>
      <c r="DK117" s="1030"/>
      <c r="DL117" s="1031" t="s">
        <v>450</v>
      </c>
      <c r="DM117" s="1029"/>
      <c r="DN117" s="1029"/>
      <c r="DO117" s="1029"/>
      <c r="DP117" s="1030"/>
      <c r="DQ117" s="1031" t="s">
        <v>450</v>
      </c>
      <c r="DR117" s="1029"/>
      <c r="DS117" s="1029"/>
      <c r="DT117" s="1029"/>
      <c r="DU117" s="1030"/>
      <c r="DV117" s="1032" t="s">
        <v>451</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301</v>
      </c>
      <c r="AG118" s="955"/>
      <c r="AH118" s="955"/>
      <c r="AI118" s="955"/>
      <c r="AJ118" s="956"/>
      <c r="AK118" s="954" t="s">
        <v>300</v>
      </c>
      <c r="AL118" s="955"/>
      <c r="AM118" s="955"/>
      <c r="AN118" s="955"/>
      <c r="AO118" s="956"/>
      <c r="AP118" s="1041" t="s">
        <v>421</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454</v>
      </c>
      <c r="BR118" s="1068"/>
      <c r="BS118" s="1068"/>
      <c r="BT118" s="1068"/>
      <c r="BU118" s="1068"/>
      <c r="BV118" s="1068" t="s">
        <v>450</v>
      </c>
      <c r="BW118" s="1068"/>
      <c r="BX118" s="1068"/>
      <c r="BY118" s="1068"/>
      <c r="BZ118" s="1068"/>
      <c r="CA118" s="1068" t="s">
        <v>132</v>
      </c>
      <c r="CB118" s="1068"/>
      <c r="CC118" s="1068"/>
      <c r="CD118" s="1068"/>
      <c r="CE118" s="1068"/>
      <c r="CF118" s="984" t="s">
        <v>454</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450</v>
      </c>
      <c r="DM118" s="1029"/>
      <c r="DN118" s="1029"/>
      <c r="DO118" s="1029"/>
      <c r="DP118" s="1030"/>
      <c r="DQ118" s="1031" t="s">
        <v>450</v>
      </c>
      <c r="DR118" s="1029"/>
      <c r="DS118" s="1029"/>
      <c r="DT118" s="1029"/>
      <c r="DU118" s="1030"/>
      <c r="DV118" s="1032" t="s">
        <v>450</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450</v>
      </c>
      <c r="AB119" s="962"/>
      <c r="AC119" s="962"/>
      <c r="AD119" s="962"/>
      <c r="AE119" s="963"/>
      <c r="AF119" s="964" t="s">
        <v>454</v>
      </c>
      <c r="AG119" s="962"/>
      <c r="AH119" s="962"/>
      <c r="AI119" s="962"/>
      <c r="AJ119" s="963"/>
      <c r="AK119" s="964" t="s">
        <v>450</v>
      </c>
      <c r="AL119" s="962"/>
      <c r="AM119" s="962"/>
      <c r="AN119" s="962"/>
      <c r="AO119" s="963"/>
      <c r="AP119" s="965" t="s">
        <v>450</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456</v>
      </c>
      <c r="BP119" s="1076"/>
      <c r="BQ119" s="1067">
        <v>4978346</v>
      </c>
      <c r="BR119" s="1068"/>
      <c r="BS119" s="1068"/>
      <c r="BT119" s="1068"/>
      <c r="BU119" s="1068"/>
      <c r="BV119" s="1068">
        <v>4930174</v>
      </c>
      <c r="BW119" s="1068"/>
      <c r="BX119" s="1068"/>
      <c r="BY119" s="1068"/>
      <c r="BZ119" s="1068"/>
      <c r="CA119" s="1068">
        <v>4839741</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450</v>
      </c>
      <c r="DH119" s="1054"/>
      <c r="DI119" s="1054"/>
      <c r="DJ119" s="1054"/>
      <c r="DK119" s="1055"/>
      <c r="DL119" s="1053" t="s">
        <v>450</v>
      </c>
      <c r="DM119" s="1054"/>
      <c r="DN119" s="1054"/>
      <c r="DO119" s="1054"/>
      <c r="DP119" s="1055"/>
      <c r="DQ119" s="1053" t="s">
        <v>450</v>
      </c>
      <c r="DR119" s="1054"/>
      <c r="DS119" s="1054"/>
      <c r="DT119" s="1054"/>
      <c r="DU119" s="1055"/>
      <c r="DV119" s="1056" t="s">
        <v>454</v>
      </c>
      <c r="DW119" s="1057"/>
      <c r="DX119" s="1057"/>
      <c r="DY119" s="1057"/>
      <c r="DZ119" s="1058"/>
    </row>
    <row r="120" spans="1:130" s="226" customFormat="1" ht="26.25" customHeight="1">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132</v>
      </c>
      <c r="AB120" s="1029"/>
      <c r="AC120" s="1029"/>
      <c r="AD120" s="1029"/>
      <c r="AE120" s="1030"/>
      <c r="AF120" s="1031" t="s">
        <v>451</v>
      </c>
      <c r="AG120" s="1029"/>
      <c r="AH120" s="1029"/>
      <c r="AI120" s="1029"/>
      <c r="AJ120" s="1030"/>
      <c r="AK120" s="1031" t="s">
        <v>132</v>
      </c>
      <c r="AL120" s="1029"/>
      <c r="AM120" s="1029"/>
      <c r="AN120" s="1029"/>
      <c r="AO120" s="1030"/>
      <c r="AP120" s="1032" t="s">
        <v>132</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2276180</v>
      </c>
      <c r="BR120" s="997"/>
      <c r="BS120" s="997"/>
      <c r="BT120" s="997"/>
      <c r="BU120" s="997"/>
      <c r="BV120" s="997">
        <v>1992522</v>
      </c>
      <c r="BW120" s="997"/>
      <c r="BX120" s="997"/>
      <c r="BY120" s="997"/>
      <c r="BZ120" s="997"/>
      <c r="CA120" s="997">
        <v>2110010</v>
      </c>
      <c r="CB120" s="997"/>
      <c r="CC120" s="997"/>
      <c r="CD120" s="997"/>
      <c r="CE120" s="997"/>
      <c r="CF120" s="1011">
        <v>142</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1115215</v>
      </c>
      <c r="DH120" s="997"/>
      <c r="DI120" s="997"/>
      <c r="DJ120" s="997"/>
      <c r="DK120" s="997"/>
      <c r="DL120" s="997">
        <v>1051687</v>
      </c>
      <c r="DM120" s="997"/>
      <c r="DN120" s="997"/>
      <c r="DO120" s="997"/>
      <c r="DP120" s="997"/>
      <c r="DQ120" s="997">
        <v>985246</v>
      </c>
      <c r="DR120" s="997"/>
      <c r="DS120" s="997"/>
      <c r="DT120" s="997"/>
      <c r="DU120" s="997"/>
      <c r="DV120" s="998">
        <v>66.3</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132</v>
      </c>
      <c r="AB121" s="1029"/>
      <c r="AC121" s="1029"/>
      <c r="AD121" s="1029"/>
      <c r="AE121" s="1030"/>
      <c r="AF121" s="1031" t="s">
        <v>430</v>
      </c>
      <c r="AG121" s="1029"/>
      <c r="AH121" s="1029"/>
      <c r="AI121" s="1029"/>
      <c r="AJ121" s="1030"/>
      <c r="AK121" s="1031" t="s">
        <v>450</v>
      </c>
      <c r="AL121" s="1029"/>
      <c r="AM121" s="1029"/>
      <c r="AN121" s="1029"/>
      <c r="AO121" s="1030"/>
      <c r="AP121" s="1032" t="s">
        <v>451</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116021</v>
      </c>
      <c r="BR121" s="990"/>
      <c r="BS121" s="990"/>
      <c r="BT121" s="990"/>
      <c r="BU121" s="990"/>
      <c r="BV121" s="990">
        <v>91821</v>
      </c>
      <c r="BW121" s="990"/>
      <c r="BX121" s="990"/>
      <c r="BY121" s="990"/>
      <c r="BZ121" s="990"/>
      <c r="CA121" s="990">
        <v>70361</v>
      </c>
      <c r="CB121" s="990"/>
      <c r="CC121" s="990"/>
      <c r="CD121" s="990"/>
      <c r="CE121" s="990"/>
      <c r="CF121" s="984">
        <v>4.7</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655942</v>
      </c>
      <c r="DH121" s="990"/>
      <c r="DI121" s="990"/>
      <c r="DJ121" s="990"/>
      <c r="DK121" s="990"/>
      <c r="DL121" s="990">
        <v>615575</v>
      </c>
      <c r="DM121" s="990"/>
      <c r="DN121" s="990"/>
      <c r="DO121" s="990"/>
      <c r="DP121" s="990"/>
      <c r="DQ121" s="990">
        <v>574203</v>
      </c>
      <c r="DR121" s="990"/>
      <c r="DS121" s="990"/>
      <c r="DT121" s="990"/>
      <c r="DU121" s="990"/>
      <c r="DV121" s="991">
        <v>38.6</v>
      </c>
      <c r="DW121" s="991"/>
      <c r="DX121" s="991"/>
      <c r="DY121" s="991"/>
      <c r="DZ121" s="992"/>
    </row>
    <row r="122" spans="1:130" s="226" customFormat="1" ht="26.25" customHeight="1">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132</v>
      </c>
      <c r="AB122" s="1029"/>
      <c r="AC122" s="1029"/>
      <c r="AD122" s="1029"/>
      <c r="AE122" s="1030"/>
      <c r="AF122" s="1031" t="s">
        <v>450</v>
      </c>
      <c r="AG122" s="1029"/>
      <c r="AH122" s="1029"/>
      <c r="AI122" s="1029"/>
      <c r="AJ122" s="1030"/>
      <c r="AK122" s="1031" t="s">
        <v>450</v>
      </c>
      <c r="AL122" s="1029"/>
      <c r="AM122" s="1029"/>
      <c r="AN122" s="1029"/>
      <c r="AO122" s="1030"/>
      <c r="AP122" s="1032" t="s">
        <v>450</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4004521</v>
      </c>
      <c r="BR122" s="1068"/>
      <c r="BS122" s="1068"/>
      <c r="BT122" s="1068"/>
      <c r="BU122" s="1068"/>
      <c r="BV122" s="1068">
        <v>3915106</v>
      </c>
      <c r="BW122" s="1068"/>
      <c r="BX122" s="1068"/>
      <c r="BY122" s="1068"/>
      <c r="BZ122" s="1068"/>
      <c r="CA122" s="1068">
        <v>3631048</v>
      </c>
      <c r="CB122" s="1068"/>
      <c r="CC122" s="1068"/>
      <c r="CD122" s="1068"/>
      <c r="CE122" s="1068"/>
      <c r="CF122" s="1088">
        <v>244.3</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101081</v>
      </c>
      <c r="DH122" s="990"/>
      <c r="DI122" s="990"/>
      <c r="DJ122" s="990"/>
      <c r="DK122" s="990"/>
      <c r="DL122" s="990">
        <v>166153</v>
      </c>
      <c r="DM122" s="990"/>
      <c r="DN122" s="990"/>
      <c r="DO122" s="990"/>
      <c r="DP122" s="990"/>
      <c r="DQ122" s="990">
        <v>246545</v>
      </c>
      <c r="DR122" s="990"/>
      <c r="DS122" s="990"/>
      <c r="DT122" s="990"/>
      <c r="DU122" s="990"/>
      <c r="DV122" s="991">
        <v>16.600000000000001</v>
      </c>
      <c r="DW122" s="991"/>
      <c r="DX122" s="991"/>
      <c r="DY122" s="991"/>
      <c r="DZ122" s="992"/>
    </row>
    <row r="123" spans="1:130" s="226" customFormat="1" ht="26.25" customHeight="1">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430</v>
      </c>
      <c r="AB123" s="1029"/>
      <c r="AC123" s="1029"/>
      <c r="AD123" s="1029"/>
      <c r="AE123" s="1030"/>
      <c r="AF123" s="1031" t="s">
        <v>132</v>
      </c>
      <c r="AG123" s="1029"/>
      <c r="AH123" s="1029"/>
      <c r="AI123" s="1029"/>
      <c r="AJ123" s="1030"/>
      <c r="AK123" s="1031" t="s">
        <v>430</v>
      </c>
      <c r="AL123" s="1029"/>
      <c r="AM123" s="1029"/>
      <c r="AN123" s="1029"/>
      <c r="AO123" s="1030"/>
      <c r="AP123" s="1032" t="s">
        <v>451</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467</v>
      </c>
      <c r="BP123" s="1076"/>
      <c r="BQ123" s="1135">
        <v>6396722</v>
      </c>
      <c r="BR123" s="1136"/>
      <c r="BS123" s="1136"/>
      <c r="BT123" s="1136"/>
      <c r="BU123" s="1136"/>
      <c r="BV123" s="1136">
        <v>5999449</v>
      </c>
      <c r="BW123" s="1136"/>
      <c r="BX123" s="1136"/>
      <c r="BY123" s="1136"/>
      <c r="BZ123" s="1136"/>
      <c r="CA123" s="1136">
        <v>5811419</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454</v>
      </c>
      <c r="DH123" s="1029"/>
      <c r="DI123" s="1029"/>
      <c r="DJ123" s="1029"/>
      <c r="DK123" s="1030"/>
      <c r="DL123" s="1031" t="s">
        <v>430</v>
      </c>
      <c r="DM123" s="1029"/>
      <c r="DN123" s="1029"/>
      <c r="DO123" s="1029"/>
      <c r="DP123" s="1030"/>
      <c r="DQ123" s="1031" t="s">
        <v>451</v>
      </c>
      <c r="DR123" s="1029"/>
      <c r="DS123" s="1029"/>
      <c r="DT123" s="1029"/>
      <c r="DU123" s="1030"/>
      <c r="DV123" s="1032" t="s">
        <v>454</v>
      </c>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132</v>
      </c>
      <c r="AB124" s="1029"/>
      <c r="AC124" s="1029"/>
      <c r="AD124" s="1029"/>
      <c r="AE124" s="1030"/>
      <c r="AF124" s="1031" t="s">
        <v>132</v>
      </c>
      <c r="AG124" s="1029"/>
      <c r="AH124" s="1029"/>
      <c r="AI124" s="1029"/>
      <c r="AJ124" s="1030"/>
      <c r="AK124" s="1031" t="s">
        <v>451</v>
      </c>
      <c r="AL124" s="1029"/>
      <c r="AM124" s="1029"/>
      <c r="AN124" s="1029"/>
      <c r="AO124" s="1030"/>
      <c r="AP124" s="1032" t="s">
        <v>430</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430</v>
      </c>
      <c r="BR124" s="1098"/>
      <c r="BS124" s="1098"/>
      <c r="BT124" s="1098"/>
      <c r="BU124" s="1098"/>
      <c r="BV124" s="1098" t="s">
        <v>451</v>
      </c>
      <c r="BW124" s="1098"/>
      <c r="BX124" s="1098"/>
      <c r="BY124" s="1098"/>
      <c r="BZ124" s="1098"/>
      <c r="CA124" s="1098" t="s">
        <v>451</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471</v>
      </c>
      <c r="DH124" s="1054"/>
      <c r="DI124" s="1054"/>
      <c r="DJ124" s="1054"/>
      <c r="DK124" s="1055"/>
      <c r="DL124" s="1053" t="s">
        <v>472</v>
      </c>
      <c r="DM124" s="1054"/>
      <c r="DN124" s="1054"/>
      <c r="DO124" s="1054"/>
      <c r="DP124" s="1055"/>
      <c r="DQ124" s="1053" t="s">
        <v>471</v>
      </c>
      <c r="DR124" s="1054"/>
      <c r="DS124" s="1054"/>
      <c r="DT124" s="1054"/>
      <c r="DU124" s="1055"/>
      <c r="DV124" s="1056" t="s">
        <v>132</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471</v>
      </c>
      <c r="AB125" s="1029"/>
      <c r="AC125" s="1029"/>
      <c r="AD125" s="1029"/>
      <c r="AE125" s="1030"/>
      <c r="AF125" s="1031" t="s">
        <v>473</v>
      </c>
      <c r="AG125" s="1029"/>
      <c r="AH125" s="1029"/>
      <c r="AI125" s="1029"/>
      <c r="AJ125" s="1030"/>
      <c r="AK125" s="1031" t="s">
        <v>474</v>
      </c>
      <c r="AL125" s="1029"/>
      <c r="AM125" s="1029"/>
      <c r="AN125" s="1029"/>
      <c r="AO125" s="1030"/>
      <c r="AP125" s="1032" t="s">
        <v>475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478</v>
      </c>
      <c r="DH125" s="997"/>
      <c r="DI125" s="997"/>
      <c r="DJ125" s="997"/>
      <c r="DK125" s="997"/>
      <c r="DL125" s="997" t="s">
        <v>132</v>
      </c>
      <c r="DM125" s="997"/>
      <c r="DN125" s="997"/>
      <c r="DO125" s="997"/>
      <c r="DP125" s="997"/>
      <c r="DQ125" s="997" t="s">
        <v>471</v>
      </c>
      <c r="DR125" s="997"/>
      <c r="DS125" s="997"/>
      <c r="DT125" s="997"/>
      <c r="DU125" s="997"/>
      <c r="DV125" s="998" t="s">
        <v>475</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471</v>
      </c>
      <c r="AB126" s="1029"/>
      <c r="AC126" s="1029"/>
      <c r="AD126" s="1029"/>
      <c r="AE126" s="1030"/>
      <c r="AF126" s="1031" t="s">
        <v>471</v>
      </c>
      <c r="AG126" s="1029"/>
      <c r="AH126" s="1029"/>
      <c r="AI126" s="1029"/>
      <c r="AJ126" s="1030"/>
      <c r="AK126" s="1031" t="s">
        <v>472</v>
      </c>
      <c r="AL126" s="1029"/>
      <c r="AM126" s="1029"/>
      <c r="AN126" s="1029"/>
      <c r="AO126" s="1030"/>
      <c r="AP126" s="1032" t="s">
        <v>471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471</v>
      </c>
      <c r="DH126" s="990"/>
      <c r="DI126" s="990"/>
      <c r="DJ126" s="990"/>
      <c r="DK126" s="990"/>
      <c r="DL126" s="990" t="s">
        <v>471</v>
      </c>
      <c r="DM126" s="990"/>
      <c r="DN126" s="990"/>
      <c r="DO126" s="990"/>
      <c r="DP126" s="990"/>
      <c r="DQ126" s="990" t="s">
        <v>475</v>
      </c>
      <c r="DR126" s="990"/>
      <c r="DS126" s="990"/>
      <c r="DT126" s="990"/>
      <c r="DU126" s="990"/>
      <c r="DV126" s="991" t="s">
        <v>471</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2190</v>
      </c>
      <c r="AB127" s="1029"/>
      <c r="AC127" s="1029"/>
      <c r="AD127" s="1029"/>
      <c r="AE127" s="1030"/>
      <c r="AF127" s="1031">
        <v>2191</v>
      </c>
      <c r="AG127" s="1029"/>
      <c r="AH127" s="1029"/>
      <c r="AI127" s="1029"/>
      <c r="AJ127" s="1030"/>
      <c r="AK127" s="1031">
        <v>1823</v>
      </c>
      <c r="AL127" s="1029"/>
      <c r="AM127" s="1029"/>
      <c r="AN127" s="1029"/>
      <c r="AO127" s="1030"/>
      <c r="AP127" s="1032">
        <v>0.1</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471</v>
      </c>
      <c r="DH127" s="990"/>
      <c r="DI127" s="990"/>
      <c r="DJ127" s="990"/>
      <c r="DK127" s="990"/>
      <c r="DL127" s="990" t="s">
        <v>472</v>
      </c>
      <c r="DM127" s="990"/>
      <c r="DN127" s="990"/>
      <c r="DO127" s="990"/>
      <c r="DP127" s="990"/>
      <c r="DQ127" s="990" t="s">
        <v>471</v>
      </c>
      <c r="DR127" s="990"/>
      <c r="DS127" s="990"/>
      <c r="DT127" s="990"/>
      <c r="DU127" s="990"/>
      <c r="DV127" s="991" t="s">
        <v>471</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14808</v>
      </c>
      <c r="AB128" s="1118"/>
      <c r="AC128" s="1118"/>
      <c r="AD128" s="1118"/>
      <c r="AE128" s="1119"/>
      <c r="AF128" s="1120">
        <v>17718</v>
      </c>
      <c r="AG128" s="1118"/>
      <c r="AH128" s="1118"/>
      <c r="AI128" s="1118"/>
      <c r="AJ128" s="1119"/>
      <c r="AK128" s="1120">
        <v>17512</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478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132</v>
      </c>
      <c r="DH128" s="1110"/>
      <c r="DI128" s="1110"/>
      <c r="DJ128" s="1110"/>
      <c r="DK128" s="1110"/>
      <c r="DL128" s="1110" t="s">
        <v>475</v>
      </c>
      <c r="DM128" s="1110"/>
      <c r="DN128" s="1110"/>
      <c r="DO128" s="1110"/>
      <c r="DP128" s="1110"/>
      <c r="DQ128" s="1110" t="s">
        <v>132</v>
      </c>
      <c r="DR128" s="1110"/>
      <c r="DS128" s="1110"/>
      <c r="DT128" s="1110"/>
      <c r="DU128" s="1110"/>
      <c r="DV128" s="1111" t="s">
        <v>471</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1979979</v>
      </c>
      <c r="AB129" s="1029"/>
      <c r="AC129" s="1029"/>
      <c r="AD129" s="1029"/>
      <c r="AE129" s="1030"/>
      <c r="AF129" s="1031">
        <v>1948259</v>
      </c>
      <c r="AG129" s="1029"/>
      <c r="AH129" s="1029"/>
      <c r="AI129" s="1029"/>
      <c r="AJ129" s="1030"/>
      <c r="AK129" s="1031">
        <v>1906465</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471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427798</v>
      </c>
      <c r="AB130" s="1029"/>
      <c r="AC130" s="1029"/>
      <c r="AD130" s="1029"/>
      <c r="AE130" s="1030"/>
      <c r="AF130" s="1031">
        <v>419108</v>
      </c>
      <c r="AG130" s="1029"/>
      <c r="AH130" s="1029"/>
      <c r="AI130" s="1029"/>
      <c r="AJ130" s="1030"/>
      <c r="AK130" s="1031">
        <v>420041</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5.9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1552181</v>
      </c>
      <c r="AB131" s="1054"/>
      <c r="AC131" s="1054"/>
      <c r="AD131" s="1054"/>
      <c r="AE131" s="1055"/>
      <c r="AF131" s="1053">
        <v>1529151</v>
      </c>
      <c r="AG131" s="1054"/>
      <c r="AH131" s="1054"/>
      <c r="AI131" s="1054"/>
      <c r="AJ131" s="1055"/>
      <c r="AK131" s="1053">
        <v>1486424</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t="s">
        <v>471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5.8517659990000004</v>
      </c>
      <c r="AB132" s="1170"/>
      <c r="AC132" s="1170"/>
      <c r="AD132" s="1170"/>
      <c r="AE132" s="1171"/>
      <c r="AF132" s="1172">
        <v>5.6186733679999996</v>
      </c>
      <c r="AG132" s="1170"/>
      <c r="AH132" s="1170"/>
      <c r="AI132" s="1170"/>
      <c r="AJ132" s="1171"/>
      <c r="AK132" s="1172">
        <v>6.4125713790000001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5.7</v>
      </c>
      <c r="AB133" s="1153"/>
      <c r="AC133" s="1153"/>
      <c r="AD133" s="1153"/>
      <c r="AE133" s="1154"/>
      <c r="AF133" s="1152">
        <v>5.6</v>
      </c>
      <c r="AG133" s="1153"/>
      <c r="AH133" s="1153"/>
      <c r="AI133" s="1153"/>
      <c r="AJ133" s="1154"/>
      <c r="AK133" s="1152">
        <v>5.9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hyWQnB3FdbtjnAk31E8eKGB/ItDAI52Mt1pof84ptqVLxOchGmJKROJXgFxH+J20sNI1wxicCpiP4OmYv7Nsw==" saltValue="6lV8D2yc6qQ4YwSSocLQ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AeZQ5d8xRSPGcty8QU8YbSVMuubOs39Rl2cDKNB8WQNXkKrXF7YNyD/b7y5AN3MdIJ3exnPFBQJCqqUecnMSg==" saltValue="bZOvQXUTu1Dl5V9omxe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TCDYCH95FzQINHyRxqVf2sS/SC4cjTKL/7WF3QXH0M059fi/NBcxAP5EwGZQcj6yf9OF2Cwg/tfN53y0GMbvg==" saltValue="7m7RbQ749HUAKXphFLwzI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467182</v>
      </c>
      <c r="AP9" s="292">
        <v>158851</v>
      </c>
      <c r="AQ9" s="293">
        <v>163768</v>
      </c>
      <c r="AR9" s="294">
        <v>-3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55727</v>
      </c>
      <c r="AP10" s="295">
        <v>18948</v>
      </c>
      <c r="AQ10" s="296">
        <v>20420</v>
      </c>
      <c r="AR10" s="297">
        <v>-7.2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86400</v>
      </c>
      <c r="AP11" s="295">
        <v>29378</v>
      </c>
      <c r="AQ11" s="296">
        <v>24792</v>
      </c>
      <c r="AR11" s="297">
        <v>18.5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1566</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3880</v>
      </c>
      <c r="AP14" s="295">
        <v>1319</v>
      </c>
      <c r="AQ14" s="296">
        <v>8316</v>
      </c>
      <c r="AR14" s="297">
        <v>-84.1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8287</v>
      </c>
      <c r="AP15" s="295">
        <v>2818</v>
      </c>
      <c r="AQ15" s="296">
        <v>4918</v>
      </c>
      <c r="AR15" s="297">
        <v>-42.7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-42116</v>
      </c>
      <c r="AP16" s="295">
        <v>-14320</v>
      </c>
      <c r="AQ16" s="296">
        <v>-16679</v>
      </c>
      <c r="AR16" s="297">
        <v>-14.1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579360</v>
      </c>
      <c r="AP17" s="295">
        <v>196994</v>
      </c>
      <c r="AQ17" s="296">
        <v>207100</v>
      </c>
      <c r="AR17" s="297">
        <v>-4.9000000000000004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18.02</v>
      </c>
      <c r="AP21" s="308">
        <v>18.739999999999998</v>
      </c>
      <c r="AQ21" s="309">
        <v>-0.72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98.7</v>
      </c>
      <c r="AP22" s="313">
        <v>94.9</v>
      </c>
      <c r="AQ22" s="314">
        <v>3.8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362870</v>
      </c>
      <c r="AP32" s="322">
        <v>123383</v>
      </c>
      <c r="AQ32" s="323">
        <v>99822</v>
      </c>
      <c r="AR32" s="324">
        <v>23.6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157239</v>
      </c>
      <c r="AP35" s="322">
        <v>53464</v>
      </c>
      <c r="AQ35" s="323">
        <v>28667</v>
      </c>
      <c r="AR35" s="324">
        <v>86.5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10939</v>
      </c>
      <c r="AP36" s="322">
        <v>3719</v>
      </c>
      <c r="AQ36" s="323">
        <v>3929</v>
      </c>
      <c r="AR36" s="324">
        <v>-5.3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1823</v>
      </c>
      <c r="AP37" s="322">
        <v>620</v>
      </c>
      <c r="AQ37" s="323">
        <v>922</v>
      </c>
      <c r="AR37" s="324">
        <v>-32.799999999999997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32</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-17512</v>
      </c>
      <c r="AP39" s="322">
        <v>-5954</v>
      </c>
      <c r="AQ39" s="323">
        <v>-3300</v>
      </c>
      <c r="AR39" s="324">
        <v>80.400000000000006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-420041</v>
      </c>
      <c r="AP40" s="322">
        <v>-142823</v>
      </c>
      <c r="AQ40" s="323">
        <v>-100418</v>
      </c>
      <c r="AR40" s="324">
        <v>42.2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95318</v>
      </c>
      <c r="AP41" s="322">
        <v>32410</v>
      </c>
      <c r="AQ41" s="323">
        <v>29653</v>
      </c>
      <c r="AR41" s="324">
        <v>9.3000000000000007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507571</v>
      </c>
      <c r="AN51" s="344">
        <v>160319</v>
      </c>
      <c r="AO51" s="345">
        <v>13.2</v>
      </c>
      <c r="AP51" s="346">
        <v>238802</v>
      </c>
      <c r="AQ51" s="347">
        <v>29.1</v>
      </c>
      <c r="AR51" s="348">
        <v>-15.9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286576</v>
      </c>
      <c r="AN52" s="352">
        <v>90517</v>
      </c>
      <c r="AO52" s="353">
        <v>-25.3</v>
      </c>
      <c r="AP52" s="354">
        <v>128562</v>
      </c>
      <c r="AQ52" s="355">
        <v>35.200000000000003</v>
      </c>
      <c r="AR52" s="356">
        <v>-60.5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608002</v>
      </c>
      <c r="AN53" s="344">
        <v>196003</v>
      </c>
      <c r="AO53" s="345">
        <v>22.3</v>
      </c>
      <c r="AP53" s="346">
        <v>288550</v>
      </c>
      <c r="AQ53" s="347">
        <v>20.8</v>
      </c>
      <c r="AR53" s="348">
        <v>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249549</v>
      </c>
      <c r="AN54" s="352">
        <v>80448</v>
      </c>
      <c r="AO54" s="353">
        <v>-11.1</v>
      </c>
      <c r="AP54" s="354">
        <v>141525</v>
      </c>
      <c r="AQ54" s="355">
        <v>10.1</v>
      </c>
      <c r="AR54" s="356">
        <v>-21.2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461789</v>
      </c>
      <c r="AN55" s="344">
        <v>151158</v>
      </c>
      <c r="AO55" s="345">
        <v>-22.9</v>
      </c>
      <c r="AP55" s="346">
        <v>245039</v>
      </c>
      <c r="AQ55" s="347">
        <v>-15.1</v>
      </c>
      <c r="AR55" s="348">
        <v>-7.8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246192</v>
      </c>
      <c r="AN56" s="352">
        <v>80587</v>
      </c>
      <c r="AO56" s="353">
        <v>0.2</v>
      </c>
      <c r="AP56" s="354">
        <v>108922</v>
      </c>
      <c r="AQ56" s="355">
        <v>-23</v>
      </c>
      <c r="AR56" s="356">
        <v>23.2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524247</v>
      </c>
      <c r="AN57" s="344">
        <v>174226</v>
      </c>
      <c r="AO57" s="345">
        <v>15.3</v>
      </c>
      <c r="AP57" s="346">
        <v>237994</v>
      </c>
      <c r="AQ57" s="347">
        <v>-2.9</v>
      </c>
      <c r="AR57" s="348">
        <v>18.2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289662</v>
      </c>
      <c r="AN58" s="352">
        <v>96265</v>
      </c>
      <c r="AO58" s="353">
        <v>19.5</v>
      </c>
      <c r="AP58" s="354">
        <v>110361</v>
      </c>
      <c r="AQ58" s="355">
        <v>1.3</v>
      </c>
      <c r="AR58" s="356">
        <v>18.2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376575</v>
      </c>
      <c r="AN59" s="344">
        <v>128043</v>
      </c>
      <c r="AO59" s="345">
        <v>-26.5</v>
      </c>
      <c r="AP59" s="346">
        <v>267911</v>
      </c>
      <c r="AQ59" s="347">
        <v>12.6</v>
      </c>
      <c r="AR59" s="348">
        <v>-39.1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256065</v>
      </c>
      <c r="AN60" s="352">
        <v>87067</v>
      </c>
      <c r="AO60" s="353">
        <v>-9.6</v>
      </c>
      <c r="AP60" s="354">
        <v>106425</v>
      </c>
      <c r="AQ60" s="355">
        <v>-3.6</v>
      </c>
      <c r="AR60" s="356">
        <v>-6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495637</v>
      </c>
      <c r="AN61" s="359">
        <v>161950</v>
      </c>
      <c r="AO61" s="360">
        <v>0.3</v>
      </c>
      <c r="AP61" s="361">
        <v>255659</v>
      </c>
      <c r="AQ61" s="362">
        <v>8.9</v>
      </c>
      <c r="AR61" s="348">
        <v>-8.6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265609</v>
      </c>
      <c r="AN62" s="352">
        <v>86977</v>
      </c>
      <c r="AO62" s="353">
        <v>-5.3</v>
      </c>
      <c r="AP62" s="354">
        <v>119159</v>
      </c>
      <c r="AQ62" s="355">
        <v>4</v>
      </c>
      <c r="AR62" s="356">
        <v>-9.3000000000000007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Kpno9H/QaF3KT0ucV67bG+i+yR4SciTCPx85e2AUcfgfd7LZLto6kPhZsSpvEO3hQIQ1bhqxEc7SVirnTEzRg==" saltValue="1iPm3PsuyVykumGFbV0l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NjvSGpKzDxcXui2VagfvUl5c59bRuIdpNv/UuihY+xTAR0HWrzCEMIcy7RbyBniJJZgs7oKWFSxkhD/YB1pww==" saltValue="hZqg0jnBmTuGjrgjK2jB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9JzLBkHeMZFs8kbxxt4pexrKXyXDqz9o72oP0+YZ1xHrVHUeFPYIe0S1Q5fuLMxfpA81Lb4sdZkZzzSI1ZqEg==" saltValue="f7yPnvJMZBfDkKeTWBK9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67.650000000000006</v>
      </c>
      <c r="G47" s="12">
        <v>75.040000000000006</v>
      </c>
      <c r="H47" s="12">
        <v>77.569999999999993</v>
      </c>
      <c r="I47" s="12">
        <v>66.62</v>
      </c>
      <c r="J47" s="13">
        <v>72.75</v>
      </c>
    </row>
    <row r="48" spans="2:10" ht="57.75" customHeight="1">
      <c r="B48" s="14"/>
      <c r="C48" s="1214" t="s">
        <v>4</v>
      </c>
      <c r="D48" s="1214"/>
      <c r="E48" s="1215"/>
      <c r="F48" s="15">
        <v>12.46</v>
      </c>
      <c r="G48" s="16">
        <v>11.04</v>
      </c>
      <c r="H48" s="16">
        <v>4.07</v>
      </c>
      <c r="I48" s="16">
        <v>11.99</v>
      </c>
      <c r="J48" s="17">
        <v>5.2</v>
      </c>
    </row>
    <row r="49" spans="2:10" ht="57.75" customHeight="1" thickBot="1">
      <c r="B49" s="18"/>
      <c r="C49" s="1216" t="s">
        <v>5</v>
      </c>
      <c r="D49" s="1216"/>
      <c r="E49" s="1217"/>
      <c r="F49" s="19">
        <v>2.71</v>
      </c>
      <c r="G49" s="20" t="s">
        <v>560</v>
      </c>
      <c r="H49" s="20" t="s">
        <v>561</v>
      </c>
      <c r="I49" s="20" t="s">
        <v>561</v>
      </c>
      <c r="J49" s="21" t="s">
        <v>562</v>
      </c>
    </row>
    <row r="50" spans="2:10" ht="13.5" customHeight="1"/>
    <row r="51" spans="2:10" ht="13.5" hidden="1" customHeight="1"/>
    <row r="52" spans="2:10" ht="13.5" hidden="1" customHeight="1"/>
    <row r="53" spans="2:10" ht="13.5" hidden="1" customHeight="1"/>
  </sheetData>
  <sheetProtection algorithmName="SHA-512" hashValue="ZsKpmbYH5JA5Bk+8/X4dxdBxOw8bnN1fuO9myMoSlAqyOeeMoN6bn8aUKq0zy7WKLl8UPXERsVnSqhyjmmWxnw==" saltValue="24CncMqeh4clC8rjpynC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2019-03-06T07:21:59Z</cp:lastPrinted>
  <dcterms:created xsi:type="dcterms:W3CDTF">2019-02-14T02:59:34Z</dcterms:created>
  <dcterms:modified xsi:type="dcterms:W3CDTF">2019-10-28T04:12:29Z</dcterms:modified>
  <cp:category/>
</cp:coreProperties>
</file>