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l="1"/>
  <c r="BE35" i="10" s="1"/>
  <c r="BE36" i="10" s="1"/>
  <c r="BE37" i="10" s="1"/>
  <c r="BE38" i="10" s="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<sst xmlns="http://schemas.openxmlformats.org/spreadsheetml/2006/main" count="1181" uniqueCount="598">
  <si>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</si>
  <si>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</si>
  <si>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</si>
  <si>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</si>
  <si>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</si>
  <si>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</si>
  <si>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</si>
  <si>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</si>
  <si>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</si>
  <si>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</si>
  <si>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</si>
  <si>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</si>
  <si>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</si>
  <si>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</si>
  <si>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</si>
  <si>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</si>
  <si>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</si>
  <si>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</si>
  <si>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</si>
  <si>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</si>
  <si>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</si>
  <si>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</si>
  <si>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</si>
  <si>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</si>
  <si>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</si>
  <si>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</si>
  <si>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</si>
  <si>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</si>
  <si>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</si>
  <si>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</si>
  <si>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</si>
  <si>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</si>
  <si>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</si>
  <si>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</si>
  <si>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</si>
  <si>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</si>
  <si>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</si>
  <si>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</si>
  <si>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</si>
  <si>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</si>
  <si>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</si>
  <si>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</si>
  <si>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</si>
  <si>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</si>
  <si>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</si>
  <si>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</si>
  <si>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</si>
  <si>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</si>
  <si>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</si>
  <si>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</si>
  <si>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</si>
  <si>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</si>
  <si>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</si>
  <si>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</si>
  <si>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</si>
  <si>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</si>
  <si>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</si>
  <si>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</si>
  <si>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</si>
  <si>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</si>
  <si>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</si>
  <si>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</si>
  <si>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</si>
  <si>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</si>
  <si>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</si>
  <si>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</si>
  <si>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</si>
  <si>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</si>
  <si>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</si>
  <si>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</si>
  <si>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</si>
  <si>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</si>
  <si>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</si>
  <si>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</si>
  <si>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</si>
  <si>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</si>
  <si>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</si>
  <si>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</si>
  <si>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</si>
  <si>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</si>
  <si>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</si>
  <si>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</si>
  <si>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</si>
  <si>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</si>
  <si>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</si>
  <si>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</si>
  <si>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</si>
  <si>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</si>
  <si>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</si>
  <si>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</si>
  <si>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</si>
  <si>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</si>
  <si>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</si>
  <si>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</si>
  <si>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</si>
  <si>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</si>
  <si>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</si>
  <si>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</si>
  <si>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</si>
  <si>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</si>
  <si>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</si>
  <si>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</si>
  <si>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</si>
  <si>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</si>
  <si>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</si>
  <si>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</si>
  <si>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</si>
  <si>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</si>
  <si>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</si>
  <si>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</si>
  <si>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</si>
  <si>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</si>
  <si>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</si>
  <si>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</si>
  <si>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</si>
  <si>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</si>
  <si>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</si>
  <si>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</si>
  <si>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</si>
  <si>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</si>
  <si>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</si>
  <si>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</si>
  <si>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</si>
  <si>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</si>
  <si>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</si>
  <si>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</si>
  <si>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</si>
  <si>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</si>
  <si>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</si>
  <si>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</si>
  <si>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</si>
  <si>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</si>
  <si>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</si>
  <si>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</si>
  <si>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</si>
  <si>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</si>
  <si>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</si>
  <si>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</si>
  <si>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</si>
  <si>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</si>
  <si>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</si>
  <si>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</si>
  <si>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</si>
  <si>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</si>
  <si>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</si>
  <si>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</si>
  <si>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</si>
  <si>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</si>
  <si>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</si>
  <si>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</si>
  <si>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</si>
  <si>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</si>
  <si>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</si>
  <si>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</si>
  <si>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</si>
  <si>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</si>
  <si>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</si>
  <si>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</si>
  <si>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</si>
  <si>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</si>
  <si>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</si>
  <si>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</si>
  <si>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</si>
  <si>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</si>
  <si>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</si>
  <si>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</si>
  <si>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</si>
  <si>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</si>
  <si>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</si>
  <si>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</si>
  <si>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</si>
  <si>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</si>
  <si>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</si>
  <si>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</si>
  <si>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</si>
  <si>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</si>
  <si>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</si>
  <si>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</si>
  <si>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</si>
  <si>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</si>
  <si>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</si>
  <si>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</si>
  <si>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</si>
  <si>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</si>
  <si>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</si>
  <si>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</si>
  <si>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</si>
  <si>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</si>
  <si>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</si>
  <si>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</si>
  <si>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</si>
  <si>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</si>
  <si>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</si>
  <si>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</si>
  <si>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</si>
  <si>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</si>
  <si>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</si>
  <si>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</si>
  <si>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</si>
  <si>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</si>
  <si>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</si>
  <si>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</si>
  <si>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</si>
  <si>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</si>
  <si>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</si>
  <si>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</si>
  <si>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長野県王滝村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</si>
  <si>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</si>
  <si>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</si>
  <si>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</si>
  <si>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</si>
  <si>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</si>
  <si>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</si>
  <si>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</si>
  <si>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</si>
  <si>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</si>
  <si>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</si>
  <si>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</si>
  <si>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</si>
  <si>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</si>
  <si>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</si>
  <si>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</si>
  <si>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</si>
  <si>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</si>
  <si>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</si>
  <si>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</si>
  <si>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</si>
  <si>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</si>
  <si>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</si>
  <si>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</si>
  <si>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</si>
  <si>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</si>
  <si>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</si>
  <si>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</si>
  <si>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</si>
  <si>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</si>
  <si>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</si>
  <si>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</si>
  <si>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</si>
  <si>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</si>
  <si>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</si>
  <si>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</si>
  <si>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</si>
  <si>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</si>
  <si>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</si>
  <si>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</si>
  <si>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</si>
  <si>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</si>
  <si>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</si>
  <si>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</si>
  <si>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</si>
  <si>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</si>
  <si>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</si>
  <si>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</si>
  <si>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</si>
  <si>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</si>
  <si>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</si>
  <si>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</si>
  <si>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</si>
  <si>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</si>
  <si>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</si>
  <si>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</si>
  <si>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</si>
  <si>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</si>
  <si>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</si>
  <si>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</si>
  <si>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</si>
  <si>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</si>
  <si>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</si>
  <si>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</si>
  <si>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</si>
  <si>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</si>
  <si>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</si>
  <si>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</si>
  <si>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</si>
  <si>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</si>
  <si>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</si>
  <si>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</si>
  <si>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</si>
  <si>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</si>
  <si>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</si>
  <si>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</si>
  <si>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</si>
  <si>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</si>
  <si>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</si>
  <si>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</si>
  <si>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</si>
  <si>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</si>
  <si>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</si>
  <si>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</si>
  <si>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</si>
  <si>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</si>
  <si>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</si>
  <si>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</si>
  <si>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</si>
  <si>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</si>
  <si>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</si>
  <si>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</si>
  <si>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</si>
  <si>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</si>
  <si>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</si>
  <si>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</si>
  <si>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</si>
  <si>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</si>
  <si>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t>
    <phoneticPr fontId="5"/>
  </si>
  <si>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</si>
  <si>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</si>
  <si>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</si>
  <si>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</si>
  <si>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</si>
  <si>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</si>
  <si>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</si>
  <si>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</si>
  <si>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</si>
  <si>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</si>
  <si>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</si>
  <si>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</si>
  <si>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</si>
  <si>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</si>
  <si>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</si>
  <si>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</si>
  <si>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</si>
  <si>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</si>
  <si>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</si>
  <si>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</si>
  <si>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</si>
  <si>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</si>
  <si>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</si>
  <si>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</si>
  <si>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</si>
  <si>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</si>
  <si>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</si>
  <si>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</si>
  <si>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</si>
  <si>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</si>
  <si>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</si>
  <si>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</si>
  <si>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</si>
  <si>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</si>
  <si>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</si>
  <si>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</si>
  <si>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</si>
  <si>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</si>
  <si>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</si>
  <si>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</si>
  <si>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</si>
  <si>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</si>
  <si>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</si>
  <si>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</si>
  <si>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</si>
  <si>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</si>
  <si>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</si>
  <si>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</si>
  <si>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</si>
  <si>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</si>
  <si>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</si>
  <si>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長野県王滝村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</si>
  <si>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</si>
  <si>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</si>
  <si>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</si>
  <si>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</si>
  <si>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</si>
  <si>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</si>
  <si>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</si>
  <si>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</si>
  <si>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</si>
  <si>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</si>
  <si>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</si>
  <si>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</si>
  <si>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</si>
  <si>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</si>
  <si>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</si>
  <si>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</si>
  <si>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</si>
  <si>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</si>
  <si>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</si>
  <si>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</si>
  <si>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</si>
  <si>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</si>
  <si>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</si>
  <si>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</si>
  <si>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</si>
  <si>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</si>
  <si>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</si>
  <si>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</si>
  <si>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</si>
  <si>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</si>
  <si>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</si>
  <si>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</si>
  <si>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</si>
  <si>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</si>
  <si>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</si>
  <si>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</si>
  <si>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</si>
  <si>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</si>
  <si>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</si>
  <si>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</si>
  <si>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</si>
  <si>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</si>
  <si>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</si>
  <si>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</si>
  <si>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</si>
  <si>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</si>
  <si>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</si>
  <si>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</si>
  <si>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</si>
  <si>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</si>
  <si>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</si>
  <si>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</si>
  <si>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</si>
  <si>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</si>
  <si>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</si>
  <si>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</si>
  <si>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</si>
  <si>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</si>
  <si>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</si>
  <si>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</si>
  <si>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</si>
  <si>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</si>
  <si>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</si>
  <si>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</si>
  <si>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</si>
  <si>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</si>
  <si>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</si>
  <si>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</si>
  <si>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</si>
  <si>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</si>
  <si>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</si>
  <si>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</si>
  <si>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</si>
  <si>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</si>
  <si>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</si>
  <si>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</si>
  <si>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</si>
  <si>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</si>
  <si>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</si>
  <si>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</si>
  <si>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</si>
  <si>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</si>
  <si>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</si>
  <si>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</si>
  <si>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</si>
  <si>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</si>
  <si>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</si>
  <si>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</si>
  <si>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</si>
  <si>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</si>
  <si>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</si>
  <si>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</si>
  <si>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</si>
  <si>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</si>
  <si>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</si>
  <si>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</si>
  <si>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</si>
  <si>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</si>
  <si>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</si>
  <si>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</si>
  <si>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</si>
  <si>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</si>
  <si>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</si>
  <si>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</si>
  <si>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</si>
  <si>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</si>
  <si>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</si>
  <si>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</si>
  <si>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</si>
  <si>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</si>
  <si>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</si>
  <si>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</si>
  <si>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</si>
  <si>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</si>
  <si>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</si>
  <si>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</si>
  <si>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</si>
  <si>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</si>
  <si>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</si>
  <si>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</si>
  <si>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</si>
  <si>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</si>
  <si>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</si>
  <si>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</si>
  <si>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</si>
  <si>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</si>
  <si>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</si>
  <si>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</si>
  <si>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</si>
  <si>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</si>
  <si>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</si>
  <si>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</si>
  <si>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</si>
  <si>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</si>
  <si>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</si>
  <si>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</si>
  <si>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</si>
  <si>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</si>
  <si>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</si>
  <si>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</si>
  <si>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</si>
  <si>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</si>
  <si>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</si>
  <si>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</si>
  <si>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</si>
  <si>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</si>
  <si>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</si>
  <si>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</si>
  <si>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</si>
  <si>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</si>
  <si>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</si>
  <si>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</si>
  <si>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</si>
  <si>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</si>
  <si>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</si>
  <si>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</si>
  <si>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</si>
  <si>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</si>
  <si>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</si>
  <si>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</si>
  <si>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</si>
  <si>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</si>
  <si>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</si>
  <si>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</si>
  <si>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</si>
  <si>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</si>
  <si>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</si>
  <si>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</si>
  <si>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</si>
  <si>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</si>
  <si>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</si>
  <si>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</si>
  <si>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</si>
  <si>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</si>
  <si>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</si>
  <si>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</si>
  <si>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</si>
  <si>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</si>
  <si>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</si>
  <si>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</si>
  <si>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</si>
  <si>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</si>
  <si>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</si>
  <si>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</si>
  <si>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</si>
  <si>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</si>
  <si>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</si>
  <si>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</si>
  <si>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</si>
  <si>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</si>
  <si>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</si>
  <si>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</si>
  <si>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1.94</t>
  </si>
  <si>
    <t>▲ 17.34</t>
  </si>
  <si>
    <t>一般会計</t>
  </si>
  <si>
    <t>特別会計国民健康保険（事業勘定）</t>
  </si>
  <si>
    <t>特別会計宅地造成分譲事業費</t>
  </si>
  <si>
    <t>公営企業観光施設事業会計</t>
  </si>
  <si>
    <t>特別会計国民健康保険診療施設費</t>
  </si>
  <si>
    <t>特別会計村営水道事業費</t>
  </si>
  <si>
    <t>特別会計簡易排水事業費</t>
  </si>
  <si>
    <t>特別会計農業集落排水事業費</t>
  </si>
  <si>
    <t>その他会計（赤字）</t>
  </si>
  <si>
    <t>その他会計（黒字）</t>
  </si>
  <si>
    <t>公共建築物等保全基金</t>
    <rPh sb="0" eb="2">
      <t>コウキョウ</t>
    </rPh>
    <rPh sb="2" eb="4">
      <t>ケンチク</t>
    </rPh>
    <rPh sb="4" eb="5">
      <t>ブツ</t>
    </rPh>
    <rPh sb="5" eb="6">
      <t>ナド</t>
    </rPh>
    <rPh sb="6" eb="8">
      <t>ホゼン</t>
    </rPh>
    <rPh sb="8" eb="10">
      <t>キキン</t>
    </rPh>
    <phoneticPr fontId="11"/>
  </si>
  <si>
    <t>水と緑のふるさと基金</t>
    <rPh sb="0" eb="1">
      <t>ミズ</t>
    </rPh>
    <rPh sb="2" eb="3">
      <t>ミドリ</t>
    </rPh>
    <rPh sb="8" eb="10">
      <t>キキン</t>
    </rPh>
    <phoneticPr fontId="11"/>
  </si>
  <si>
    <t>御嶽山噴火災害復興基金</t>
    <rPh sb="0" eb="3">
      <t>オンタケサン</t>
    </rPh>
    <rPh sb="3" eb="5">
      <t>フンカ</t>
    </rPh>
    <rPh sb="5" eb="7">
      <t>サイガイ</t>
    </rPh>
    <rPh sb="7" eb="9">
      <t>フッコウ</t>
    </rPh>
    <rPh sb="9" eb="11">
      <t>キキン</t>
    </rPh>
    <phoneticPr fontId="11"/>
  </si>
  <si>
    <t>奨学金基金</t>
    <rPh sb="0" eb="3">
      <t>ショウガクキン</t>
    </rPh>
    <rPh sb="3" eb="5">
      <t>キキン</t>
    </rPh>
    <phoneticPr fontId="11"/>
  </si>
  <si>
    <t>-</t>
    <phoneticPr fontId="2"/>
  </si>
  <si>
    <t>-</t>
    <phoneticPr fontId="2"/>
  </si>
  <si>
    <t>木曽広域連合</t>
  </si>
  <si>
    <t>　（一般会計）</t>
  </si>
  <si>
    <t>　（介護保険特別会計）</t>
  </si>
  <si>
    <t>長野県市町村自治振興組合</t>
  </si>
  <si>
    <t>長野県後期高齢者医療広域連合</t>
  </si>
  <si>
    <t>　(一般会計）</t>
  </si>
  <si>
    <t>　（後期高齢者医療事業会計）</t>
  </si>
  <si>
    <t>長野県市町村総合事務組合</t>
  </si>
  <si>
    <t>　（非常勤職員公務災害補償特別会計）</t>
  </si>
  <si>
    <t>中信地域町村交通災害共済事務組合</t>
  </si>
  <si>
    <t>松塩筑木曽老人福祉施設組合</t>
  </si>
  <si>
    <t>長野県地方税滞納整理機構</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</si>
  <si>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</si>
  <si>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</si>
  <si>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</si>
  <si>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</si>
  <si>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</si>
  <si>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</si>
  <si>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</si>
  <si>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</si>
  <si>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</si>
  <si>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</si>
  <si>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</si>
  <si>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</si>
  <si>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</si>
  <si>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</si>
  <si>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</si>
  <si>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将来負担比率</t>
    <phoneticPr fontId="5"/>
  </si>
  <si>
    <t xml:space="preserve"> </t>
    <phoneticPr fontId="5"/>
  </si>
  <si>
    <t>将来負担比率は、地方債借入抑制や基金残高の増加などにより「数値なし」で推移してきている。一方で、有形固定資産減価償却率は類似団体内平均値を上回っている。
今後は防災行政無線デジタル化事業、御嶽山施設整備事業等の大型事業が予定されるため、将来負担比率は今後増加する可能性があり、公共施設等総合管理計画に基づき、老朽化対策に取り組んでいく。</t>
    <rPh sb="94" eb="97">
      <t>オンタケサン</t>
    </rPh>
    <rPh sb="97" eb="99">
      <t>シセツ</t>
    </rPh>
    <rPh sb="99" eb="101">
      <t>セイビ</t>
    </rPh>
    <rPh sb="101" eb="103">
      <t>ジギョウ</t>
    </rPh>
    <phoneticPr fontId="5"/>
  </si>
  <si>
    <t>将来負担比率は「数値なし」で推移しており、実質公債費比率は類似団体内平均値を下回っている。地方債借入を抑制してきたため実質公債費比率は低下傾向にあったが、木曽広域連合の大型事業によりH29は増加に転じている。
今後は防災行政無線デジタル化事業、御嶽山施設整備事業等の大型事業が予定されるため、将来負担比率、実質公債費比率ともに上昇していくことが予想される。財政シミュレーションを精査し、健全な財政運営を図っていく。</t>
    <rPh sb="45" eb="48">
      <t>チホウサイ</t>
    </rPh>
    <rPh sb="48" eb="50">
      <t>カリイレ</t>
    </rPh>
    <rPh sb="51" eb="53">
      <t>ヨクセイ</t>
    </rPh>
    <rPh sb="59" eb="61">
      <t>ジッシツ</t>
    </rPh>
    <rPh sb="61" eb="63">
      <t>コウサイ</t>
    </rPh>
    <rPh sb="63" eb="64">
      <t>ヒ</t>
    </rPh>
    <rPh sb="64" eb="66">
      <t>ヒリツ</t>
    </rPh>
    <rPh sb="67" eb="69">
      <t>テイカ</t>
    </rPh>
    <rPh sb="69" eb="71">
      <t>ケイコウ</t>
    </rPh>
    <rPh sb="77" eb="79">
      <t>キソ</t>
    </rPh>
    <rPh sb="79" eb="81">
      <t>コウイキ</t>
    </rPh>
    <rPh sb="81" eb="83">
      <t>レンゴウ</t>
    </rPh>
    <rPh sb="84" eb="86">
      <t>オオガタ</t>
    </rPh>
    <rPh sb="86" eb="88">
      <t>ジギョウ</t>
    </rPh>
    <rPh sb="95" eb="97">
      <t>ゾウカ</t>
    </rPh>
    <rPh sb="98" eb="99">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</si>
</sst>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33CD-4D78-9D23-495F0BEF0D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270378</c:v>
                </c:pt>
                <c:pt idx="1">
                  <c:v>384879</c:v>
                </c:pt>
                <c:pt idx="2">
                  <c:v>294158</c:v>
                </c:pt>
                <c:pt idx="3">
                  <c:v>594963</c:v>
                </c:pt>
                <c:pt idx="4">
                  <c:v>303739</c:v>
                </c:pt>
              </c:numCache>
            </c:numRef>
          </c:val>
          <c:smooth val="0"/>
          <c:extLst>
            <c:ext xmlns:c16="http://schemas.microsoft.com/office/drawing/2014/chart" uri="{C3380CC4-5D6E-409C-BE32-E72D297353CC}">
              <c16:uniqueId val="{00000001-33CD-4D78-9D23-495F0BEF0D2F}"/>
            </c:ext>
          </c:extLst>
        </c:ser>
        <c:dLbls>
          <c:showLegendKey val="0"/>
          <c:showVal val="0"/>
          <c:showCatName val="0"/>
          <c:showSerName val="0"/>
          <c:showPercent val="0"/>
          <c:showBubbleSize val="0"/>
        </c:dLbls>
        <c:marker val="1"/>
        <c:smooth val="0"/>
        <c:axId val="138816512"/>
        <c:axId val="138818688"/>
      </c:lineChart>
      <c:catAx>
        <c:axId val="13881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18688"/>
        <c:crosses val="autoZero"/>
        <c:auto val="1"/>
        <c:lblAlgn val="ctr"/>
        <c:lblOffset val="100"/>
        <c:tickLblSkip val="1"/>
        <c:tickMarkSkip val="1"/>
        <c:noMultiLvlLbl val="0"/>
      </c:catAx>
      <c:valAx>
        <c:axId val="13881868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1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7.53</c:v>
                </c:pt>
                <c:pt idx="1">
                  <c:v>7.05</c:v>
                </c:pt>
                <c:pt idx="2">
                  <c:v>6.63</c:v>
                </c:pt>
                <c:pt idx="3">
                  <c:v>6.4</c:v>
                </c:pt>
                <c:pt idx="4">
                  <c:v>6.72</c:v>
                </c:pt>
              </c:numCache>
            </c:numRef>
          </c:val>
          <c:extLst>
            <c:ext xmlns:c16="http://schemas.microsoft.com/office/drawing/2014/chart" uri="{C3380CC4-5D6E-409C-BE32-E72D297353CC}">
              <c16:uniqueId val="{00000000-02C1-44FB-8A82-A606575377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99.71</c:v>
                </c:pt>
                <c:pt idx="1">
                  <c:v>123.1</c:v>
                </c:pt>
                <c:pt idx="2">
                  <c:v>115.27</c:v>
                </c:pt>
                <c:pt idx="3">
                  <c:v>132.79</c:v>
                </c:pt>
                <c:pt idx="4">
                  <c:v>124.46</c:v>
                </c:pt>
              </c:numCache>
            </c:numRef>
          </c:val>
          <c:extLst>
            <c:ext xmlns:c16="http://schemas.microsoft.com/office/drawing/2014/chart" uri="{C3380CC4-5D6E-409C-BE32-E72D297353CC}">
              <c16:uniqueId val="{00000001-02C1-44FB-8A82-A6065753771F}"/>
            </c:ext>
          </c:extLst>
        </c:ser>
        <c:dLbls>
          <c:showLegendKey val="0"/>
          <c:showVal val="0"/>
          <c:showCatName val="0"/>
          <c:showSerName val="0"/>
          <c:showPercent val="0"/>
          <c:showBubbleSize val="0"/>
        </c:dLbls>
        <c:gapWidth val="250"/>
        <c:overlap val="100"/>
        <c:axId val="333351936"/>
        <c:axId val="33335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25.9</c:v>
                </c:pt>
                <c:pt idx="1">
                  <c:v>7.93</c:v>
                </c:pt>
                <c:pt idx="2">
                  <c:v>-1.94</c:v>
                </c:pt>
                <c:pt idx="3">
                  <c:v>10.45</c:v>
                </c:pt>
                <c:pt idx="4">
                  <c:v>-17.34</c:v>
                </c:pt>
              </c:numCache>
            </c:numRef>
          </c:val>
          <c:smooth val="0"/>
          <c:extLst>
            <c:ext xmlns:c16="http://schemas.microsoft.com/office/drawing/2014/chart" uri="{C3380CC4-5D6E-409C-BE32-E72D297353CC}">
              <c16:uniqueId val="{00000002-02C1-44FB-8A82-A6065753771F}"/>
            </c:ext>
          </c:extLst>
        </c:ser>
        <c:dLbls>
          <c:showLegendKey val="0"/>
          <c:showVal val="0"/>
          <c:showCatName val="0"/>
          <c:showSerName val="0"/>
          <c:showPercent val="0"/>
          <c:showBubbleSize val="0"/>
        </c:dLbls>
        <c:marker val="1"/>
        <c:smooth val="0"/>
        <c:axId val="333351936"/>
        <c:axId val="333354112"/>
      </c:lineChart>
      <c:catAx>
        <c:axId val="3333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354112"/>
        <c:crosses val="autoZero"/>
        <c:auto val="1"/>
        <c:lblAlgn val="ctr"/>
        <c:lblOffset val="100"/>
        <c:tickLblSkip val="1"/>
        <c:tickMarkSkip val="1"/>
        <c:noMultiLvlLbl val="0"/>
      </c:catAx>
      <c:valAx>
        <c:axId val="33335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F18-470A-A2B2-9D63916FF0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8-470A-A2B2-9D63916FF0F4}"/>
            </c:ext>
          </c:extLst>
        </c:ser>
        <c:ser>
          <c:idx val="2"/>
          <c:order val="2"/>
          <c:tx>
            <c:strRef>
              <c:f>データシート!$A$29</c:f>
              <c:strCache>
                <c:ptCount val="1"/>
                <c:pt idx="0">
                  <c:v>特別会計農業集落排水事業費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F18-470A-A2B2-9D63916FF0F4}"/>
            </c:ext>
          </c:extLst>
        </c:ser>
        <c:ser>
          <c:idx val="3"/>
          <c:order val="3"/>
          <c:tx>
            <c:strRef>
              <c:f>データシート!$A$30</c:f>
              <c:strCache>
                <c:ptCount val="1"/>
                <c:pt idx="0">
                  <c:v>特別会計簡易排水事業費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F18-470A-A2B2-9D63916FF0F4}"/>
            </c:ext>
          </c:extLst>
        </c:ser>
        <c:ser>
          <c:idx val="4"/>
          <c:order val="4"/>
          <c:tx>
            <c:strRef>
              <c:f>データシート!$A$31</c:f>
              <c:strCache>
                <c:ptCount val="1"/>
                <c:pt idx="0">
                  <c:v>特別会計村営水道事業費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4-6F18-470A-A2B2-9D63916FF0F4}"/>
            </c:ext>
          </c:extLst>
        </c:ser>
        <c:ser>
          <c:idx val="5"/>
          <c:order val="5"/>
          <c:tx>
            <c:strRef>
              <c:f>データシート!$A$32</c:f>
              <c:strCache>
                <c:ptCount val="1"/>
                <c:pt idx="0">
                  <c:v>特別会計国民健康保険診療施設費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5-6F18-470A-A2B2-9D63916FF0F4}"/>
            </c:ext>
          </c:extLst>
        </c:ser>
        <c:ser>
          <c:idx val="6"/>
          <c:order val="6"/>
          <c:tx>
            <c:strRef>
              <c:f>データシート!$A$33</c:f>
              <c:strCache>
                <c:ptCount val="1"/>
                <c:pt idx="0">
                  <c:v>公営企業観光施設事業会計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0.13</c:v>
                </c:pt>
                <c:pt idx="4">
                  <c:v>#N/A</c:v>
                </c:pt>
                <c:pt idx="5">
                  <c:v>0.22</c:v>
                </c:pt>
                <c:pt idx="6">
                  <c:v>#N/A</c:v>
                </c:pt>
                <c:pt idx="7">
                  <c:v>0.56000000000000005</c:v>
                </c:pt>
                <c:pt idx="8">
                  <c:v>#N/A</c:v>
                </c:pt>
                <c:pt idx="9">
                  <c:v>0.01</c:v>
                </c:pt>
              </c:numCache>
            </c:numRef>
          </c:val>
          <c:extLst>
            <c:ext xmlns:c16="http://schemas.microsoft.com/office/drawing/2014/chart" uri="{C3380CC4-5D6E-409C-BE32-E72D297353CC}">
              <c16:uniqueId val="{00000006-6F18-470A-A2B2-9D63916FF0F4}"/>
            </c:ext>
          </c:extLst>
        </c:ser>
        <c:ser>
          <c:idx val="7"/>
          <c:order val="7"/>
          <c:tx>
            <c:strRef>
              <c:f>データシート!$A$34</c:f>
              <c:strCache>
                <c:ptCount val="1"/>
                <c:pt idx="0">
                  <c:v>特別会計宅地造成分譲事業費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0.18</c:v>
                </c:pt>
                <c:pt idx="2">
                  <c:v>#N/A</c:v>
                </c:pt>
                <c:pt idx="3">
                  <c:v>0.2</c:v>
                </c:pt>
                <c:pt idx="4">
                  <c:v>#N/A</c:v>
                </c:pt>
                <c:pt idx="5">
                  <c:v>0.18</c:v>
                </c:pt>
                <c:pt idx="6">
                  <c:v>#N/A</c:v>
                </c:pt>
                <c:pt idx="7">
                  <c:v>0.19</c:v>
                </c:pt>
                <c:pt idx="8">
                  <c:v>#N/A</c:v>
                </c:pt>
                <c:pt idx="9">
                  <c:v>0.21</c:v>
                </c:pt>
              </c:numCache>
            </c:numRef>
          </c:val>
          <c:extLst>
            <c:ext xmlns:c16="http://schemas.microsoft.com/office/drawing/2014/chart" uri="{C3380CC4-5D6E-409C-BE32-E72D297353CC}">
              <c16:uniqueId val="{00000007-6F18-470A-A2B2-9D63916FF0F4}"/>
            </c:ext>
          </c:extLst>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0.69</c:v>
                </c:pt>
                <c:pt idx="2">
                  <c:v>#N/A</c:v>
                </c:pt>
                <c:pt idx="3">
                  <c:v>0.97</c:v>
                </c:pt>
                <c:pt idx="4">
                  <c:v>#N/A</c:v>
                </c:pt>
                <c:pt idx="5">
                  <c:v>2.2799999999999998</c:v>
                </c:pt>
                <c:pt idx="6">
                  <c:v>#N/A</c:v>
                </c:pt>
                <c:pt idx="7">
                  <c:v>2.93</c:v>
                </c:pt>
                <c:pt idx="8">
                  <c:v>#N/A</c:v>
                </c:pt>
                <c:pt idx="9">
                  <c:v>2.74</c:v>
                </c:pt>
              </c:numCache>
            </c:numRef>
          </c:val>
          <c:extLst>
            <c:ext xmlns:c16="http://schemas.microsoft.com/office/drawing/2014/chart" uri="{C3380CC4-5D6E-409C-BE32-E72D297353CC}">
              <c16:uniqueId val="{00000008-6F18-470A-A2B2-9D63916FF0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7.53</c:v>
                </c:pt>
                <c:pt idx="2">
                  <c:v>#N/A</c:v>
                </c:pt>
                <c:pt idx="3">
                  <c:v>7.04</c:v>
                </c:pt>
                <c:pt idx="4">
                  <c:v>#N/A</c:v>
                </c:pt>
                <c:pt idx="5">
                  <c:v>6.63</c:v>
                </c:pt>
                <c:pt idx="6">
                  <c:v>#N/A</c:v>
                </c:pt>
                <c:pt idx="7">
                  <c:v>6.4</c:v>
                </c:pt>
                <c:pt idx="8">
                  <c:v>#N/A</c:v>
                </c:pt>
                <c:pt idx="9">
                  <c:v>6.72</c:v>
                </c:pt>
              </c:numCache>
            </c:numRef>
          </c:val>
          <c:extLst>
            <c:ext xmlns:c16="http://schemas.microsoft.com/office/drawing/2014/chart" uri="{C3380CC4-5D6E-409C-BE32-E72D297353CC}">
              <c16:uniqueId val="{00000009-6F18-470A-A2B2-9D63916FF0F4}"/>
            </c:ext>
          </c:extLst>
        </c:ser>
        <c:dLbls>
          <c:showLegendKey val="0"/>
          <c:showVal val="0"/>
          <c:showCatName val="0"/>
          <c:showSerName val="0"/>
          <c:showPercent val="0"/>
          <c:showBubbleSize val="0"/>
        </c:dLbls>
        <c:gapWidth val="150"/>
        <c:overlap val="100"/>
        <c:axId val="333497472"/>
        <c:axId val="333499008"/>
      </c:barChart>
      <c:catAx>
        <c:axId val="3334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499008"/>
        <c:crosses val="autoZero"/>
        <c:auto val="1"/>
        <c:lblAlgn val="ctr"/>
        <c:lblOffset val="100"/>
        <c:tickLblSkip val="1"/>
        <c:tickMarkSkip val="1"/>
        <c:noMultiLvlLbl val="0"/>
      </c:catAx>
      <c:valAx>
        <c:axId val="33349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49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199</c:v>
                </c:pt>
                <c:pt idx="5">
                  <c:v>186</c:v>
                </c:pt>
                <c:pt idx="8">
                  <c:v>171</c:v>
                </c:pt>
                <c:pt idx="11">
                  <c:v>175</c:v>
                </c:pt>
                <c:pt idx="14">
                  <c:v>162</c:v>
                </c:pt>
              </c:numCache>
            </c:numRef>
          </c:val>
          <c:extLst>
            <c:ext xmlns:c16="http://schemas.microsoft.com/office/drawing/2014/chart" uri="{C3380CC4-5D6E-409C-BE32-E72D297353CC}">
              <c16:uniqueId val="{00000000-E7C4-4E3A-96F6-03BC03E4F3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C4-4E3A-96F6-03BC03E4F3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C4-4E3A-96F6-03BC03E4F3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5</c:v>
                </c:pt>
                <c:pt idx="12">
                  <c:v>5</c:v>
                </c:pt>
              </c:numCache>
            </c:numRef>
          </c:val>
          <c:extLst>
            <c:ext xmlns:c16="http://schemas.microsoft.com/office/drawing/2014/chart" uri="{C3380CC4-5D6E-409C-BE32-E72D297353CC}">
              <c16:uniqueId val="{00000003-E7C4-4E3A-96F6-03BC03E4F3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c:v>
                </c:pt>
                <c:pt idx="3">
                  <c:v>20</c:v>
                </c:pt>
                <c:pt idx="6">
                  <c:v>18</c:v>
                </c:pt>
                <c:pt idx="9">
                  <c:v>24</c:v>
                </c:pt>
                <c:pt idx="12">
                  <c:v>22</c:v>
                </c:pt>
              </c:numCache>
            </c:numRef>
          </c:val>
          <c:extLst>
            <c:ext xmlns:c16="http://schemas.microsoft.com/office/drawing/2014/chart" uri="{C3380CC4-5D6E-409C-BE32-E72D297353CC}">
              <c16:uniqueId val="{00000004-E7C4-4E3A-96F6-03BC03E4F3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4-4E3A-96F6-03BC03E4F3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C4-4E3A-96F6-03BC03E4F3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220</c:v>
                </c:pt>
                <c:pt idx="3">
                  <c:v>224</c:v>
                </c:pt>
                <c:pt idx="6">
                  <c:v>209</c:v>
                </c:pt>
                <c:pt idx="9">
                  <c:v>206</c:v>
                </c:pt>
                <c:pt idx="12">
                  <c:v>194</c:v>
                </c:pt>
              </c:numCache>
            </c:numRef>
          </c:val>
          <c:extLst>
            <c:ext xmlns:c16="http://schemas.microsoft.com/office/drawing/2014/chart" uri="{C3380CC4-5D6E-409C-BE32-E72D297353CC}">
              <c16:uniqueId val="{00000007-E7C4-4E3A-96F6-03BC03E4F39C}"/>
            </c:ext>
          </c:extLst>
        </c:ser>
        <c:dLbls>
          <c:showLegendKey val="0"/>
          <c:showVal val="0"/>
          <c:showCatName val="0"/>
          <c:showSerName val="0"/>
          <c:showPercent val="0"/>
          <c:showBubbleSize val="0"/>
        </c:dLbls>
        <c:gapWidth val="100"/>
        <c:overlap val="100"/>
        <c:axId val="333853056"/>
        <c:axId val="33385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c:v>
                </c:pt>
                <c:pt idx="2">
                  <c:v>#N/A</c:v>
                </c:pt>
                <c:pt idx="3">
                  <c:v>#N/A</c:v>
                </c:pt>
                <c:pt idx="4">
                  <c:v>61</c:v>
                </c:pt>
                <c:pt idx="5">
                  <c:v>#N/A</c:v>
                </c:pt>
                <c:pt idx="6">
                  <c:v>#N/A</c:v>
                </c:pt>
                <c:pt idx="7">
                  <c:v>59</c:v>
                </c:pt>
                <c:pt idx="8">
                  <c:v>#N/A</c:v>
                </c:pt>
                <c:pt idx="9">
                  <c:v>#N/A</c:v>
                </c:pt>
                <c:pt idx="10">
                  <c:v>60</c:v>
                </c:pt>
                <c:pt idx="11">
                  <c:v>#N/A</c:v>
                </c:pt>
                <c:pt idx="12">
                  <c:v>#N/A</c:v>
                </c:pt>
                <c:pt idx="13">
                  <c:v>59</c:v>
                </c:pt>
                <c:pt idx="14">
                  <c:v>#N/A</c:v>
                </c:pt>
              </c:numCache>
            </c:numRef>
          </c:val>
          <c:smooth val="0"/>
          <c:extLst>
            <c:ext xmlns:c16="http://schemas.microsoft.com/office/drawing/2014/chart" uri="{C3380CC4-5D6E-409C-BE32-E72D297353CC}">
              <c16:uniqueId val="{00000008-E7C4-4E3A-96F6-03BC03E4F39C}"/>
            </c:ext>
          </c:extLst>
        </c:ser>
        <c:dLbls>
          <c:showLegendKey val="0"/>
          <c:showVal val="0"/>
          <c:showCatName val="0"/>
          <c:showSerName val="0"/>
          <c:showPercent val="0"/>
          <c:showBubbleSize val="0"/>
        </c:dLbls>
        <c:marker val="1"/>
        <c:smooth val="0"/>
        <c:axId val="333853056"/>
        <c:axId val="333854976"/>
      </c:lineChart>
      <c:catAx>
        <c:axId val="3338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854976"/>
        <c:crosses val="autoZero"/>
        <c:auto val="1"/>
        <c:lblAlgn val="ctr"/>
        <c:lblOffset val="100"/>
        <c:tickLblSkip val="1"/>
        <c:tickMarkSkip val="1"/>
        <c:noMultiLvlLbl val="0"/>
      </c:catAx>
      <c:valAx>
        <c:axId val="33385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85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1707</c:v>
                </c:pt>
                <c:pt idx="5">
                  <c:v>1741</c:v>
                </c:pt>
                <c:pt idx="8">
                  <c:v>1692</c:v>
                </c:pt>
                <c:pt idx="11">
                  <c:v>1738</c:v>
                </c:pt>
                <c:pt idx="14">
                  <c:v>1780</c:v>
                </c:pt>
              </c:numCache>
            </c:numRef>
          </c:val>
          <c:extLst>
            <c:ext xmlns:c16="http://schemas.microsoft.com/office/drawing/2014/chart" uri="{C3380CC4-5D6E-409C-BE32-E72D297353CC}">
              <c16:uniqueId val="{00000000-B855-4D5E-871B-2BA20041CE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c:v>
                </c:pt>
                <c:pt idx="5">
                  <c:v>0</c:v>
                </c:pt>
                <c:pt idx="8">
                  <c:v>0</c:v>
                </c:pt>
                <c:pt idx="11">
                  <c:v>0</c:v>
                </c:pt>
                <c:pt idx="14">
                  <c:v>0</c:v>
                </c:pt>
              </c:numCache>
            </c:numRef>
          </c:val>
          <c:extLst>
            <c:ext xmlns:c16="http://schemas.microsoft.com/office/drawing/2014/chart" uri="{C3380CC4-5D6E-409C-BE32-E72D297353CC}">
              <c16:uniqueId val="{00000001-B855-4D5E-871B-2BA20041CE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1473</c:v>
                </c:pt>
                <c:pt idx="5">
                  <c:v>1671</c:v>
                </c:pt>
                <c:pt idx="8">
                  <c:v>1633</c:v>
                </c:pt>
                <c:pt idx="11">
                  <c:v>2007</c:v>
                </c:pt>
                <c:pt idx="14">
                  <c:v>1838</c:v>
                </c:pt>
              </c:numCache>
            </c:numRef>
          </c:val>
          <c:extLst>
            <c:ext xmlns:c16="http://schemas.microsoft.com/office/drawing/2014/chart" uri="{C3380CC4-5D6E-409C-BE32-E72D297353CC}">
              <c16:uniqueId val="{00000002-B855-4D5E-871B-2BA20041CE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55-4D5E-871B-2BA20041CE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55-4D5E-871B-2BA20041CE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55-4D5E-871B-2BA20041CE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518</c:v>
                </c:pt>
                <c:pt idx="3">
                  <c:v>496</c:v>
                </c:pt>
                <c:pt idx="6">
                  <c:v>484</c:v>
                </c:pt>
                <c:pt idx="9">
                  <c:v>475</c:v>
                </c:pt>
                <c:pt idx="12">
                  <c:v>467</c:v>
                </c:pt>
              </c:numCache>
            </c:numRef>
          </c:val>
          <c:extLst>
            <c:ext xmlns:c16="http://schemas.microsoft.com/office/drawing/2014/chart" uri="{C3380CC4-5D6E-409C-BE32-E72D297353CC}">
              <c16:uniqueId val="{00000006-B855-4D5E-871B-2BA20041CE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92</c:v>
                </c:pt>
                <c:pt idx="3">
                  <c:v>89</c:v>
                </c:pt>
                <c:pt idx="6">
                  <c:v>86</c:v>
                </c:pt>
                <c:pt idx="9">
                  <c:v>32</c:v>
                </c:pt>
                <c:pt idx="12">
                  <c:v>28</c:v>
                </c:pt>
              </c:numCache>
            </c:numRef>
          </c:val>
          <c:extLst>
            <c:ext xmlns:c16="http://schemas.microsoft.com/office/drawing/2014/chart" uri="{C3380CC4-5D6E-409C-BE32-E72D297353CC}">
              <c16:uniqueId val="{00000007-B855-4D5E-871B-2BA20041CE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161</c:v>
                </c:pt>
                <c:pt idx="3">
                  <c:v>125</c:v>
                </c:pt>
                <c:pt idx="6">
                  <c:v>128</c:v>
                </c:pt>
                <c:pt idx="9">
                  <c:v>127</c:v>
                </c:pt>
                <c:pt idx="12">
                  <c:v>126</c:v>
                </c:pt>
              </c:numCache>
            </c:numRef>
          </c:val>
          <c:extLst>
            <c:ext xmlns:c16="http://schemas.microsoft.com/office/drawing/2014/chart" uri="{C3380CC4-5D6E-409C-BE32-E72D297353CC}">
              <c16:uniqueId val="{00000008-B855-4D5E-871B-2BA20041CE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855-4D5E-871B-2BA20041CE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2016</c:v>
                </c:pt>
                <c:pt idx="3">
                  <c:v>1982</c:v>
                </c:pt>
                <c:pt idx="6">
                  <c:v>1935</c:v>
                </c:pt>
                <c:pt idx="9">
                  <c:v>2035</c:v>
                </c:pt>
                <c:pt idx="12">
                  <c:v>2104</c:v>
                </c:pt>
              </c:numCache>
            </c:numRef>
          </c:val>
          <c:extLst>
            <c:ext xmlns:c16="http://schemas.microsoft.com/office/drawing/2014/chart" uri="{C3380CC4-5D6E-409C-BE32-E72D297353CC}">
              <c16:uniqueId val="{0000000A-B855-4D5E-871B-2BA20041CEC3}"/>
            </c:ext>
          </c:extLst>
        </c:ser>
        <c:dLbls>
          <c:showLegendKey val="0"/>
          <c:showVal val="0"/>
          <c:showCatName val="0"/>
          <c:showSerName val="0"/>
          <c:showPercent val="0"/>
          <c:showBubbleSize val="0"/>
        </c:dLbls>
        <c:gapWidth val="100"/>
        <c:overlap val="100"/>
        <c:axId val="334003200"/>
        <c:axId val="33400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55-4D5E-871B-2BA20041CEC3}"/>
            </c:ext>
          </c:extLst>
        </c:ser>
        <c:dLbls>
          <c:showLegendKey val="0"/>
          <c:showVal val="0"/>
          <c:showCatName val="0"/>
          <c:showSerName val="0"/>
          <c:showPercent val="0"/>
          <c:showBubbleSize val="0"/>
        </c:dLbls>
        <c:marker val="1"/>
        <c:smooth val="0"/>
        <c:axId val="334003200"/>
        <c:axId val="334005376"/>
      </c:lineChart>
      <c:catAx>
        <c:axId val="33400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005376"/>
        <c:crosses val="autoZero"/>
        <c:auto val="1"/>
        <c:lblAlgn val="ctr"/>
        <c:lblOffset val="100"/>
        <c:tickLblSkip val="1"/>
        <c:tickMarkSkip val="1"/>
        <c:noMultiLvlLbl val="0"/>
      </c:catAx>
      <c:valAx>
        <c:axId val="33400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00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1491</c:v>
                </c:pt>
                <c:pt idx="1">
                  <c:v>1626</c:v>
                </c:pt>
                <c:pt idx="2">
                  <c:v>1429</c:v>
                </c:pt>
              </c:numCache>
            </c:numRef>
          </c:val>
          <c:extLst>
            <c:ext xmlns:c16="http://schemas.microsoft.com/office/drawing/2014/chart" uri="{C3380CC4-5D6E-409C-BE32-E72D297353CC}">
              <c16:uniqueId val="{00000000-CFC5-4EBE-A00C-979D68A744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FC5-4EBE-A00C-979D68A744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415</c:v>
                </c:pt>
                <c:pt idx="1">
                  <c:v>336</c:v>
                </c:pt>
                <c:pt idx="2">
                  <c:v>350</c:v>
                </c:pt>
              </c:numCache>
            </c:numRef>
          </c:val>
          <c:extLst>
            <c:ext xmlns:c16="http://schemas.microsoft.com/office/drawing/2014/chart" uri="{C3380CC4-5D6E-409C-BE32-E72D297353CC}">
              <c16:uniqueId val="{00000002-CFC5-4EBE-A00C-979D68A744A0}"/>
            </c:ext>
          </c:extLst>
        </c:ser>
        <c:dLbls>
          <c:showLegendKey val="0"/>
          <c:showVal val="0"/>
          <c:showCatName val="0"/>
          <c:showSerName val="0"/>
          <c:showPercent val="0"/>
          <c:showBubbleSize val="0"/>
        </c:dLbls>
        <c:gapWidth val="120"/>
        <c:overlap val="100"/>
        <c:axId val="334258176"/>
        <c:axId val="334259712"/>
      </c:barChart>
      <c:catAx>
        <c:axId val="3342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4259712"/>
        <c:crosses val="autoZero"/>
        <c:auto val="1"/>
        <c:lblAlgn val="ctr"/>
        <c:lblOffset val="100"/>
        <c:tickLblSkip val="1"/>
        <c:tickMarkSkip val="1"/>
        <c:noMultiLvlLbl val="0"/>
      </c:catAx>
      <c:valAx>
        <c:axId val="334259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42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{941B8FB2-F987-4C1A-BD4F-42134F5C5D5C}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DCA-4629-A6ED-09F6C80DC9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{48A65177-F402-43DE-A83F-E0467F7C1D46}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CA-4629-A6ED-09F6C80DC9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{68A20A4F-2D81-4BFB-BE48-167DF1EB357E}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CA-4629-A6ED-09F6C80DC9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{C3F72683-2F81-4595-83A5-9F8EB6418D35}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CA-4629-A6ED-09F6C80DC9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{205D2E8F-1469-4842-AFA4-2A9814F76CB9}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CA-4629-A6ED-09F6C80DC9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{163DA5A2-E749-48DA-BFB5-AB5CAB1C9BF3}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DCA-4629-A6ED-09F6C80DC9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{CD31EB99-0DB1-443E-952B-659C4AB14EC5}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DCA-4629-A6ED-09F6C80DC9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{17E3C588-7B84-4C86-8710-78508E160342}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DCA-4629-A6ED-09F6C80DC9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{DF1A318A-ABDF-416F-AFD4-81434D166ACD}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DCA-4629-A6ED-09F6C80DC9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66.400000000000006</c:v>
                </c:pt>
                <c:pt idx="24">
                  <c:v>74.400000000000006</c:v>
                </c:pt>
                <c:pt idx="32">
                  <c:v>75.099999999999994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CA-4629-A6ED-09F6C80DC9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{D3481249-FB71-45D4-83B9-FFDCE2BACF62}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DCA-4629-A6ED-09F6C80DC9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{F0AABA7A-C78B-4619-9C3F-92A68F75F27A}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CA-4629-A6ED-09F6C80DC9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{FE621D7C-4930-4E42-AFE6-1BAB85C2ECEE}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CA-4629-A6ED-09F6C80DC9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{2DD55574-AD59-4FB2-A353-FBBEA213303C}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CA-4629-A6ED-09F6C80DC9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{ACC0A970-E442-4ED1-8A6E-04ABE1A3A989}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CA-4629-A6ED-09F6C80DC9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{3119F42C-16AF-4BED-8764-3E5542A3764E}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DCA-4629-A6ED-09F6C80DC9A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{531B98B0-BDFA-4B41-A690-E77284974881}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DCA-4629-A6ED-09F6C80DC9A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{D4C3A46A-3A46-4D44-A986-50188D3A1ED5}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DCA-4629-A6ED-09F6C80DC9A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{60FB8508-A141-44DB-839A-AD5F3DDCF4A2}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DCA-4629-A6ED-09F6C80DC9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DCA-4629-A6ED-09F6C80DC9A9}"/>
            </c:ext>
          </c:extLst>
        </c:ser>
        <c:dLbls>
          <c:showLegendKey val="0"/>
          <c:showVal val="1"/>
          <c:showCatName val="0"/>
          <c:showSerName val="0"/>
          <c:showPercent val="0"/>
          <c:showBubbleSize val="0"/>
        </c:dLbls>
        <c:axId val="46179840"/>
        <c:axId val="46181760"/>
      </c:scatterChart>
      <c:valAx>
        <c:axId val="46179840"/>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{245B09F9-5BA1-4F6D-825E-EBC80515413E}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6D3-41FD-95F5-C4E619E685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{1D48F742-44E9-4432-8F86-DCAAAC665ED7}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D3-41FD-95F5-C4E619E685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{B62FAD5E-3206-41C6-AA14-0FD96D35DEA0}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D3-41FD-95F5-C4E619E685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{0BA3E7A1-3B46-4A12-A9EB-BE2798F1064D}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D3-41FD-95F5-C4E619E685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{1AE7458D-1E22-4B1B-8CFB-1355729BCB7D}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D3-41FD-95F5-C4E619E6850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{29D079A7-89E8-4B8E-93AC-A88E4803D342}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6D3-41FD-95F5-C4E619E6850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{796BA5BB-3241-4B66-9351-9164626F350A}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6D3-41FD-95F5-C4E619E6850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{8E3AEDB1-4E35-4FF0-B780-EF4D339419B0}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6D3-41FD-95F5-C4E619E6850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{824579C7-08BA-4095-BEED-7A7B2E49DDE0}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6D3-41FD-95F5-C4E619E685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5.4</c:v>
                </c:pt>
                <c:pt idx="16">
                  <c:v>4.7</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D3-41FD-95F5-C4E619E685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{9D9A9D43-50EC-4A58-93EF-66B925F69BC8}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6D3-41FD-95F5-C4E619E685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{47C129A3-47F7-482B-AB6D-BD8FBD93B2F0}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D3-41FD-95F5-C4E619E685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{76D2E8F7-B95A-49F1-861B-F53BD733AA7B}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D3-41FD-95F5-C4E619E685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{EDA97B67-F17A-4A88-A29E-D4FCDF465634}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D3-41FD-95F5-C4E619E685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{94345356-CBC6-4E67-AD8F-0B043BE5D39F}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D3-41FD-95F5-C4E619E685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{464DCCA4-FFD6-4AFF-B57D-F251E97868BC}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6D3-41FD-95F5-C4E619E685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{F9CAF9EC-7685-487D-AF48-AFE2F06C129E}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6D3-41FD-95F5-C4E619E685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{010FD1AC-660D-4318-8985-8721118B5033}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6D3-41FD-95F5-C4E619E685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{25811665-DD6D-491E-BCD8-D43322D5EE09}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6D3-41FD-95F5-C4E619E68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D3-41FD-95F5-C4E619E6850A}"/>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単年度償還額以上の借入を行ってこなかったため減少傾向であるが、過疎債の据置期間終了による元金償還が始まることや今後の大型事業による新規借入により、今後は増加に転じ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算入公債費等は、定期償還により減少傾向であるが、交付税措置のある過疎債の借入を行っているため、減少幅は少ないと推測する。</a:t>
          </a:r>
        </a:p>
        <a:p>
          <a:r>
            <a:rPr kumimoji="1" lang="ja-JP" altLang="en-US" sz="1400">
              <a:latin typeface="ＭＳ ゴシック" pitchFamily="49" charset="-128"/>
              <a:ea typeface="ＭＳ ゴシック" pitchFamily="49" charset="-128"/>
            </a:rPr>
            <a:t>　今後、過疎債や緊防債の大型事業が予定されるため、財政シミュレーションを精査し健全な財政運営に努める。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一般会計地方債残高は、単年度償還額以上の借入を行ってこなかったため減少してきていたが、平成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年度以降は過疎債による事業が多くなったため増加傾向である。今後も木曽広域ケーブルテレビ光化事業</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や防災無線デジタル化事業</a:t>
          </a:r>
          <a:r>
            <a:rPr kumimoji="1" lang="en-US" altLang="ja-JP" sz="1400">
              <a:latin typeface="ＭＳ ゴシック" pitchFamily="49" charset="-128"/>
              <a:ea typeface="ＭＳ ゴシック" pitchFamily="49" charset="-128"/>
            </a:rPr>
            <a:t>(H31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等の大型事業が予定されるため、平成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年度まで増加する見込である。公営企業債については、現在のところ新たな借入の予定は無い。</a:t>
          </a:r>
        </a:p>
        <a:p>
          <a:r>
            <a:rPr kumimoji="1" lang="ja-JP" altLang="en-US" sz="1400">
              <a:latin typeface="ＭＳ ゴシック" pitchFamily="49" charset="-128"/>
              <a:ea typeface="ＭＳ ゴシック" pitchFamily="49" charset="-128"/>
            </a:rPr>
            <a:t>　充当可能財源等については、基金積立等により増加傾向にあったが、今後は交付税の動向により充当可能基金は減少することが予想される。</a:t>
          </a:r>
        </a:p>
        <a:p>
          <a:r>
            <a:rPr kumimoji="1" lang="ja-JP" altLang="en-US" sz="1400">
              <a:latin typeface="ＭＳ ゴシック" pitchFamily="49" charset="-128"/>
              <a:ea typeface="ＭＳ ゴシック" pitchFamily="49" charset="-128"/>
            </a:rPr>
            <a:t>　将来負担比率は「数値なし」で推移してきているが、今後については数値が上昇する可能性があるため、健全な財政運営に努める。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年度は、御嶽山復興基金の充当や補助事業の有効利用等により一般財源を確保されたことで特目基金を新設することができ、基金全体として前年度比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年度は、公営企業会計補助金増による財政調整基金を取り崩したことにより、基金全体では前年度比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月の御嶽山噴火災害の後、県補助金と見舞金により設置。御嶽山安全対策、復興対策に使用する。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年度は村営住宅建設事業と学校施設修繕に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万円を充当した一方、公共施設総合管理計画の推進のため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年度は造林事業と学校図書整備に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年度は造林事業と学校図書整備に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年度は御嶽山登山道整備、造林事業、学校図書整備等に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万円を積み立てた。以上により、基金残高は年々増加している。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・御嶽山噴火災害復興基金：県補助金は平成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年度に設置され、平成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年度に安全対策（避難小屋改修、登山道整備等）と復興対策（県外者向けプレミアム商品券発行、宿泊者優待券事業等）に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万円を充当し、全額を取り崩した。見舞金分は平成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年度に慰霊碑建立実行委員会負担金に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・公共建築物等保全基金：学校施設修繕、公共施設の未利用施設解体、老朽化対策等に充当する予定。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・御嶽山噴火災害復興基金：慰霊碑建立とその維持管理に充当する予定。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年度、スキー場の大規模修繕や指定管理料により公営企業会計への補助金が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万円）と大幅に増加したことにより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CCAE26-8FA4-4A25-BB26-68B7EFA61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21F572-7187-476E-8A18-A8AD2D6B7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7958FEC3-7741-46B4-B7D7-E31F5C9F26F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1F0B564-4BDF-440A-A14E-03E67D033BC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59434CC-D09B-4CBA-8103-93F98C46EF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1E1138E1-8D4B-495A-87A7-C91EB8D9473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401DF6E-B1BD-4243-8560-3ED33F2958E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16DCA0B-093A-4591-AE52-F46BF8089A1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F5D3CAF-59E8-43CE-B570-BB830D29C9E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317BD44-1FDA-4E3E-AE03-44CFED94A3C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C4B2DDD-2C15-4469-8249-B3B17DB95AB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CBB7C6C-F622-4951-955B-E27DECCC21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7EC35300-0B53-46FD-B2B3-0E840FD5E34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85841B90-DC9D-42CE-A58A-AB7156D2D9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3A7B8252-9B7A-422C-8ECD-94FFC86FAE9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E04B55D-BDF0-47C3-98C8-850BB6185F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CA21A9B-B608-4EEC-B51B-E2DEA16CBB1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CB759AF-913C-43D3-8A03-DAE725D2EF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E857382-D5C4-48A4-BE65-9406FE5E019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1BA0032-59C1-497D-80BF-557E187CA4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FC6AF95-7F7E-4526-B458-4DBEF6BDB4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32F5E1E-758F-435D-9832-F6C52C636E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F86D30E-FD91-4FA7-BF4A-ECB56293C2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A2DA5D6-FC84-494F-A325-D93C7DCDE1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A4F2D15-D12A-4C82-9161-86E94B5702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C5924E99-BA38-4A81-978E-44ED25C95F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2D64E86A-D126-4E93-BF35-A738F5272F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2C51C8F-AA27-4B61-B3DB-07A01D911B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32CDA17-AF0F-4373-A702-5680BE3694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E3DB8F4B-19A2-4AD7-90B8-CAF006A20C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13AA81B9-1D7F-4294-AD81-D573EF291F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5395357-8A31-42CD-87CE-790CE1131B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33EF55B-3770-4EC7-B273-02E3BBD4BD1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3743C15D-19DB-4E12-917D-03411301647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F7EF8B2-0CEC-4F3F-814B-3684842BA91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6018FED-7421-4901-9D69-E275D633BC7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9408AD13-6383-4C53-B7A4-5C19C0CF33D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7739DE7D-3FA9-4705-BC6F-AC32E892664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D6D60789-8EB0-4976-8576-E0F2BEF8E68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B16EDFFD-9153-435B-ACB1-4A58AB13AB8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6AF0E652-5EAC-4776-B1E0-FF4DD061EF7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A2CFC2E-0152-4B74-B011-8EEB9831D0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CF4FC69-3820-46CB-8E6F-D3800398542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073E682-56B2-46AC-84CC-F7A920BE6DF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5E9F931-D962-4239-9254-3F36DAAB56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6AF3E31D-9CB5-4EA8-8FA0-ABD429497A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C146E97-B914-4DE6-B60C-51A1FD0A65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2091526F-0196-43AE-A35D-855B25E846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CACA054-B2AD-4EF7-95F3-64C1E2C760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1378E4D7-D6C0-45FF-8409-BD2FA42066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B4D6A85D-67EA-4697-A0A3-66786015521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2C3A47F-91C8-4C72-BE0D-8BF71DE778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EDF79FD7-DDBB-4E51-8269-785E217D09D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454A938-FA74-4FD1-B7D1-242F45E1D0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インフラ資産である道路や橋りょう、公民館や体育館、庁舎などの老朽化が進んでいることによるものであり、今後も老朽化が進むことが予想される。</a:t>
          </a:r>
        </a:p>
        <a:p>
          <a:r>
            <a:rPr kumimoji="1" lang="ja-JP" altLang="en-US" sz="1100">
              <a:latin typeface="ＭＳ Ｐゴシック" panose="020B0600070205080204" pitchFamily="50" charset="-128"/>
              <a:ea typeface="ＭＳ Ｐゴシック" panose="020B0600070205080204" pitchFamily="50" charset="-128"/>
            </a:rPr>
            <a:t>今後厳しい財政状況になることが見込まれるなか、「王滝村公共施設等総合管理計画」に基づいて、計画的な維持管理を図っていく。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DC82AF0A-7870-4B8D-ACCF-0EFCAA6F690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233FB629-D5F6-4759-8C35-563AE620C1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624D4B3-66E2-49EA-A2C3-46B5B951920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93E141B0-B725-4700-ABF1-BFA22F4EE76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33806A5E-D88C-4B4A-978B-82BEB1CD3B1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C8BA8292-B719-46E5-B8CC-BCFA395D9A1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198B7D54-E8C0-41F5-9937-97EA8A8F851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79B406EC-656C-415B-BFC8-AF4D2B18EB3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741A43BD-50C3-4849-AF28-4ED4AE15B81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E94D51BB-E0D3-4E1F-B21E-9F798B7BE4B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70A8CF1F-84DD-4C35-B5EB-A5199844FB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8381CE6E-43EB-41E4-84AD-64B64938EA2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836E0266-20D6-4F98-B675-805790A1C42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C4CC06DE-2E47-424C-9916-ADFC6DB497F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AFCAEE63-E1E6-4DA4-B5E4-4A0B40CCFEE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F1DDBF3-8D98-4C6F-B86A-C26FFE663A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A1C1C1F0-C4C7-4976-AAA4-D25F9D5CF70F}"/>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F473719E-E61E-439A-977D-DF26FA8F08D9}"/>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F1522A40-B1E5-4F80-8FF4-C01B992A61BD}"/>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a:extLst>
            <a:ext uri="{FF2B5EF4-FFF2-40B4-BE49-F238E27FC236}">
              <a16:creationId xmlns:a16="http://schemas.microsoft.com/office/drawing/2014/main" id="{4DD4EC20-26BF-47F5-8A6C-0B38215B8CCE}"/>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a:extLst>
            <a:ext uri="{FF2B5EF4-FFF2-40B4-BE49-F238E27FC236}">
              <a16:creationId xmlns:a16="http://schemas.microsoft.com/office/drawing/2014/main" id="{AAC1CE04-C08E-4189-875D-A1ADF2C3AEF7}"/>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7" name="有形固定資産減価償却率平均値テキスト">
          <a:extLst>
            <a:ext uri="{FF2B5EF4-FFF2-40B4-BE49-F238E27FC236}">
              <a16:creationId xmlns:a16="http://schemas.microsoft.com/office/drawing/2014/main" id="{7816F3F8-342B-4772-8D7B-308930FF7ED7}"/>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a:extLst>
            <a:ext uri="{FF2B5EF4-FFF2-40B4-BE49-F238E27FC236}">
              <a16:creationId xmlns:a16="http://schemas.microsoft.com/office/drawing/2014/main" id="{0F2FB382-8CCD-49CC-AA17-2F3358A452AD}"/>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a:extLst>
            <a:ext uri="{FF2B5EF4-FFF2-40B4-BE49-F238E27FC236}">
              <a16:creationId xmlns:a16="http://schemas.microsoft.com/office/drawing/2014/main" id="{DF445165-0F89-4F8E-BE42-A91ABCCC7F33}"/>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a:extLst>
            <a:ext uri="{FF2B5EF4-FFF2-40B4-BE49-F238E27FC236}">
              <a16:creationId xmlns:a16="http://schemas.microsoft.com/office/drawing/2014/main" id="{4CB43B4B-ADAD-4F44-82C3-6FB36ECE96C3}"/>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8AE1D2D-FC6F-45BB-9ACA-A67E8FC374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0E071AE-A7A6-47B9-B2EF-2EDEE17510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4AED88E-89DD-4A76-BCA9-B91E5AF993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E510898-8328-4B40-89ED-E32D88BE5A3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45BE26E-0B38-4849-ACAA-2839A7C261F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37677</xdr:rowOff>
    </xdr:from>
    <xdr:to>
      <xdr:col>23</xdr:col>
      <xdr:colOff>136525</xdr:colOff>
      <xdr:row>27</xdr:row>
      <xdr:rowOff>139277</xdr:rowOff>
    </xdr:to>
    <xdr:sp macro="" textlink="">
      <xdr:nvSpPr>
        <xdr:cNvPr id="86" name="楕円 85">
          <a:extLst>
            <a:ext uri="{FF2B5EF4-FFF2-40B4-BE49-F238E27FC236}">
              <a16:creationId xmlns:a16="http://schemas.microsoft.com/office/drawing/2014/main" id="{7BF83919-2A49-4181-A7C9-6940D05A98E6}"/>
            </a:ext>
          </a:extLst>
        </xdr:cNvPr>
        <xdr:cNvSpPr/>
      </xdr:nvSpPr>
      <xdr:spPr>
        <a:xfrm>
          <a:off x="47117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60554</xdr:rowOff>
    </xdr:from>
    <xdr:ext cx="405111" cy="259045"/>
    <xdr:sp macro="" textlink="">
      <xdr:nvSpPr>
        <xdr:cNvPr id="87" name="有形固定資産減価償却率該当値テキスト">
          <a:extLst>
            <a:ext uri="{FF2B5EF4-FFF2-40B4-BE49-F238E27FC236}">
              <a16:creationId xmlns:a16="http://schemas.microsoft.com/office/drawing/2014/main" id="{24B2DF02-D8C9-4822-A543-8E420D53381F}"/>
            </a:ext>
          </a:extLst>
        </xdr:cNvPr>
        <xdr:cNvSpPr txBox="1"/>
      </xdr:nvSpPr>
      <xdr:spPr>
        <a:xfrm>
          <a:off x="4813300" y="528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88" name="楕円 87">
          <a:extLst>
            <a:ext uri="{FF2B5EF4-FFF2-40B4-BE49-F238E27FC236}">
              <a16:creationId xmlns:a16="http://schemas.microsoft.com/office/drawing/2014/main" id="{F699B9E8-DA5C-4F41-BFCE-C57A8EF52347}"/>
            </a:ext>
          </a:extLst>
        </xdr:cNvPr>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88477</xdr:rowOff>
    </xdr:from>
    <xdr:to>
      <xdr:col>23</xdr:col>
      <xdr:colOff>85725</xdr:colOff>
      <xdr:row>27</xdr:row>
      <xdr:rowOff>113665</xdr:rowOff>
    </xdr:to>
    <xdr:cxnSp macro="">
      <xdr:nvCxnSpPr>
        <xdr:cNvPr id="89" name="直線コネクタ 88">
          <a:extLst>
            <a:ext uri="{FF2B5EF4-FFF2-40B4-BE49-F238E27FC236}">
              <a16:creationId xmlns:a16="http://schemas.microsoft.com/office/drawing/2014/main" id="{BAB6DA4D-EDE2-467D-A786-A254715A6EEA}"/>
            </a:ext>
          </a:extLst>
        </xdr:cNvPr>
        <xdr:cNvCxnSpPr/>
      </xdr:nvCxnSpPr>
      <xdr:spPr>
        <a:xfrm flipV="1">
          <a:off x="4051300" y="548915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90" name="楕円 89">
          <a:extLst>
            <a:ext uri="{FF2B5EF4-FFF2-40B4-BE49-F238E27FC236}">
              <a16:creationId xmlns:a16="http://schemas.microsoft.com/office/drawing/2014/main" id="{5B9CDF24-43C6-4CD2-A27B-D31CF862E174}"/>
            </a:ext>
          </a:extLst>
        </xdr:cNvPr>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29</xdr:row>
      <xdr:rowOff>58632</xdr:rowOff>
    </xdr:to>
    <xdr:cxnSp macro="">
      <xdr:nvCxnSpPr>
        <xdr:cNvPr id="91" name="直線コネクタ 90">
          <a:extLst>
            <a:ext uri="{FF2B5EF4-FFF2-40B4-BE49-F238E27FC236}">
              <a16:creationId xmlns:a16="http://schemas.microsoft.com/office/drawing/2014/main" id="{3E98D0AB-31FA-4EF4-BDC4-62651CB35124}"/>
            </a:ext>
          </a:extLst>
        </xdr:cNvPr>
        <xdr:cNvCxnSpPr/>
      </xdr:nvCxnSpPr>
      <xdr:spPr>
        <a:xfrm flipV="1">
          <a:off x="3289300" y="5514340"/>
          <a:ext cx="762000" cy="2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92" name="n_1aveValue有形固定資産減価償却率">
          <a:extLst>
            <a:ext uri="{FF2B5EF4-FFF2-40B4-BE49-F238E27FC236}">
              <a16:creationId xmlns:a16="http://schemas.microsoft.com/office/drawing/2014/main" id="{62007EC7-3875-410C-974B-96474908777F}"/>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3" name="n_2aveValue有形固定資産減価償却率">
          <a:extLst>
            <a:ext uri="{FF2B5EF4-FFF2-40B4-BE49-F238E27FC236}">
              <a16:creationId xmlns:a16="http://schemas.microsoft.com/office/drawing/2014/main" id="{5670EF5E-083C-4BAB-A341-1D49FA27098D}"/>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94" name="n_1mainValue有形固定資産減価償却率">
          <a:extLst>
            <a:ext uri="{FF2B5EF4-FFF2-40B4-BE49-F238E27FC236}">
              <a16:creationId xmlns:a16="http://schemas.microsoft.com/office/drawing/2014/main" id="{4EA2154E-1070-4FCF-B5AF-715F04DAEC98}"/>
            </a:ext>
          </a:extLst>
        </xdr:cNvPr>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95" name="n_2mainValue有形固定資産減価償却率">
          <a:extLst>
            <a:ext uri="{FF2B5EF4-FFF2-40B4-BE49-F238E27FC236}">
              <a16:creationId xmlns:a16="http://schemas.microsoft.com/office/drawing/2014/main" id="{DE322AD1-F58C-47BD-A197-7DC5837E7181}"/>
            </a:ext>
          </a:extLst>
        </xdr:cNvPr>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2E3A813-CAEB-4682-A751-B50E8101913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F6C31792-42FE-4329-92BD-F62FFF3F9EA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865E2394-F488-4C35-A49A-2498DD15561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C9B18401-ED2E-4D67-9E5E-5D2DCF35BF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BC61CCE9-3B4F-4660-ADDF-71CA0714AC9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117E9319-6F8E-4645-BB5C-1A1A53723B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EFBDE8CE-1804-4799-9B50-161B7C60F48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953E82B-A876-4CDA-A4A1-2E80EC21B8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7A0A1D84-4484-4CE6-8C94-A06FCACE52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F0589EF-AFD4-4018-BB72-CE676ACF252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11D00B37-E660-4E56-B82A-1C659E9ADE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A81F5D39-65E8-4A73-801E-0212D3E9BA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78D0DDCE-2351-411D-A62D-5F70370921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地方債借入増により増加傾向にあり、類似団体と比較して職員数が多く人件費が高い水準にあるため、債務償還可能年数が短くなっている。適正な職員数管理と業務の効率化を行い、人件費の抑制を図っ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2DB07B8E-A0E2-4ACC-9B49-72659F0699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71BF2D7C-96B3-49F7-84ED-9477D80CC07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C6844892-641F-44DF-B9E8-4F06693F774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CE32216B-FD52-4225-868D-6D11522AAE3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9C8FB7D9-227B-4AA0-9AEB-5C5B7713194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4EEB05F3-5F3E-42EC-ACB2-82FF81D47368}"/>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1695A8-C5B9-47B9-BEF0-218726D517F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3790563C-A777-40CE-8E95-3369110B9DB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663C998E-22A6-4EC7-A1C3-B660524A21C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35E44726-CBA2-4E33-82E4-AD62C4819B73}"/>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37E5AA8-5FE8-42D5-A5C7-69E5C4208E6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97B08835-2E52-4BBB-9221-24DB27CB5A29}"/>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E77B8D98-C5B7-47E9-8693-EB51A221DFE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BDFCD410-20BC-490E-81F9-A5F95FC15178}"/>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728B1CE-5528-4DF2-8304-D51C1948A0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63792B23-65AE-424C-83C1-A94DA02D448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6F974C6D-D9CF-4258-90B4-716F8FEA95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B75241B8-4BA5-4110-86D9-C945D149F326}"/>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38B0C6C6-3345-40CE-8610-0C905963264F}"/>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72F9D33B-33C9-4483-A839-E4224C2633CD}"/>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a:extLst>
            <a:ext uri="{FF2B5EF4-FFF2-40B4-BE49-F238E27FC236}">
              <a16:creationId xmlns:a16="http://schemas.microsoft.com/office/drawing/2014/main" id="{11BEEC1C-485D-4CBE-9D3B-0BA7BB6A89B5}"/>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a:extLst>
            <a:ext uri="{FF2B5EF4-FFF2-40B4-BE49-F238E27FC236}">
              <a16:creationId xmlns:a16="http://schemas.microsoft.com/office/drawing/2014/main" id="{BC6492ED-8C48-4C27-9428-E1827CB29C65}"/>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31" name="債務償還可能年数平均値テキスト">
          <a:extLst>
            <a:ext uri="{FF2B5EF4-FFF2-40B4-BE49-F238E27FC236}">
              <a16:creationId xmlns:a16="http://schemas.microsoft.com/office/drawing/2014/main" id="{DBAF821C-0B9C-4357-852C-B614EC460AD6}"/>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a:extLst>
            <a:ext uri="{FF2B5EF4-FFF2-40B4-BE49-F238E27FC236}">
              <a16:creationId xmlns:a16="http://schemas.microsoft.com/office/drawing/2014/main" id="{4F0F999C-381D-4FF2-A433-284144B93A0D}"/>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BB67988-C508-4616-8250-CC272C1321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7C4003F-CE86-4CCB-8020-AF084106C2C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C7967B5-0751-4B40-9D71-B91CB938BC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6900D9A-7F00-4861-BC6D-96A54FBB74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62EA2C3-1E80-4353-A2B0-2E4B6DCD8A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30389</xdr:rowOff>
    </xdr:from>
    <xdr:to>
      <xdr:col>76</xdr:col>
      <xdr:colOff>73025</xdr:colOff>
      <xdr:row>33</xdr:row>
      <xdr:rowOff>131989</xdr:rowOff>
    </xdr:to>
    <xdr:sp macro="" textlink="">
      <xdr:nvSpPr>
        <xdr:cNvPr id="138" name="楕円 137">
          <a:extLst>
            <a:ext uri="{FF2B5EF4-FFF2-40B4-BE49-F238E27FC236}">
              <a16:creationId xmlns:a16="http://schemas.microsoft.com/office/drawing/2014/main" id="{5DCB8410-2737-4AE3-935A-16E92D7C42EC}"/>
            </a:ext>
          </a:extLst>
        </xdr:cNvPr>
        <xdr:cNvSpPr/>
      </xdr:nvSpPr>
      <xdr:spPr>
        <a:xfrm>
          <a:off x="147447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8816</xdr:rowOff>
    </xdr:from>
    <xdr:ext cx="340478" cy="259045"/>
    <xdr:sp macro="" textlink="">
      <xdr:nvSpPr>
        <xdr:cNvPr id="139" name="債務償還可能年数該当値テキスト">
          <a:extLst>
            <a:ext uri="{FF2B5EF4-FFF2-40B4-BE49-F238E27FC236}">
              <a16:creationId xmlns:a16="http://schemas.microsoft.com/office/drawing/2014/main" id="{99A90555-9F28-4880-9C47-E650FA451513}"/>
            </a:ext>
          </a:extLst>
        </xdr:cNvPr>
        <xdr:cNvSpPr txBox="1"/>
      </xdr:nvSpPr>
      <xdr:spPr>
        <a:xfrm>
          <a:off x="14846300" y="64381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120C28F7-8A71-4D56-B24F-DC011B35950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4FDA2CA4-A849-4BA0-99D8-6D1CCBD1518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E1D40214-EF49-4D87-AB0E-F496F39FD9A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AF649A06-5D81-4C37-A5A0-591729C430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403F6AFF-9CFC-47C8-A411-6EC0E1CDAD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14FD5B4-03D9-428D-BF16-547EEA7917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3690BF-DD8D-42F2-8114-45F63A42BE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2065A1-FD07-44E3-BF5D-36F627C94C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FBD561-25D7-4A75-B3F6-6E7FBEF648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373249-43C8-4F2A-BE26-90589BA796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5111A1-3342-4E96-9956-697E93C229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44449E-8C06-4C0B-BF38-F788BBFD21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D640B1-33D9-443C-9428-78EC694877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08652D-2EC0-4175-BCBB-F811DCF86A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65A4F8-68F5-49AE-92B7-DEB47D3EBF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20B91F-A0D9-4A31-8FA6-AC1089AD43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1AAE0E-74C0-435D-BA24-A6C974B240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A01BA7-76D9-4D7F-9940-F0EEB235C9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A402EE-2F8D-4E5B-A454-D1BABD3377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18F4EC-14AA-491C-991A-A209F321A4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ED4EF2-0CBF-4647-921A-C0CED9FD31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7FB49F-94C6-4106-AD18-305D94B7D6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7CD7CE-4F4A-4021-9377-BE1BDA51CB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A4A5B8-EB44-405F-AD61-53EA15BB4D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18E643-D6D6-4872-BC89-4BAD9146B4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F25076-CFF1-48E2-B071-1C390531CC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21F557-3E55-4A43-A273-102D145C01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FD23F3-515F-4C4D-A518-73C5AE2A20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F48082-21E0-4FC4-8985-3D4EA3D769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BB7261-7E48-4D30-93AA-4CD1E0641F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D8201A-2DEF-4D00-82F4-11E250D389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35D875-03ED-4328-94FD-DCFF84A47B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4DB220-63B2-4011-A17E-6228ED57CD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565D77-1AA3-4CF4-9E4F-F544BD64A8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E852580-FE39-4E39-B8F1-ACAD32C66AD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513B56-9814-41E0-AF74-92CD171523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F34AB5F-2046-4EB3-81E4-42F1B4CF35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19D1DC8-9CDF-473F-A283-54925B0BF8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4769B2-A86F-4684-8719-688C0CF6D7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35C5A6F-26CB-4433-8BB5-6E8A8745FC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21240D9-A229-467C-8584-A8C5E6251F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9F74478-C341-4AD9-9B6A-6D2FC6EBDF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6D832E-F2D3-4CCE-BEF5-8D991F850C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BC3DA02-3598-480E-B30B-8FD38687A7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9AFC459-AE02-4315-A440-4D55BFF9DD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8A5FA84-D3EB-4479-B5B3-212871D1BC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050F0AE-12E1-437B-829B-DC0727BDE8E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788E992-B9D0-489F-B8C4-4E588868D4A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64FA307-8300-45E3-A781-CF54AB281AB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D3F6DE03-E965-4603-84A8-D3E3AAEA923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9187573-548D-4A04-A5D4-F358A0DE6E2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B00ADC9-10BB-432E-AD91-9075BB56756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879094E4-8083-40D6-A294-AE9B190377F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EED7C55-240C-4CF9-B8D3-14DFA3DAAA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3BA328B4-FA5E-4605-870E-703D6F2121A3}"/>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3EDD8B71-C252-4E83-867F-0FCA9123E2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462BCBA-C0EE-4582-A738-26BC616044D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C1A67AE9-730D-4A48-9AD3-124378253D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939902DD-E485-4730-ACCA-B211AFCC4385}"/>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AD08212E-D5CB-440C-9D42-07729720C907}"/>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521044FB-0C36-4DA0-8EF4-C044EA88222C}"/>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CD1696E5-7F19-4204-B53D-EB5C092A682E}"/>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995D8C6D-C5EF-4BB9-B790-0E2E34F6A5D9}"/>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2EA0194C-F9B9-4DE2-9A98-AD266AB1068B}"/>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FA817434-A9F3-4387-8D9D-F48E7E33D016}"/>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8C15273C-A1F8-4FE2-ACF7-3CD933E21556}"/>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E2A042A7-E2B4-4077-A30C-5B4674E39346}"/>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982AEB63-E2DF-4B68-9777-D5EC94E83A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DA54FE9-F75C-42AD-B0F4-7D4AA394E3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A29B6AD-255D-461B-9192-1A00D5FA80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7E9DF7D-9906-419A-B7D2-6303610863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95ED4D7-3D73-4286-8E21-693A4E89A7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xdr:rowOff>
    </xdr:from>
    <xdr:to>
      <xdr:col>24</xdr:col>
      <xdr:colOff>114300</xdr:colOff>
      <xdr:row>36</xdr:row>
      <xdr:rowOff>101854</xdr:rowOff>
    </xdr:to>
    <xdr:sp macro="" textlink="">
      <xdr:nvSpPr>
        <xdr:cNvPr id="68" name="楕円 67">
          <a:extLst>
            <a:ext uri="{FF2B5EF4-FFF2-40B4-BE49-F238E27FC236}">
              <a16:creationId xmlns:a16="http://schemas.microsoft.com/office/drawing/2014/main" id="{5B93E541-5205-457B-85D2-66B1471104A8}"/>
            </a:ext>
          </a:extLst>
        </xdr:cNvPr>
        <xdr:cNvSpPr/>
      </xdr:nvSpPr>
      <xdr:spPr>
        <a:xfrm>
          <a:off x="45847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23131</xdr:rowOff>
    </xdr:from>
    <xdr:ext cx="405111" cy="259045"/>
    <xdr:sp macro="" textlink="">
      <xdr:nvSpPr>
        <xdr:cNvPr id="69" name="【道路】&#10;有形固定資産減価償却率該当値テキスト">
          <a:extLst>
            <a:ext uri="{FF2B5EF4-FFF2-40B4-BE49-F238E27FC236}">
              <a16:creationId xmlns:a16="http://schemas.microsoft.com/office/drawing/2014/main" id="{952BC6E3-1CB5-4699-B414-4A1A09133E15}"/>
            </a:ext>
          </a:extLst>
        </xdr:cNvPr>
        <xdr:cNvSpPr txBox="1"/>
      </xdr:nvSpPr>
      <xdr:spPr>
        <a:xfrm>
          <a:off x="4673600" y="602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68834</xdr:rowOff>
    </xdr:from>
    <xdr:to>
      <xdr:col>20</xdr:col>
      <xdr:colOff>38100</xdr:colOff>
      <xdr:row>36</xdr:row>
      <xdr:rowOff>170434</xdr:rowOff>
    </xdr:to>
    <xdr:sp macro="" textlink="">
      <xdr:nvSpPr>
        <xdr:cNvPr id="70" name="楕円 69">
          <a:extLst>
            <a:ext uri="{FF2B5EF4-FFF2-40B4-BE49-F238E27FC236}">
              <a16:creationId xmlns:a16="http://schemas.microsoft.com/office/drawing/2014/main" id="{D55EEDCF-5B09-4675-9C37-02807597D0AA}"/>
            </a:ext>
          </a:extLst>
        </xdr:cNvPr>
        <xdr:cNvSpPr/>
      </xdr:nvSpPr>
      <xdr:spPr>
        <a:xfrm>
          <a:off x="3746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51054</xdr:rowOff>
    </xdr:from>
    <xdr:to>
      <xdr:col>24</xdr:col>
      <xdr:colOff>63500</xdr:colOff>
      <xdr:row>36</xdr:row>
      <xdr:rowOff>119634</xdr:rowOff>
    </xdr:to>
    <xdr:cxnSp macro="">
      <xdr:nvCxnSpPr>
        <xdr:cNvPr id="71" name="直線コネクタ 70">
          <a:extLst>
            <a:ext uri="{FF2B5EF4-FFF2-40B4-BE49-F238E27FC236}">
              <a16:creationId xmlns:a16="http://schemas.microsoft.com/office/drawing/2014/main" id="{7BB985CC-C8A8-4648-AB7A-9A95CF821F30}"/>
            </a:ext>
          </a:extLst>
        </xdr:cNvPr>
        <xdr:cNvCxnSpPr/>
      </xdr:nvCxnSpPr>
      <xdr:spPr>
        <a:xfrm flipV="1">
          <a:off x="3797300" y="622325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137414</xdr:rowOff>
    </xdr:from>
    <xdr:to>
      <xdr:col>15</xdr:col>
      <xdr:colOff>101600</xdr:colOff>
      <xdr:row>37</xdr:row>
      <xdr:rowOff>67564</xdr:rowOff>
    </xdr:to>
    <xdr:sp macro="" textlink="">
      <xdr:nvSpPr>
        <xdr:cNvPr id="72" name="楕円 71">
          <a:extLst>
            <a:ext uri="{FF2B5EF4-FFF2-40B4-BE49-F238E27FC236}">
              <a16:creationId xmlns:a16="http://schemas.microsoft.com/office/drawing/2014/main" id="{B8F8CB0E-EBEA-4624-B3BE-4BEA6523F1B3}"/>
            </a:ext>
          </a:extLst>
        </xdr:cNvPr>
        <xdr:cNvSpPr/>
      </xdr:nvSpPr>
      <xdr:spPr>
        <a:xfrm>
          <a:off x="2857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119634</xdr:rowOff>
    </xdr:from>
    <xdr:to>
      <xdr:col>19</xdr:col>
      <xdr:colOff>177800</xdr:colOff>
      <xdr:row>37</xdr:row>
      <xdr:rowOff>16764</xdr:rowOff>
    </xdr:to>
    <xdr:cxnSp macro="">
      <xdr:nvCxnSpPr>
        <xdr:cNvPr id="73" name="直線コネクタ 72">
          <a:extLst>
            <a:ext uri="{FF2B5EF4-FFF2-40B4-BE49-F238E27FC236}">
              <a16:creationId xmlns:a16="http://schemas.microsoft.com/office/drawing/2014/main" id="{B9179767-9166-4742-938C-27B950DA36F3}"/>
            </a:ext>
          </a:extLst>
        </xdr:cNvPr>
        <xdr:cNvCxnSpPr/>
      </xdr:nvCxnSpPr>
      <xdr:spPr>
        <a:xfrm flipV="1">
          <a:off x="2908300" y="62918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a:extLst>
            <a:ext uri="{FF2B5EF4-FFF2-40B4-BE49-F238E27FC236}">
              <a16:creationId xmlns:a16="http://schemas.microsoft.com/office/drawing/2014/main" id="{45DD8E14-EB6C-42F2-9DD1-7D45E855B025}"/>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a:extLst>
            <a:ext uri="{FF2B5EF4-FFF2-40B4-BE49-F238E27FC236}">
              <a16:creationId xmlns:a16="http://schemas.microsoft.com/office/drawing/2014/main" id="{9889BFC2-A5D5-438C-8A03-30659BE9D5B2}"/>
            </a:ext>
          </a:extLst>
        </xdr:cNvPr>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15511</xdr:rowOff>
    </xdr:from>
    <xdr:ext cx="405111" cy="259045"/>
    <xdr:sp macro="" textlink="">
      <xdr:nvSpPr>
        <xdr:cNvPr id="76" name="n_1mainValue【道路】&#10;有形固定資産減価償却率">
          <a:extLst>
            <a:ext uri="{FF2B5EF4-FFF2-40B4-BE49-F238E27FC236}">
              <a16:creationId xmlns:a16="http://schemas.microsoft.com/office/drawing/2014/main" id="{D3E90A54-38A8-4702-8929-C8758100A7BE}"/>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77" name="n_2mainValue【道路】&#10;有形固定資産減価償却率">
          <a:extLst>
            <a:ext uri="{FF2B5EF4-FFF2-40B4-BE49-F238E27FC236}">
              <a16:creationId xmlns:a16="http://schemas.microsoft.com/office/drawing/2014/main" id="{5837C297-D494-4C07-B397-7DA6B896DB45}"/>
            </a:ext>
          </a:extLst>
        </xdr:cNvPr>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B44D685E-C318-4E75-BF0E-594989583F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535C6BCD-92CC-4898-BC0D-03781D00AE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4CC2D859-D9D6-4100-99A6-944D641942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E1A63E08-A5BF-4E69-9B2C-C76FD6E021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ED2FECED-B5DD-474E-9FB8-E04232328B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EBE2A658-97AC-4C1C-8372-BE9837A125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1465527-343A-4086-9095-C1E368D2B9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366CA642-9369-4354-B611-B5D0CD45E0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308ED07A-7993-430C-8A4A-E1E77242191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269FED16-A3D1-4916-B938-21F671C659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2BA6E608-C98A-4F1F-8D66-96BA0D63F14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2EE3E5AF-415B-46E5-BBB8-64DE9D91CE6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646AE714-F5DB-4E75-85DF-1E1E7885B58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3AFE8AC6-95D4-4C9B-AC94-E26A1BB40D0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CD3442B0-A13D-4D82-A65E-5CE77C7B48A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35FEA604-5B38-4F9F-9EF2-4415EA88A36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17EDE469-0B5C-49A9-9613-EA3F4A34D38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A00FBF4C-0D6E-4A3D-ADCE-F4BD4E677AF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8BD51EB0-470C-4620-ABE9-3FDABA6CD5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26DF9F41-C5E4-4682-9EE9-1E81CE78DA2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2C11B61E-4D8E-43BB-9CD1-A384F6B5BA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CBA7E32C-10D9-44BA-AFA0-26F2C4CA57BC}"/>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3AFD47B6-F2D4-4515-BD7A-9EFF6E4AD5F8}"/>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86F311CB-4D45-4A7F-9C86-88F4B57C7C8A}"/>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3A2DE047-97EC-44C3-BEF5-9ECE39310469}"/>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221EC81F-E210-4769-B008-6B066B9B380D}"/>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a:extLst>
            <a:ext uri="{FF2B5EF4-FFF2-40B4-BE49-F238E27FC236}">
              <a16:creationId xmlns:a16="http://schemas.microsoft.com/office/drawing/2014/main" id="{813D8D70-1092-4446-9568-E8C7E55D17CB}"/>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8E5D19E2-D1E6-4381-A795-794340D89A26}"/>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DF9C4100-D4E4-48EE-90AA-3B67254425D4}"/>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5E5E648D-93DE-42BA-AA67-E88E0324F6D2}"/>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65C1BDB-628D-4607-9CED-F260F94F30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2079B7A-3452-44B2-A1CC-7EE9BC9AC6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560CEDF-E6BD-4210-96BD-470C327FC5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4D5B7A0-3A0A-46B8-A6A9-7ACDDCED64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18F526D-1ABD-42A3-85A3-B90DF98357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156713</xdr:rowOff>
    </xdr:from>
    <xdr:to>
      <xdr:col>55</xdr:col>
      <xdr:colOff>50800</xdr:colOff>
      <xdr:row>34</xdr:row>
      <xdr:rowOff>86863</xdr:rowOff>
    </xdr:to>
    <xdr:sp macro="" textlink="">
      <xdr:nvSpPr>
        <xdr:cNvPr id="113" name="楕円 112">
          <a:extLst>
            <a:ext uri="{FF2B5EF4-FFF2-40B4-BE49-F238E27FC236}">
              <a16:creationId xmlns:a16="http://schemas.microsoft.com/office/drawing/2014/main" id="{E42CA843-3427-4D5B-9C52-D9405CE42866}"/>
            </a:ext>
          </a:extLst>
        </xdr:cNvPr>
        <xdr:cNvSpPr/>
      </xdr:nvSpPr>
      <xdr:spPr>
        <a:xfrm>
          <a:off x="10426700" y="58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109740</xdr:rowOff>
    </xdr:from>
    <xdr:ext cx="599010" cy="259045"/>
    <xdr:sp macro="" textlink="">
      <xdr:nvSpPr>
        <xdr:cNvPr id="114" name="【道路】&#10;一人当たり延長該当値テキスト">
          <a:extLst>
            <a:ext uri="{FF2B5EF4-FFF2-40B4-BE49-F238E27FC236}">
              <a16:creationId xmlns:a16="http://schemas.microsoft.com/office/drawing/2014/main" id="{B0E3DE85-2F8A-4071-BA2C-943D06227AA2}"/>
            </a:ext>
          </a:extLst>
        </xdr:cNvPr>
        <xdr:cNvSpPr txBox="1"/>
      </xdr:nvSpPr>
      <xdr:spPr>
        <a:xfrm>
          <a:off x="10515600" y="576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30333</xdr:rowOff>
    </xdr:from>
    <xdr:to>
      <xdr:col>50</xdr:col>
      <xdr:colOff>165100</xdr:colOff>
      <xdr:row>34</xdr:row>
      <xdr:rowOff>131933</xdr:rowOff>
    </xdr:to>
    <xdr:sp macro="" textlink="">
      <xdr:nvSpPr>
        <xdr:cNvPr id="115" name="楕円 114">
          <a:extLst>
            <a:ext uri="{FF2B5EF4-FFF2-40B4-BE49-F238E27FC236}">
              <a16:creationId xmlns:a16="http://schemas.microsoft.com/office/drawing/2014/main" id="{3E657BD2-D2D2-484A-AA21-36E38C291DE4}"/>
            </a:ext>
          </a:extLst>
        </xdr:cNvPr>
        <xdr:cNvSpPr/>
      </xdr:nvSpPr>
      <xdr:spPr>
        <a:xfrm>
          <a:off x="9588500" y="58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36063</xdr:rowOff>
    </xdr:from>
    <xdr:to>
      <xdr:col>55</xdr:col>
      <xdr:colOff>0</xdr:colOff>
      <xdr:row>34</xdr:row>
      <xdr:rowOff>81133</xdr:rowOff>
    </xdr:to>
    <xdr:cxnSp macro="">
      <xdr:nvCxnSpPr>
        <xdr:cNvPr id="116" name="直線コネクタ 115">
          <a:extLst>
            <a:ext uri="{FF2B5EF4-FFF2-40B4-BE49-F238E27FC236}">
              <a16:creationId xmlns:a16="http://schemas.microsoft.com/office/drawing/2014/main" id="{8AB0288A-BF27-4D9B-871E-354D180DB13C}"/>
            </a:ext>
          </a:extLst>
        </xdr:cNvPr>
        <xdr:cNvCxnSpPr/>
      </xdr:nvCxnSpPr>
      <xdr:spPr>
        <a:xfrm flipV="1">
          <a:off x="9639300" y="5865363"/>
          <a:ext cx="838200" cy="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129541</xdr:rowOff>
    </xdr:from>
    <xdr:to>
      <xdr:col>46</xdr:col>
      <xdr:colOff>38100</xdr:colOff>
      <xdr:row>35</xdr:row>
      <xdr:rowOff>59691</xdr:rowOff>
    </xdr:to>
    <xdr:sp macro="" textlink="">
      <xdr:nvSpPr>
        <xdr:cNvPr id="117" name="楕円 116">
          <a:extLst>
            <a:ext uri="{FF2B5EF4-FFF2-40B4-BE49-F238E27FC236}">
              <a16:creationId xmlns:a16="http://schemas.microsoft.com/office/drawing/2014/main" id="{FD0E00FB-DA10-40B3-BC0C-8E9887BA45CE}"/>
            </a:ext>
          </a:extLst>
        </xdr:cNvPr>
        <xdr:cNvSpPr/>
      </xdr:nvSpPr>
      <xdr:spPr>
        <a:xfrm>
          <a:off x="8699500" y="59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81133</xdr:rowOff>
    </xdr:from>
    <xdr:to>
      <xdr:col>50</xdr:col>
      <xdr:colOff>114300</xdr:colOff>
      <xdr:row>35</xdr:row>
      <xdr:rowOff>8891</xdr:rowOff>
    </xdr:to>
    <xdr:cxnSp macro="">
      <xdr:nvCxnSpPr>
        <xdr:cNvPr id="118" name="直線コネクタ 117">
          <a:extLst>
            <a:ext uri="{FF2B5EF4-FFF2-40B4-BE49-F238E27FC236}">
              <a16:creationId xmlns:a16="http://schemas.microsoft.com/office/drawing/2014/main" id="{82B11EE6-6831-472E-9FA4-8CCEE912A750}"/>
            </a:ext>
          </a:extLst>
        </xdr:cNvPr>
        <xdr:cNvCxnSpPr/>
      </xdr:nvCxnSpPr>
      <xdr:spPr>
        <a:xfrm flipV="1">
          <a:off x="8750300" y="5910433"/>
          <a:ext cx="889000" cy="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9" name="n_1aveValue【道路】&#10;一人当たり延長">
          <a:extLst>
            <a:ext uri="{FF2B5EF4-FFF2-40B4-BE49-F238E27FC236}">
              <a16:creationId xmlns:a16="http://schemas.microsoft.com/office/drawing/2014/main" id="{AD944E58-6FD6-46E5-8630-8682FA831B10}"/>
            </a:ext>
          </a:extLst>
        </xdr:cNvPr>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a:extLst>
            <a:ext uri="{FF2B5EF4-FFF2-40B4-BE49-F238E27FC236}">
              <a16:creationId xmlns:a16="http://schemas.microsoft.com/office/drawing/2014/main" id="{71FF99B1-17A7-4E98-9010-E83FC532007C}"/>
            </a:ext>
          </a:extLst>
        </xdr:cNvPr>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148460</xdr:rowOff>
    </xdr:from>
    <xdr:ext cx="599010" cy="259045"/>
    <xdr:sp macro="" textlink="">
      <xdr:nvSpPr>
        <xdr:cNvPr id="121" name="n_1mainValue【道路】&#10;一人当たり延長">
          <a:extLst>
            <a:ext uri="{FF2B5EF4-FFF2-40B4-BE49-F238E27FC236}">
              <a16:creationId xmlns:a16="http://schemas.microsoft.com/office/drawing/2014/main" id="{994914C3-5F6C-4468-A652-2B7939D033DC}"/>
            </a:ext>
          </a:extLst>
        </xdr:cNvPr>
        <xdr:cNvSpPr txBox="1"/>
      </xdr:nvSpPr>
      <xdr:spPr>
        <a:xfrm>
          <a:off x="9327094" y="56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76218</xdr:rowOff>
    </xdr:from>
    <xdr:ext cx="599010" cy="259045"/>
    <xdr:sp macro="" textlink="">
      <xdr:nvSpPr>
        <xdr:cNvPr id="122" name="n_2mainValue【道路】&#10;一人当たり延長">
          <a:extLst>
            <a:ext uri="{FF2B5EF4-FFF2-40B4-BE49-F238E27FC236}">
              <a16:creationId xmlns:a16="http://schemas.microsoft.com/office/drawing/2014/main" id="{D86A28E7-DE6A-4E55-9410-C6DBBE4ADA0F}"/>
            </a:ext>
          </a:extLst>
        </xdr:cNvPr>
        <xdr:cNvSpPr txBox="1"/>
      </xdr:nvSpPr>
      <xdr:spPr>
        <a:xfrm>
          <a:off x="8450794" y="57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D71F1191-B111-4479-AB68-6DF6C2D9C1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C4D99DB2-02B7-4297-BC4E-49F74C2286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9E4F7D92-4E5E-4645-9BBA-C95BE317FD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F1E06572-EA9D-46CA-90CC-9EEE13A48D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9F3ABE47-CFE4-4E34-818A-7A6248E541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46A9C017-6ACE-46A9-A0C1-39E72F6B67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EB3E491A-291E-4FF5-A3EE-266047799F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AB031A18-5513-4D56-9530-57B4E77E19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28ED077A-44B6-4AB8-B20C-DF5A397075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8D68F567-CCE0-4253-BEBE-5297B20ED3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C8F14881-FE29-4661-B5DC-FB0EB24E22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F9B960D5-B450-4DB5-A859-F35A6829AB0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381164D2-A9CF-47E9-B155-F9FFE05BA0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FEF7992F-7865-49FF-9105-F2CFEC25D9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D97D44B6-6DFD-490B-AFA8-6C96A61D55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3AACC1CD-0F65-4F53-B9E9-B1C77004635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E4E85043-363F-49AD-BD2B-0082C78C1D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583E85D5-3441-436A-AE1F-C7354F510A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B28E1003-D3C9-4C8C-B780-0A7F4FF1D0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727E0F7B-9CDE-4FF0-B2B0-7BAAA97E96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51A43BC1-2FE9-4543-BC09-3E4ED046F7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793A61E8-6C2F-4D8E-971C-79756FCA267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318EE6F8-A162-4C7D-8B15-9C6E567B89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7FD10DBA-CE43-4E1B-8554-2E40EAFD4A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F076B4C1-5F55-40C6-A678-0D20713DA7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F5632F7D-E58A-4186-B069-B7F201125B06}"/>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F5B79ADB-5C1E-463E-8D33-28AF225851DC}"/>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9F71A6D8-171D-4A02-AB09-F7A88665082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F53E06DA-EB19-4824-9EAD-2591C991F505}"/>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C7DBA2A7-BB45-48AF-9E01-1231A33BF401}"/>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B8E89B18-95DA-4173-AEC2-B3ABC9547EF1}"/>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E8367B92-44FA-45E4-9B11-44F1D3D09EA2}"/>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9CA26378-416D-476D-9E63-4BA992A65108}"/>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FFBF8BBF-8DD7-486F-8334-92EB5B60049A}"/>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06432E4-186B-4B2A-B518-FBA6118EC0E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278355C-1B25-4624-BF10-471A514DBF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D704041-ADC1-450A-B391-AE9DFEE98C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23962EF-8E80-4FB5-9F7C-B05739AA71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447A35A-F25B-49F3-A5F8-82343ED835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2" name="楕円 161">
          <a:extLst>
            <a:ext uri="{FF2B5EF4-FFF2-40B4-BE49-F238E27FC236}">
              <a16:creationId xmlns:a16="http://schemas.microsoft.com/office/drawing/2014/main" id="{122B7D6F-83B1-4828-9418-D5BC6CEA82A2}"/>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5139EB0D-2D14-43EF-A2DF-EDBC74DE0BA7}"/>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64" name="楕円 163">
          <a:extLst>
            <a:ext uri="{FF2B5EF4-FFF2-40B4-BE49-F238E27FC236}">
              <a16:creationId xmlns:a16="http://schemas.microsoft.com/office/drawing/2014/main" id="{72F29899-C801-464D-9D12-251AF7647621}"/>
            </a:ext>
          </a:extLst>
        </xdr:cNvPr>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153488</xdr:rowOff>
    </xdr:to>
    <xdr:cxnSp macro="">
      <xdr:nvCxnSpPr>
        <xdr:cNvPr id="165" name="直線コネクタ 164">
          <a:extLst>
            <a:ext uri="{FF2B5EF4-FFF2-40B4-BE49-F238E27FC236}">
              <a16:creationId xmlns:a16="http://schemas.microsoft.com/office/drawing/2014/main" id="{15532BFE-D981-437A-B83A-35105D693D71}"/>
            </a:ext>
          </a:extLst>
        </xdr:cNvPr>
        <xdr:cNvCxnSpPr/>
      </xdr:nvCxnSpPr>
      <xdr:spPr>
        <a:xfrm flipV="1">
          <a:off x="3797300" y="1004697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125549</xdr:rowOff>
    </xdr:from>
    <xdr:to>
      <xdr:col>15</xdr:col>
      <xdr:colOff>101600</xdr:colOff>
      <xdr:row>59</xdr:row>
      <xdr:rowOff>55699</xdr:rowOff>
    </xdr:to>
    <xdr:sp macro="" textlink="">
      <xdr:nvSpPr>
        <xdr:cNvPr id="166" name="楕円 165">
          <a:extLst>
            <a:ext uri="{FF2B5EF4-FFF2-40B4-BE49-F238E27FC236}">
              <a16:creationId xmlns:a16="http://schemas.microsoft.com/office/drawing/2014/main" id="{F11EDC2A-1B20-4653-970B-1DFC23CD7006}"/>
            </a:ext>
          </a:extLst>
        </xdr:cNvPr>
        <xdr:cNvSpPr/>
      </xdr:nvSpPr>
      <xdr:spPr>
        <a:xfrm>
          <a:off x="2857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59</xdr:row>
      <xdr:rowOff>4899</xdr:rowOff>
    </xdr:to>
    <xdr:cxnSp macro="">
      <xdr:nvCxnSpPr>
        <xdr:cNvPr id="167" name="直線コネクタ 166">
          <a:extLst>
            <a:ext uri="{FF2B5EF4-FFF2-40B4-BE49-F238E27FC236}">
              <a16:creationId xmlns:a16="http://schemas.microsoft.com/office/drawing/2014/main" id="{BCB89562-9632-43FF-8881-61F0710EE1F2}"/>
            </a:ext>
          </a:extLst>
        </xdr:cNvPr>
        <xdr:cNvCxnSpPr/>
      </xdr:nvCxnSpPr>
      <xdr:spPr>
        <a:xfrm flipV="1">
          <a:off x="2908300" y="100975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F5F8A3CA-8964-480F-8CBC-D649F33CBC83}"/>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CFE0BE5B-938E-4FE6-B5BF-CCACC726A0B4}"/>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7CDF27A3-1007-4BC3-9D04-D027631DD6B0}"/>
            </a:ext>
          </a:extLst>
        </xdr:cNvPr>
        <xdr:cNvSpPr txBox="1"/>
      </xdr:nvSpPr>
      <xdr:spPr>
        <a:xfrm>
          <a:off x="3582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72226</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7B6ADC04-3280-46DB-9A45-3E5FFFF3CD7E}"/>
            </a:ext>
          </a:extLst>
        </xdr:cNvPr>
        <xdr:cNvSpPr txBox="1"/>
      </xdr:nvSpPr>
      <xdr:spPr>
        <a:xfrm>
          <a:off x="2705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F6372AF4-602B-414F-9693-A7322CB4A2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2174C72E-7D38-4B64-B6BB-389624B519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99E163C3-D4C2-44B1-9A97-4362E3D1F2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2409A09-89D2-454F-A439-20A1FEB580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2F7B281C-C569-4089-B617-62C9162BB7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EE22D26A-90F4-44F8-ADBF-9913B0BBBC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AB797A56-EB5C-4DEA-A4A0-AB6B5FE71A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99D3CC6E-DC1A-4149-88A0-0AFFD87709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BFD669B-8B61-4FC1-9452-1FA135F59F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A427C92A-7317-48A8-8A69-1C57E1F583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892D949A-FB57-403F-8CFB-A7FE099B8B3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B30DA2B1-DDC3-434D-931E-1A9A9A98675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CDA820F5-B456-48D1-ABBB-A3FC7D5A43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0AF26075-1D6D-4F35-B24D-9918CE720B4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9669BA9A-8E35-4A3F-87AE-8756307276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77D678E3-8DB4-4B12-BD47-5EB98B28DC5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C1DDE402-1E62-4B6B-B7CB-DF212E3A883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F1A9D278-26BE-4040-880C-8259BD8C6C0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A0D8857C-D624-45D9-BE54-9C198464653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CDF531E0-DEC5-4BC2-8B2C-B4DD6D6F648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E1B57F62-A960-4281-A35E-20EE018B66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3CF15855-60FF-493C-AF31-CB87746963E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2C60869-2F29-47D2-9056-308A93F3C1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1B3EA86A-1175-4074-ABB1-BD5767CB356B}"/>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CA273FD3-446C-4D62-8CA4-A3A78BAAE010}"/>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4F87A370-AD7B-4AF7-BA04-14B0105C2F7D}"/>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5E0B244D-BEDC-4E86-85B7-E09C699B0288}"/>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69CA977E-B71A-4107-AED0-8BCC4BECBB24}"/>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3A9BDDE7-91A6-43AD-BF05-3BD4936423D2}"/>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1F797C4E-2423-4FE4-BC20-86A530DC93F9}"/>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30980C2A-170D-42DB-A438-7CD6F3875B8D}"/>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BB9E08E7-E9FB-4ECE-893D-36F894DBADC5}"/>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A49B0EF-9758-4528-BC13-A6724EE93D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C387537F-7544-473A-8540-0B48A1F6FD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B3F1FEE-F5B7-4377-9F57-52371355E5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8340F5A-F393-4279-9FC3-2D9171A1F3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5B8AD75-C0B4-4FA7-BAEF-6FB5800DC6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68981</xdr:rowOff>
    </xdr:from>
    <xdr:to>
      <xdr:col>55</xdr:col>
      <xdr:colOff>50800</xdr:colOff>
      <xdr:row>55</xdr:row>
      <xdr:rowOff>170581</xdr:rowOff>
    </xdr:to>
    <xdr:sp macro="" textlink="">
      <xdr:nvSpPr>
        <xdr:cNvPr id="209" name="楕円 208">
          <a:extLst>
            <a:ext uri="{FF2B5EF4-FFF2-40B4-BE49-F238E27FC236}">
              <a16:creationId xmlns:a16="http://schemas.microsoft.com/office/drawing/2014/main" id="{6F33DA56-64A0-4F22-8DAD-5B74C2BD5192}"/>
            </a:ext>
          </a:extLst>
        </xdr:cNvPr>
        <xdr:cNvSpPr/>
      </xdr:nvSpPr>
      <xdr:spPr>
        <a:xfrm>
          <a:off x="10426700" y="94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22008</xdr:rowOff>
    </xdr:from>
    <xdr:ext cx="690189" cy="259045"/>
    <xdr:sp macro="" textlink="">
      <xdr:nvSpPr>
        <xdr:cNvPr id="210" name="【橋りょう・トンネル】&#10;一人当たり有形固定資産（償却資産）額該当値テキスト">
          <a:extLst>
            <a:ext uri="{FF2B5EF4-FFF2-40B4-BE49-F238E27FC236}">
              <a16:creationId xmlns:a16="http://schemas.microsoft.com/office/drawing/2014/main" id="{0A0C1C2C-CE87-4B73-BFA8-CF18B8CBD4E1}"/>
            </a:ext>
          </a:extLst>
        </xdr:cNvPr>
        <xdr:cNvSpPr txBox="1"/>
      </xdr:nvSpPr>
      <xdr:spPr>
        <a:xfrm>
          <a:off x="10515600" y="9451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121072</xdr:rowOff>
    </xdr:from>
    <xdr:to>
      <xdr:col>50</xdr:col>
      <xdr:colOff>165100</xdr:colOff>
      <xdr:row>56</xdr:row>
      <xdr:rowOff>51222</xdr:rowOff>
    </xdr:to>
    <xdr:sp macro="" textlink="">
      <xdr:nvSpPr>
        <xdr:cNvPr id="211" name="楕円 210">
          <a:extLst>
            <a:ext uri="{FF2B5EF4-FFF2-40B4-BE49-F238E27FC236}">
              <a16:creationId xmlns:a16="http://schemas.microsoft.com/office/drawing/2014/main" id="{EF8E0694-1A11-4AB0-A069-60BEBAE0E28A}"/>
            </a:ext>
          </a:extLst>
        </xdr:cNvPr>
        <xdr:cNvSpPr/>
      </xdr:nvSpPr>
      <xdr:spPr>
        <a:xfrm>
          <a:off x="9588500" y="95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119781</xdr:rowOff>
    </xdr:from>
    <xdr:to>
      <xdr:col>55</xdr:col>
      <xdr:colOff>0</xdr:colOff>
      <xdr:row>56</xdr:row>
      <xdr:rowOff>422</xdr:rowOff>
    </xdr:to>
    <xdr:cxnSp macro="">
      <xdr:nvCxnSpPr>
        <xdr:cNvPr id="212" name="直線コネクタ 211">
          <a:extLst>
            <a:ext uri="{FF2B5EF4-FFF2-40B4-BE49-F238E27FC236}">
              <a16:creationId xmlns:a16="http://schemas.microsoft.com/office/drawing/2014/main" id="{769B5B24-6B19-4E55-AB49-0CFC0137DCEE}"/>
            </a:ext>
          </a:extLst>
        </xdr:cNvPr>
        <xdr:cNvCxnSpPr/>
      </xdr:nvCxnSpPr>
      <xdr:spPr>
        <a:xfrm flipV="1">
          <a:off x="9639300" y="9549531"/>
          <a:ext cx="838200" cy="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9857</xdr:rowOff>
    </xdr:from>
    <xdr:to>
      <xdr:col>46</xdr:col>
      <xdr:colOff>38100</xdr:colOff>
      <xdr:row>56</xdr:row>
      <xdr:rowOff>111457</xdr:rowOff>
    </xdr:to>
    <xdr:sp macro="" textlink="">
      <xdr:nvSpPr>
        <xdr:cNvPr id="213" name="楕円 212">
          <a:extLst>
            <a:ext uri="{FF2B5EF4-FFF2-40B4-BE49-F238E27FC236}">
              <a16:creationId xmlns:a16="http://schemas.microsoft.com/office/drawing/2014/main" id="{811972DC-B646-4770-969D-6B19FDC58DE9}"/>
            </a:ext>
          </a:extLst>
        </xdr:cNvPr>
        <xdr:cNvSpPr/>
      </xdr:nvSpPr>
      <xdr:spPr>
        <a:xfrm>
          <a:off x="8699500" y="96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422</xdr:rowOff>
    </xdr:from>
    <xdr:to>
      <xdr:col>50</xdr:col>
      <xdr:colOff>114300</xdr:colOff>
      <xdr:row>56</xdr:row>
      <xdr:rowOff>60657</xdr:rowOff>
    </xdr:to>
    <xdr:cxnSp macro="">
      <xdr:nvCxnSpPr>
        <xdr:cNvPr id="214" name="直線コネクタ 213">
          <a:extLst>
            <a:ext uri="{FF2B5EF4-FFF2-40B4-BE49-F238E27FC236}">
              <a16:creationId xmlns:a16="http://schemas.microsoft.com/office/drawing/2014/main" id="{475B47CF-F3D0-47DE-BB5C-5D43BB079476}"/>
            </a:ext>
          </a:extLst>
        </xdr:cNvPr>
        <xdr:cNvCxnSpPr/>
      </xdr:nvCxnSpPr>
      <xdr:spPr>
        <a:xfrm flipV="1">
          <a:off x="8750300" y="960162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4C57E5CD-00AB-4287-8FBF-017B98BDABFC}"/>
            </a:ext>
          </a:extLst>
        </xdr:cNvPr>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1ADF13A4-2CA7-491C-9289-40767DD889E0}"/>
            </a:ext>
          </a:extLst>
        </xdr:cNvPr>
        <xdr:cNvSpPr txBox="1"/>
      </xdr:nvSpPr>
      <xdr:spPr>
        <a:xfrm>
          <a:off x="8450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67749</xdr:rowOff>
    </xdr:from>
    <xdr:ext cx="690189" cy="259045"/>
    <xdr:sp macro="" textlink="">
      <xdr:nvSpPr>
        <xdr:cNvPr id="217" name="n_1mainValue【橋りょう・トンネル】&#10;一人当たり有形固定資産（償却資産）額">
          <a:extLst>
            <a:ext uri="{FF2B5EF4-FFF2-40B4-BE49-F238E27FC236}">
              <a16:creationId xmlns:a16="http://schemas.microsoft.com/office/drawing/2014/main" id="{0D0D05A5-DE90-4930-A2B2-C605F8335AAF}"/>
            </a:ext>
          </a:extLst>
        </xdr:cNvPr>
        <xdr:cNvSpPr txBox="1"/>
      </xdr:nvSpPr>
      <xdr:spPr>
        <a:xfrm>
          <a:off x="9281505" y="9326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127984</xdr:rowOff>
    </xdr:from>
    <xdr:ext cx="690189" cy="259045"/>
    <xdr:sp macro="" textlink="">
      <xdr:nvSpPr>
        <xdr:cNvPr id="218" name="n_2mainValue【橋りょう・トンネル】&#10;一人当たり有形固定資産（償却資産）額">
          <a:extLst>
            <a:ext uri="{FF2B5EF4-FFF2-40B4-BE49-F238E27FC236}">
              <a16:creationId xmlns:a16="http://schemas.microsoft.com/office/drawing/2014/main" id="{D735329C-E54A-41DA-85ED-273704894244}"/>
            </a:ext>
          </a:extLst>
        </xdr:cNvPr>
        <xdr:cNvSpPr txBox="1"/>
      </xdr:nvSpPr>
      <xdr:spPr>
        <a:xfrm>
          <a:off x="8405205" y="9386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C87B8074-F9B8-46FC-B0E1-F2BDFD1582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FE58B438-24B2-4954-A2CD-38989F2952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878FE3A6-EECC-4299-9B15-ABC6E26FA3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1C54DCEB-06C7-49DD-B5E6-461158E991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5E1D6619-0161-4177-86F8-7F97000428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6F74119C-93EA-4D80-8246-96A9771DD7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A08863C1-F4CA-4B5E-A3F1-9FA5171FDB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F0CDFF9-A0B7-4FD7-A79D-9DF8E82105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C111CB37-2FF5-42C6-A801-A5B2DFB6DE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E9659E1C-85FC-47D8-8E50-743DC58546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BF20A737-7826-4E11-855D-DE6448EE35E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DB80836E-4324-4E20-84FC-D6779A6B3D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04720E40-0FB3-437C-82C9-FECC5AA5E30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4D561E31-7CFD-415D-93F1-7595431DF58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FB9247B7-A5FB-48F1-AF1A-C4469C3A2B7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1324162B-A7F4-4B06-93F2-BB2939F70E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3BB8AF89-B019-42C3-B7F6-4D0B6743CD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37EC171F-D0CD-48DA-94EB-B7DD2D7985C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F81DB151-3166-4F1E-AA82-1E00980AF17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F64DCB53-7B07-4E0B-967D-4E96FEFA6D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D0BB6F9D-DA07-49BE-8AC9-81C3ABA3344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8640790F-5345-4C54-854A-DD3FC65AE5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FD4CD53-0AA5-4DBF-908C-A71D70413F6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0D40A65C-0188-4970-B9A7-645E5E818C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0B2A0503-D4C0-4D55-B970-9AAFB0942208}"/>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7B457377-D841-49DA-AD09-80CB9DD420A2}"/>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FBA5F1F4-9B37-4987-AF90-E73B858174C2}"/>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DA627BF0-537B-4CDC-8138-825E4230065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8FC957AE-76C9-4ADD-9189-B20D5D514B3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27A285BA-815F-44CB-BD6A-5B71D71E0E1F}"/>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84E2843C-2068-4EB6-ADC9-192E4DEC8461}"/>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181EAFBD-D4A1-46F6-A6DA-D904E8B53FDC}"/>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6BC96AC0-E0B4-4E53-AD4D-321FBB915F35}"/>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20070AD-E9C3-4C0C-B1C2-5EE1EC1A0F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3DE048E-27C3-40E0-9452-DFB7F6155A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22718E4-5757-4707-81AD-20ECC71667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D44F23C-4F0C-4161-ABB9-D43673A8F9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34D5BA3-C421-4420-B2B2-76EB61D46C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257" name="楕円 256">
          <a:extLst>
            <a:ext uri="{FF2B5EF4-FFF2-40B4-BE49-F238E27FC236}">
              <a16:creationId xmlns:a16="http://schemas.microsoft.com/office/drawing/2014/main" id="{BA2563C4-CED0-4C9D-86E0-02E95660AC70}"/>
            </a:ext>
          </a:extLst>
        </xdr:cNvPr>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A757F01E-2DF6-4B9D-B4C7-3AE367869A98}"/>
            </a:ext>
          </a:extLst>
        </xdr:cNvPr>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59" name="楕円 258">
          <a:extLst>
            <a:ext uri="{FF2B5EF4-FFF2-40B4-BE49-F238E27FC236}">
              <a16:creationId xmlns:a16="http://schemas.microsoft.com/office/drawing/2014/main" id="{168454E2-785D-48C0-B320-574E018EFEBA}"/>
            </a:ext>
          </a:extLst>
        </xdr:cNvPr>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81</xdr:row>
      <xdr:rowOff>99061</xdr:rowOff>
    </xdr:to>
    <xdr:cxnSp macro="">
      <xdr:nvCxnSpPr>
        <xdr:cNvPr id="260" name="直線コネクタ 259">
          <a:extLst>
            <a:ext uri="{FF2B5EF4-FFF2-40B4-BE49-F238E27FC236}">
              <a16:creationId xmlns:a16="http://schemas.microsoft.com/office/drawing/2014/main" id="{FF28D1B7-AAE2-41D3-8CD3-7CD48D7057FA}"/>
            </a:ext>
          </a:extLst>
        </xdr:cNvPr>
        <xdr:cNvCxnSpPr/>
      </xdr:nvCxnSpPr>
      <xdr:spPr>
        <a:xfrm flipV="1">
          <a:off x="3797300" y="1389316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61" name="楕円 260">
          <a:extLst>
            <a:ext uri="{FF2B5EF4-FFF2-40B4-BE49-F238E27FC236}">
              <a16:creationId xmlns:a16="http://schemas.microsoft.com/office/drawing/2014/main" id="{AD085E12-E05E-4C8C-BF9F-71D632A4EBAF}"/>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99061</xdr:rowOff>
    </xdr:to>
    <xdr:cxnSp macro="">
      <xdr:nvCxnSpPr>
        <xdr:cNvPr id="262" name="直線コネクタ 261">
          <a:extLst>
            <a:ext uri="{FF2B5EF4-FFF2-40B4-BE49-F238E27FC236}">
              <a16:creationId xmlns:a16="http://schemas.microsoft.com/office/drawing/2014/main" id="{583C160E-2123-4550-818F-603D4E83C0BA}"/>
            </a:ext>
          </a:extLst>
        </xdr:cNvPr>
        <xdr:cNvCxnSpPr/>
      </xdr:nvCxnSpPr>
      <xdr:spPr>
        <a:xfrm>
          <a:off x="2908300" y="139084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AE1635FD-B016-49EF-B1B5-C7750D0202F3}"/>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51F14321-02A9-4024-AE5D-09D2589A4941}"/>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65" name="n_1mainValue【公営住宅】&#10;有形固定資産減価償却率">
          <a:extLst>
            <a:ext uri="{FF2B5EF4-FFF2-40B4-BE49-F238E27FC236}">
              <a16:creationId xmlns:a16="http://schemas.microsoft.com/office/drawing/2014/main" id="{91F05724-647E-45D0-B9B7-7A56B9AA7EC7}"/>
            </a:ext>
          </a:extLst>
        </xdr:cNvPr>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66" name="n_2mainValue【公営住宅】&#10;有形固定資産減価償却率">
          <a:extLst>
            <a:ext uri="{FF2B5EF4-FFF2-40B4-BE49-F238E27FC236}">
              <a16:creationId xmlns:a16="http://schemas.microsoft.com/office/drawing/2014/main" id="{3FBA96E2-A106-4C76-83FC-280DAD085B62}"/>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359721BB-EAE6-477C-885C-CCBBEADBFB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E677BB0B-4113-4FB5-9FFA-D30F873E13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78B7C7-9B49-4804-8722-E58476F2F3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132EA0E6-6AAF-418A-A7C9-7C11344779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BDE73F9-5F7E-463F-8877-400FD9C560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90A00E15-7823-42B4-BF8D-4532A458F1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48F0E7E4-74E9-422C-9A9A-221389AE51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A88DF125-021A-4B72-9F5A-1993839F3A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6AEA09BD-894A-43E2-A86D-D740147D0E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3B50E048-5D5A-44E7-99BB-25E5A23EB9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2DF3EB73-10D6-4E1B-BA9B-BB3923AC60A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14513FC-C126-4927-A6F9-4BF1BAC05E7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796F924E-7737-4B0B-8DA4-BE2DA29B94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1DF10466-6AE4-4EDF-83C4-F4E75A0066C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22107630-8DD5-4054-B582-F3D0DCF0F0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B852DF83-8CFA-4AFD-929B-C2B8401ABC3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1DB61053-D847-4753-91AF-D6B4ADBD2F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0264F0A3-EA30-4237-89F7-E617291DE12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7C071017-54E2-4A68-A89C-6791D20F273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FC707B4A-CF03-4A49-8984-74608CA498E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A80D359B-7E7D-4494-89A7-7D36FC1740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F6D6823E-B726-4B1A-B996-68BAECA7A04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BD079360-8683-46A2-932A-FACC1C017F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42432E9A-AB6C-4560-949C-DA35A0D32AF7}"/>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DBA7E7F2-1CB7-477A-AB14-E00DEE54C833}"/>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73F13495-50BF-4987-A1C9-28D65585FF3E}"/>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DC3F4DF7-8D6F-4FBD-AAA1-DC0DC45F6E73}"/>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D31E7780-99E3-42AF-B8C0-BE61A193A378}"/>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4718A6D5-2B35-410B-9897-9E3737D7B81A}"/>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C3397E77-8DC6-45E5-A150-E0594BC16BE7}"/>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F6BC65C2-1392-4927-AA6F-D0F01EA1ADAA}"/>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F2BFE417-A8D3-44B7-A3B7-752F7E58F994}"/>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6D4A199-0823-4EF7-A537-FB80192CC1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D528D9A-FC42-49A9-8DF2-5BA817E3E0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5E21CA4-519C-4B6C-B932-85DD95211A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7963EA-1FBC-4685-B9D8-9C79131169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851F5A-21E7-4D0B-9F3B-75CBC1EA4A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80138</xdr:rowOff>
    </xdr:from>
    <xdr:to>
      <xdr:col>55</xdr:col>
      <xdr:colOff>50800</xdr:colOff>
      <xdr:row>83</xdr:row>
      <xdr:rowOff>10288</xdr:rowOff>
    </xdr:to>
    <xdr:sp macro="" textlink="">
      <xdr:nvSpPr>
        <xdr:cNvPr id="304" name="楕円 303">
          <a:extLst>
            <a:ext uri="{FF2B5EF4-FFF2-40B4-BE49-F238E27FC236}">
              <a16:creationId xmlns:a16="http://schemas.microsoft.com/office/drawing/2014/main" id="{AB8F10C6-84F6-4BA4-8A4B-DC80E3D84B45}"/>
            </a:ext>
          </a:extLst>
        </xdr:cNvPr>
        <xdr:cNvSpPr/>
      </xdr:nvSpPr>
      <xdr:spPr>
        <a:xfrm>
          <a:off x="10426700" y="141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103015</xdr:rowOff>
    </xdr:from>
    <xdr:ext cx="469744" cy="259045"/>
    <xdr:sp macro="" textlink="">
      <xdr:nvSpPr>
        <xdr:cNvPr id="305" name="【公営住宅】&#10;一人当たり面積該当値テキスト">
          <a:extLst>
            <a:ext uri="{FF2B5EF4-FFF2-40B4-BE49-F238E27FC236}">
              <a16:creationId xmlns:a16="http://schemas.microsoft.com/office/drawing/2014/main" id="{350BEF9A-8B30-47C8-B403-5C3219A89F69}"/>
            </a:ext>
          </a:extLst>
        </xdr:cNvPr>
        <xdr:cNvSpPr txBox="1"/>
      </xdr:nvSpPr>
      <xdr:spPr>
        <a:xfrm>
          <a:off x="10515600" y="1399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71755</xdr:rowOff>
    </xdr:from>
    <xdr:to>
      <xdr:col>50</xdr:col>
      <xdr:colOff>165100</xdr:colOff>
      <xdr:row>83</xdr:row>
      <xdr:rowOff>1905</xdr:rowOff>
    </xdr:to>
    <xdr:sp macro="" textlink="">
      <xdr:nvSpPr>
        <xdr:cNvPr id="306" name="楕円 305">
          <a:extLst>
            <a:ext uri="{FF2B5EF4-FFF2-40B4-BE49-F238E27FC236}">
              <a16:creationId xmlns:a16="http://schemas.microsoft.com/office/drawing/2014/main" id="{456E4B17-85EA-49DA-9D59-21670BD2D021}"/>
            </a:ext>
          </a:extLst>
        </xdr:cNvPr>
        <xdr:cNvSpPr/>
      </xdr:nvSpPr>
      <xdr:spPr>
        <a:xfrm>
          <a:off x="95885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122555</xdr:rowOff>
    </xdr:from>
    <xdr:to>
      <xdr:col>55</xdr:col>
      <xdr:colOff>0</xdr:colOff>
      <xdr:row>82</xdr:row>
      <xdr:rowOff>130938</xdr:rowOff>
    </xdr:to>
    <xdr:cxnSp macro="">
      <xdr:nvCxnSpPr>
        <xdr:cNvPr id="307" name="直線コネクタ 306">
          <a:extLst>
            <a:ext uri="{FF2B5EF4-FFF2-40B4-BE49-F238E27FC236}">
              <a16:creationId xmlns:a16="http://schemas.microsoft.com/office/drawing/2014/main" id="{BD530F6C-6DE8-40CB-A9B9-D4D4576DFD7F}"/>
            </a:ext>
          </a:extLst>
        </xdr:cNvPr>
        <xdr:cNvCxnSpPr/>
      </xdr:nvCxnSpPr>
      <xdr:spPr>
        <a:xfrm>
          <a:off x="9639300" y="14181455"/>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142239</xdr:rowOff>
    </xdr:from>
    <xdr:to>
      <xdr:col>46</xdr:col>
      <xdr:colOff>38100</xdr:colOff>
      <xdr:row>83</xdr:row>
      <xdr:rowOff>72389</xdr:rowOff>
    </xdr:to>
    <xdr:sp macro="" textlink="">
      <xdr:nvSpPr>
        <xdr:cNvPr id="308" name="楕円 307">
          <a:extLst>
            <a:ext uri="{FF2B5EF4-FFF2-40B4-BE49-F238E27FC236}">
              <a16:creationId xmlns:a16="http://schemas.microsoft.com/office/drawing/2014/main" id="{96E5B1A2-9F8E-4EC3-9239-A6B26DD5AE36}"/>
            </a:ext>
          </a:extLst>
        </xdr:cNvPr>
        <xdr:cNvSpPr/>
      </xdr:nvSpPr>
      <xdr:spPr>
        <a:xfrm>
          <a:off x="86995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122555</xdr:rowOff>
    </xdr:from>
    <xdr:to>
      <xdr:col>50</xdr:col>
      <xdr:colOff>114300</xdr:colOff>
      <xdr:row>83</xdr:row>
      <xdr:rowOff>21589</xdr:rowOff>
    </xdr:to>
    <xdr:cxnSp macro="">
      <xdr:nvCxnSpPr>
        <xdr:cNvPr id="309" name="直線コネクタ 308">
          <a:extLst>
            <a:ext uri="{FF2B5EF4-FFF2-40B4-BE49-F238E27FC236}">
              <a16:creationId xmlns:a16="http://schemas.microsoft.com/office/drawing/2014/main" id="{4BFDE072-B125-4830-A0A6-CDB17777E7FE}"/>
            </a:ext>
          </a:extLst>
        </xdr:cNvPr>
        <xdr:cNvCxnSpPr/>
      </xdr:nvCxnSpPr>
      <xdr:spPr>
        <a:xfrm flipV="1">
          <a:off x="8750300" y="141814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a:extLst>
            <a:ext uri="{FF2B5EF4-FFF2-40B4-BE49-F238E27FC236}">
              <a16:creationId xmlns:a16="http://schemas.microsoft.com/office/drawing/2014/main" id="{A41135C7-959A-4600-A675-33045697894F}"/>
            </a:ext>
          </a:extLst>
        </xdr:cNvPr>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a:extLst>
            <a:ext uri="{FF2B5EF4-FFF2-40B4-BE49-F238E27FC236}">
              <a16:creationId xmlns:a16="http://schemas.microsoft.com/office/drawing/2014/main" id="{EDADD863-19C9-421A-837F-72A7247067C2}"/>
            </a:ext>
          </a:extLst>
        </xdr:cNvPr>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18432</xdr:rowOff>
    </xdr:from>
    <xdr:ext cx="469744" cy="259045"/>
    <xdr:sp macro="" textlink="">
      <xdr:nvSpPr>
        <xdr:cNvPr id="312" name="n_1mainValue【公営住宅】&#10;一人当たり面積">
          <a:extLst>
            <a:ext uri="{FF2B5EF4-FFF2-40B4-BE49-F238E27FC236}">
              <a16:creationId xmlns:a16="http://schemas.microsoft.com/office/drawing/2014/main" id="{3441D4EB-9164-42EF-89CB-CB0A73BCA2B4}"/>
            </a:ext>
          </a:extLst>
        </xdr:cNvPr>
        <xdr:cNvSpPr txBox="1"/>
      </xdr:nvSpPr>
      <xdr:spPr>
        <a:xfrm>
          <a:off x="9391727" y="1390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88916</xdr:rowOff>
    </xdr:from>
    <xdr:ext cx="469744" cy="259045"/>
    <xdr:sp macro="" textlink="">
      <xdr:nvSpPr>
        <xdr:cNvPr id="313" name="n_2mainValue【公営住宅】&#10;一人当たり面積">
          <a:extLst>
            <a:ext uri="{FF2B5EF4-FFF2-40B4-BE49-F238E27FC236}">
              <a16:creationId xmlns:a16="http://schemas.microsoft.com/office/drawing/2014/main" id="{DD3DA489-8287-452F-BF63-132F6921EAE9}"/>
            </a:ext>
          </a:extLst>
        </xdr:cNvPr>
        <xdr:cNvSpPr txBox="1"/>
      </xdr:nvSpPr>
      <xdr:spPr>
        <a:xfrm>
          <a:off x="8515427" y="139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775B8427-6225-407E-9126-26C6D92F3E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A169C27-33DE-4B4F-9184-5D20A3E62C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3DE5F0C0-EDEB-401C-8187-75D0C3C1BF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643A89A7-E429-4BE7-B2C3-AD11EBD0CC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3EEB0FB3-DA47-4302-9BD7-0BEA39FA60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62778B9-B3A1-4D87-B426-D6D8048C88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D9604192-E2FB-41B9-B4AE-474206E428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242B068B-5861-44A4-86F0-CEBBEA4D60F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10A294C6-2CA1-4150-AA73-462CB19FDD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0E61E9A9-76F3-4E59-A5E1-530541DB89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96B133A1-FD12-46D0-ACB3-66FF6E29C5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797636B7-0610-42CF-9363-3FFEDC20EF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A2C4C636-0C02-4B76-8DF4-1F4C171B0B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85884D87-FA1B-470A-8B5E-D0C3580E43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53B5AB7B-B6B7-4562-8727-5B6F1715A0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4D82450C-CEAE-4997-8160-285F8DD965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C90CBDB2-67EB-439F-AC6A-98D15FE512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D6378800-D07A-43DC-BA01-09B8FC56D0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F76CE0F5-4EA3-475F-AB48-0A6935B1E9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D24B1BF5-734D-4823-9D2D-08795600EF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1070D912-8689-4A2D-9190-FD8F55D95F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22BD994A-68C8-4987-809F-7EB03ADE5B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00516160-9CDE-48EC-890B-0236BF613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4B376FB4-5BB8-466A-ADD3-8BF7662803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0B689F9E-56F8-4941-B525-6DB652E747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61C5CBFB-2C9F-4789-A573-813B5F3699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id="{D0A2B9AC-3360-424E-B59B-DC2EBB4176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id="{CB46C8A8-FA69-44EF-B1F5-B14378DD7F8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id="{18F7EADA-B3E6-434F-A2A0-0787728BE1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id="{B6285A13-32EB-4228-B675-4A990906C1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id="{D797B475-39B1-4B9E-8C4C-9728DC7683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id="{4CA2336D-2EF5-4018-A623-F6AD48AC158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id="{64CEF9EA-1373-406F-91F8-39C06522D8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id="{71C8B480-5E5F-4BA5-8D2D-35094722591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id="{4152EB99-442B-4381-ACB5-3BDEDB7EB3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id="{A7960C2E-6E9F-4DD2-869D-4F61B055B5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id="{9588827C-B18E-4E42-89B0-E15B72F1DB8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7A2F80A3-73A7-44F0-B76C-A7CD5120CD3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0DDD0C05-6F5E-439D-B6A2-B77A9902BA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E852D566-BF3F-40FE-B8FC-8E42F49D927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a:extLst>
            <a:ext uri="{FF2B5EF4-FFF2-40B4-BE49-F238E27FC236}">
              <a16:creationId xmlns:a16="http://schemas.microsoft.com/office/drawing/2014/main" id="{2E8E9205-D0AB-4242-9EC0-042CD826ED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a:extLst>
            <a:ext uri="{FF2B5EF4-FFF2-40B4-BE49-F238E27FC236}">
              <a16:creationId xmlns:a16="http://schemas.microsoft.com/office/drawing/2014/main" id="{F7646476-A431-40A0-A3E2-07058D0E308D}"/>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a:extLst>
            <a:ext uri="{FF2B5EF4-FFF2-40B4-BE49-F238E27FC236}">
              <a16:creationId xmlns:a16="http://schemas.microsoft.com/office/drawing/2014/main" id="{E91FF1D3-864B-4354-99B4-45E1E50DACCD}"/>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a:extLst>
            <a:ext uri="{FF2B5EF4-FFF2-40B4-BE49-F238E27FC236}">
              <a16:creationId xmlns:a16="http://schemas.microsoft.com/office/drawing/2014/main" id="{EC00405D-F82A-40C4-B5DD-261E924C635C}"/>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a:extLst>
            <a:ext uri="{FF2B5EF4-FFF2-40B4-BE49-F238E27FC236}">
              <a16:creationId xmlns:a16="http://schemas.microsoft.com/office/drawing/2014/main" id="{53009A18-1CA9-430E-9065-B4B1BD9F145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a:extLst>
            <a:ext uri="{FF2B5EF4-FFF2-40B4-BE49-F238E27FC236}">
              <a16:creationId xmlns:a16="http://schemas.microsoft.com/office/drawing/2014/main" id="{AC32913C-FA84-44C6-A0FB-5A6865E3B1A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a:extLst>
            <a:ext uri="{FF2B5EF4-FFF2-40B4-BE49-F238E27FC236}">
              <a16:creationId xmlns:a16="http://schemas.microsoft.com/office/drawing/2014/main" id="{13C9792C-E585-43F8-A759-797749AC5E0E}"/>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a:extLst>
            <a:ext uri="{FF2B5EF4-FFF2-40B4-BE49-F238E27FC236}">
              <a16:creationId xmlns:a16="http://schemas.microsoft.com/office/drawing/2014/main" id="{6CF45806-0BA3-466F-8520-6F2959E2E66D}"/>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a:extLst>
            <a:ext uri="{FF2B5EF4-FFF2-40B4-BE49-F238E27FC236}">
              <a16:creationId xmlns:a16="http://schemas.microsoft.com/office/drawing/2014/main" id="{AE935630-4047-46C3-9D09-98B23EC88129}"/>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3" name="フローチャート: 判断 362">
          <a:extLst>
            <a:ext uri="{FF2B5EF4-FFF2-40B4-BE49-F238E27FC236}">
              <a16:creationId xmlns:a16="http://schemas.microsoft.com/office/drawing/2014/main" id="{562CB1B0-AAFB-4306-A87E-5EEA02C560F9}"/>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20D32767-8CF2-4800-9852-288FDF23DA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E56CAD14-00C1-4C9A-B02B-E4E122690A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F758507C-5D21-4BC2-BD6E-F2FC05EE0B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3D4DCA3-1EE9-4D19-A4EB-7181AECE02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36A86BFF-D3A5-4670-81DE-E5D1F87A78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69" name="楕円 368">
          <a:extLst>
            <a:ext uri="{FF2B5EF4-FFF2-40B4-BE49-F238E27FC236}">
              <a16:creationId xmlns:a16="http://schemas.microsoft.com/office/drawing/2014/main" id="{7D27BB17-6143-47DB-AD9C-07E18E6114C6}"/>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0" name="【認定こども園・幼稚園・保育所】&#10;有形固定資産減価償却率該当値テキスト">
          <a:extLst>
            <a:ext uri="{FF2B5EF4-FFF2-40B4-BE49-F238E27FC236}">
              <a16:creationId xmlns:a16="http://schemas.microsoft.com/office/drawing/2014/main" id="{3C5E3DFA-0135-497D-A421-374E6E6BEEEE}"/>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1" name="楕円 370">
          <a:extLst>
            <a:ext uri="{FF2B5EF4-FFF2-40B4-BE49-F238E27FC236}">
              <a16:creationId xmlns:a16="http://schemas.microsoft.com/office/drawing/2014/main" id="{0E235A0C-27F4-4AD1-B370-9BE913D144F5}"/>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2" name="直線コネクタ 371">
          <a:extLst>
            <a:ext uri="{FF2B5EF4-FFF2-40B4-BE49-F238E27FC236}">
              <a16:creationId xmlns:a16="http://schemas.microsoft.com/office/drawing/2014/main" id="{A372DA36-61CC-45E5-A57C-635DEC846C6A}"/>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3" name="楕円 372">
          <a:extLst>
            <a:ext uri="{FF2B5EF4-FFF2-40B4-BE49-F238E27FC236}">
              <a16:creationId xmlns:a16="http://schemas.microsoft.com/office/drawing/2014/main" id="{12809F5B-1FBF-43E9-B2EB-9C05678CBF2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4" name="直線コネクタ 373">
          <a:extLst>
            <a:ext uri="{FF2B5EF4-FFF2-40B4-BE49-F238E27FC236}">
              <a16:creationId xmlns:a16="http://schemas.microsoft.com/office/drawing/2014/main" id="{E6980779-C568-44E0-990F-8E7F46596A84}"/>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a:extLst>
            <a:ext uri="{FF2B5EF4-FFF2-40B4-BE49-F238E27FC236}">
              <a16:creationId xmlns:a16="http://schemas.microsoft.com/office/drawing/2014/main" id="{CD16FBB4-4AA4-449F-A172-FC4B27232966}"/>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76" name="n_2aveValue【認定こども園・幼稚園・保育所】&#10;有形固定資産減価償却率">
          <a:extLst>
            <a:ext uri="{FF2B5EF4-FFF2-40B4-BE49-F238E27FC236}">
              <a16:creationId xmlns:a16="http://schemas.microsoft.com/office/drawing/2014/main" id="{832B6D64-9078-441E-BF5A-A87FD5D49659}"/>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77" name="n_1mainValue【認定こども園・幼稚園・保育所】&#10;有形固定資産減価償却率">
          <a:extLst>
            <a:ext uri="{FF2B5EF4-FFF2-40B4-BE49-F238E27FC236}">
              <a16:creationId xmlns:a16="http://schemas.microsoft.com/office/drawing/2014/main" id="{59919207-5518-4059-BE32-4166B5D6950B}"/>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78" name="n_2mainValue【認定こども園・幼稚園・保育所】&#10;有形固定資産減価償却率">
          <a:extLst>
            <a:ext uri="{FF2B5EF4-FFF2-40B4-BE49-F238E27FC236}">
              <a16:creationId xmlns:a16="http://schemas.microsoft.com/office/drawing/2014/main" id="{F76737C4-5ECD-4A2B-90FA-7C0BF40BD8A6}"/>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B4B6052F-499F-4EA3-811C-4EAAD7F890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FAA10FC0-6CB3-4770-838B-7367A19F34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94F8D8B9-6123-40EE-92B8-682F8A82EA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E41F7BC1-4D93-4CA2-A4A7-124733D479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93EC6D19-8D17-4EDD-8E73-F76B865888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9D872372-AC32-4387-9D8C-E13147C25D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21C8143A-CFF4-4190-8039-09F14539ED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EC7293BE-1A06-4FD2-B165-5DE3E45FF3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2F311BFC-5CE9-43A9-9D99-C0345F5E7E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69C486CC-11CD-407F-AACA-D04AB8139A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77D54202-21F6-4963-9F0D-54E55F219B8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674DDB8E-92BC-4378-B5F1-0FDCDCBD0CD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85648A76-102B-4A1F-97EE-1F8DF0C7049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a:extLst>
            <a:ext uri="{FF2B5EF4-FFF2-40B4-BE49-F238E27FC236}">
              <a16:creationId xmlns:a16="http://schemas.microsoft.com/office/drawing/2014/main" id="{475AB728-C5A7-46E0-AD6A-759C405ED10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EE6DF708-F6BB-4D68-9865-AD6B0EFB84E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a:extLst>
            <a:ext uri="{FF2B5EF4-FFF2-40B4-BE49-F238E27FC236}">
              <a16:creationId xmlns:a16="http://schemas.microsoft.com/office/drawing/2014/main" id="{49367A1A-CB15-4E4B-A745-5371FBCEF47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D8606585-AC7C-45A8-ACAA-4CC1A91D2E6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a:extLst>
            <a:ext uri="{FF2B5EF4-FFF2-40B4-BE49-F238E27FC236}">
              <a16:creationId xmlns:a16="http://schemas.microsoft.com/office/drawing/2014/main" id="{C8A9C0EE-BD99-4E11-8C57-2536E46B4DE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6C5A18EC-1F20-4B0A-A553-76708B1F308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a:extLst>
            <a:ext uri="{FF2B5EF4-FFF2-40B4-BE49-F238E27FC236}">
              <a16:creationId xmlns:a16="http://schemas.microsoft.com/office/drawing/2014/main" id="{4EC47D07-AC65-4E95-AB30-679C5F1A1C5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19A2AD9-2124-4168-B20F-0F6D73631D0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FED89F0E-EADF-4F64-81D1-C2CAFA8CC1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043C6440-077F-4177-AD67-BADF4DAED8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a:extLst>
            <a:ext uri="{FF2B5EF4-FFF2-40B4-BE49-F238E27FC236}">
              <a16:creationId xmlns:a16="http://schemas.microsoft.com/office/drawing/2014/main" id="{BE4A396E-B0D8-4AB2-94DE-7E1CC936854C}"/>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ECF48F21-25BA-4974-854E-C77872D79FB7}"/>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a:extLst>
            <a:ext uri="{FF2B5EF4-FFF2-40B4-BE49-F238E27FC236}">
              <a16:creationId xmlns:a16="http://schemas.microsoft.com/office/drawing/2014/main" id="{769DECCC-1F9D-4166-AA74-52EFA691B97D}"/>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382F16AE-8905-45C5-A2F6-A9E45305466E}"/>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a:extLst>
            <a:ext uri="{FF2B5EF4-FFF2-40B4-BE49-F238E27FC236}">
              <a16:creationId xmlns:a16="http://schemas.microsoft.com/office/drawing/2014/main" id="{8015BF64-BCE2-4F5C-8DD0-3FC5AF65A93E}"/>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04DCB18A-B394-450E-97C4-836189824436}"/>
            </a:ext>
          </a:extLst>
        </xdr:cNvPr>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a:extLst>
            <a:ext uri="{FF2B5EF4-FFF2-40B4-BE49-F238E27FC236}">
              <a16:creationId xmlns:a16="http://schemas.microsoft.com/office/drawing/2014/main" id="{84339B74-404C-487D-A51B-61EA01AA9FDF}"/>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a:extLst>
            <a:ext uri="{FF2B5EF4-FFF2-40B4-BE49-F238E27FC236}">
              <a16:creationId xmlns:a16="http://schemas.microsoft.com/office/drawing/2014/main" id="{81B0869C-D2CA-40E6-A02A-DDCAF78E77CA}"/>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10" name="フローチャート: 判断 409">
          <a:extLst>
            <a:ext uri="{FF2B5EF4-FFF2-40B4-BE49-F238E27FC236}">
              <a16:creationId xmlns:a16="http://schemas.microsoft.com/office/drawing/2014/main" id="{A8A57EE2-D155-4EC5-8BC3-7BE4D9A5C31E}"/>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B6DE4F7C-9B2C-463E-8609-0C4BAF09CA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1012DFC2-64F0-4342-9796-120376F524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9DC63B8-8C34-4F18-A578-F4FAC90147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DA32364-3478-4E46-B5BA-C40551730F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F95A42D-8997-42C3-8CCA-60BFE71E89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61214</xdr:rowOff>
    </xdr:from>
    <xdr:to>
      <xdr:col>116</xdr:col>
      <xdr:colOff>114300</xdr:colOff>
      <xdr:row>40</xdr:row>
      <xdr:rowOff>162814</xdr:rowOff>
    </xdr:to>
    <xdr:sp macro="" textlink="">
      <xdr:nvSpPr>
        <xdr:cNvPr id="416" name="楕円 415">
          <a:extLst>
            <a:ext uri="{FF2B5EF4-FFF2-40B4-BE49-F238E27FC236}">
              <a16:creationId xmlns:a16="http://schemas.microsoft.com/office/drawing/2014/main" id="{8D30B8C1-2A5D-4BCF-A90F-1366381FA293}"/>
            </a:ext>
          </a:extLst>
        </xdr:cNvPr>
        <xdr:cNvSpPr/>
      </xdr:nvSpPr>
      <xdr:spPr>
        <a:xfrm>
          <a:off x="221107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84091</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80FA7074-9208-4293-A648-F03A8E2C9FBB}"/>
            </a:ext>
          </a:extLst>
        </xdr:cNvPr>
        <xdr:cNvSpPr txBox="1"/>
      </xdr:nvSpPr>
      <xdr:spPr>
        <a:xfrm>
          <a:off x="221996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70739</xdr:rowOff>
    </xdr:from>
    <xdr:to>
      <xdr:col>112</xdr:col>
      <xdr:colOff>38100</xdr:colOff>
      <xdr:row>41</xdr:row>
      <xdr:rowOff>889</xdr:rowOff>
    </xdr:to>
    <xdr:sp macro="" textlink="">
      <xdr:nvSpPr>
        <xdr:cNvPr id="418" name="楕円 417">
          <a:extLst>
            <a:ext uri="{FF2B5EF4-FFF2-40B4-BE49-F238E27FC236}">
              <a16:creationId xmlns:a16="http://schemas.microsoft.com/office/drawing/2014/main" id="{DF8E3C67-66D8-4C30-A0AC-5C32B1B94241}"/>
            </a:ext>
          </a:extLst>
        </xdr:cNvPr>
        <xdr:cNvSpPr/>
      </xdr:nvSpPr>
      <xdr:spPr>
        <a:xfrm>
          <a:off x="21272500" y="6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112014</xdr:rowOff>
    </xdr:from>
    <xdr:to>
      <xdr:col>116</xdr:col>
      <xdr:colOff>63500</xdr:colOff>
      <xdr:row>40</xdr:row>
      <xdr:rowOff>121539</xdr:rowOff>
    </xdr:to>
    <xdr:cxnSp macro="">
      <xdr:nvCxnSpPr>
        <xdr:cNvPr id="419" name="直線コネクタ 418">
          <a:extLst>
            <a:ext uri="{FF2B5EF4-FFF2-40B4-BE49-F238E27FC236}">
              <a16:creationId xmlns:a16="http://schemas.microsoft.com/office/drawing/2014/main" id="{3925B8B0-C188-44F0-9E19-5C9B630C89FE}"/>
            </a:ext>
          </a:extLst>
        </xdr:cNvPr>
        <xdr:cNvCxnSpPr/>
      </xdr:nvCxnSpPr>
      <xdr:spPr>
        <a:xfrm flipV="1">
          <a:off x="21323300" y="69700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81407</xdr:rowOff>
    </xdr:from>
    <xdr:to>
      <xdr:col>107</xdr:col>
      <xdr:colOff>101600</xdr:colOff>
      <xdr:row>41</xdr:row>
      <xdr:rowOff>11557</xdr:rowOff>
    </xdr:to>
    <xdr:sp macro="" textlink="">
      <xdr:nvSpPr>
        <xdr:cNvPr id="420" name="楕円 419">
          <a:extLst>
            <a:ext uri="{FF2B5EF4-FFF2-40B4-BE49-F238E27FC236}">
              <a16:creationId xmlns:a16="http://schemas.microsoft.com/office/drawing/2014/main" id="{F647C8A3-08B9-4702-8D5D-28C114F9D835}"/>
            </a:ext>
          </a:extLst>
        </xdr:cNvPr>
        <xdr:cNvSpPr/>
      </xdr:nvSpPr>
      <xdr:spPr>
        <a:xfrm>
          <a:off x="20383500" y="69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121539</xdr:rowOff>
    </xdr:from>
    <xdr:to>
      <xdr:col>111</xdr:col>
      <xdr:colOff>177800</xdr:colOff>
      <xdr:row>40</xdr:row>
      <xdr:rowOff>132207</xdr:rowOff>
    </xdr:to>
    <xdr:cxnSp macro="">
      <xdr:nvCxnSpPr>
        <xdr:cNvPr id="421" name="直線コネクタ 420">
          <a:extLst>
            <a:ext uri="{FF2B5EF4-FFF2-40B4-BE49-F238E27FC236}">
              <a16:creationId xmlns:a16="http://schemas.microsoft.com/office/drawing/2014/main" id="{2F1F8632-9881-4EC3-A4A4-E891462AA2CB}"/>
            </a:ext>
          </a:extLst>
        </xdr:cNvPr>
        <xdr:cNvCxnSpPr/>
      </xdr:nvCxnSpPr>
      <xdr:spPr>
        <a:xfrm flipV="1">
          <a:off x="20434300" y="697953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7A04A88C-3826-4A38-B303-1F61C2648D5F}"/>
            </a:ext>
          </a:extLst>
        </xdr:cNvPr>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32D7675B-71DB-4451-A8E4-80D4E48275CE}"/>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17416</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8FBD878A-DDD4-456E-84F1-9F77C1046C9A}"/>
            </a:ext>
          </a:extLst>
        </xdr:cNvPr>
        <xdr:cNvSpPr txBox="1"/>
      </xdr:nvSpPr>
      <xdr:spPr>
        <a:xfrm>
          <a:off x="21075727" y="67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28084</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B1FC8063-C477-418F-B0CA-2CF9378C8574}"/>
            </a:ext>
          </a:extLst>
        </xdr:cNvPr>
        <xdr:cNvSpPr txBox="1"/>
      </xdr:nvSpPr>
      <xdr:spPr>
        <a:xfrm>
          <a:off x="20199427" y="671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F228AE83-E6BC-4160-948E-2247665FD3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6EE74178-C115-40E6-B234-E8AAFB696D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1599C39C-DA07-4A73-B1C0-D2B1971B57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81942AAA-56DF-40F7-9A57-8EC65C1DE7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C20A50EA-E1E7-435E-B5B6-A3CD478FE2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4C6E81B7-4D16-4BF5-B6CC-5DCF6C5E28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9AC4E3C7-88D6-4B75-B66E-B574CE0F28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2BDA27BE-D32B-42BF-8E78-787DE84B3B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01EF9499-61D4-4B80-BDE6-B4D7581EB3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F9BF5638-A8C1-4503-A79E-FF1B706964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a:extLst>
            <a:ext uri="{FF2B5EF4-FFF2-40B4-BE49-F238E27FC236}">
              <a16:creationId xmlns:a16="http://schemas.microsoft.com/office/drawing/2014/main" id="{F34DB727-66EC-4366-B99C-2854AD00472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a:extLst>
            <a:ext uri="{FF2B5EF4-FFF2-40B4-BE49-F238E27FC236}">
              <a16:creationId xmlns:a16="http://schemas.microsoft.com/office/drawing/2014/main" id="{F8D83B34-4215-4742-8E4E-456007EC828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a:extLst>
            <a:ext uri="{FF2B5EF4-FFF2-40B4-BE49-F238E27FC236}">
              <a16:creationId xmlns:a16="http://schemas.microsoft.com/office/drawing/2014/main" id="{C3B1D7BB-E47D-4530-9A52-641873A8FCD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a:extLst>
            <a:ext uri="{FF2B5EF4-FFF2-40B4-BE49-F238E27FC236}">
              <a16:creationId xmlns:a16="http://schemas.microsoft.com/office/drawing/2014/main" id="{5438C0B0-3C7F-4D50-9310-D4873E0BE86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a:extLst>
            <a:ext uri="{FF2B5EF4-FFF2-40B4-BE49-F238E27FC236}">
              <a16:creationId xmlns:a16="http://schemas.microsoft.com/office/drawing/2014/main" id="{ACE2A015-E622-407D-A79C-81C00DAD69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a:extLst>
            <a:ext uri="{FF2B5EF4-FFF2-40B4-BE49-F238E27FC236}">
              <a16:creationId xmlns:a16="http://schemas.microsoft.com/office/drawing/2014/main" id="{4A83D6D3-4D7F-492B-BAAB-11161E7331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a:extLst>
            <a:ext uri="{FF2B5EF4-FFF2-40B4-BE49-F238E27FC236}">
              <a16:creationId xmlns:a16="http://schemas.microsoft.com/office/drawing/2014/main" id="{FA026B96-6361-46E8-BA5D-DE417206FD4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a:extLst>
            <a:ext uri="{FF2B5EF4-FFF2-40B4-BE49-F238E27FC236}">
              <a16:creationId xmlns:a16="http://schemas.microsoft.com/office/drawing/2014/main" id="{D35DF458-0638-4846-B7A3-F0A834494A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a:extLst>
            <a:ext uri="{FF2B5EF4-FFF2-40B4-BE49-F238E27FC236}">
              <a16:creationId xmlns:a16="http://schemas.microsoft.com/office/drawing/2014/main" id="{156F5B0F-5BD6-4CA9-97D7-9931E3A4726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a:extLst>
            <a:ext uri="{FF2B5EF4-FFF2-40B4-BE49-F238E27FC236}">
              <a16:creationId xmlns:a16="http://schemas.microsoft.com/office/drawing/2014/main" id="{3FAD02AA-083A-428E-B2A5-ADEB780A8CF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a:extLst>
            <a:ext uri="{FF2B5EF4-FFF2-40B4-BE49-F238E27FC236}">
              <a16:creationId xmlns:a16="http://schemas.microsoft.com/office/drawing/2014/main" id="{233B19A0-7948-44E8-A0BF-B309425DACA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a:extLst>
            <a:ext uri="{FF2B5EF4-FFF2-40B4-BE49-F238E27FC236}">
              <a16:creationId xmlns:a16="http://schemas.microsoft.com/office/drawing/2014/main" id="{B1E64AAE-0E3E-4D2B-A3B0-71FAB827273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1335F6B2-954C-4EAC-92D7-6E68D04EB9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F5C099FA-ADA9-4BA5-948E-BD665A7CA0B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DDFF8050-69D3-47F5-97C2-6062A899F7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a:extLst>
            <a:ext uri="{FF2B5EF4-FFF2-40B4-BE49-F238E27FC236}">
              <a16:creationId xmlns:a16="http://schemas.microsoft.com/office/drawing/2014/main" id="{B9BDE9ED-B05F-4EF6-AB4E-887EA9D399EC}"/>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69FE1001-63C8-4268-9FCC-11F40F1F39B6}"/>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a:extLst>
            <a:ext uri="{FF2B5EF4-FFF2-40B4-BE49-F238E27FC236}">
              <a16:creationId xmlns:a16="http://schemas.microsoft.com/office/drawing/2014/main" id="{534679E5-D016-4106-A75D-71A863B8D4CB}"/>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6D5747F8-5711-4A58-9686-5C9299468539}"/>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a:extLst>
            <a:ext uri="{FF2B5EF4-FFF2-40B4-BE49-F238E27FC236}">
              <a16:creationId xmlns:a16="http://schemas.microsoft.com/office/drawing/2014/main" id="{9587C0BF-9E9C-4C46-AC1B-A545B0E8F00F}"/>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D0FD71DC-BCDA-4DF2-A62A-2CED8580A132}"/>
            </a:ext>
          </a:extLst>
        </xdr:cNvPr>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a:extLst>
            <a:ext uri="{FF2B5EF4-FFF2-40B4-BE49-F238E27FC236}">
              <a16:creationId xmlns:a16="http://schemas.microsoft.com/office/drawing/2014/main" id="{67E71BD1-62C0-4C03-9014-37F473116C2C}"/>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a:extLst>
            <a:ext uri="{FF2B5EF4-FFF2-40B4-BE49-F238E27FC236}">
              <a16:creationId xmlns:a16="http://schemas.microsoft.com/office/drawing/2014/main" id="{16CCB9F0-5951-42A8-8B96-C90ED7C47613}"/>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9" name="フローチャート: 判断 458">
          <a:extLst>
            <a:ext uri="{FF2B5EF4-FFF2-40B4-BE49-F238E27FC236}">
              <a16:creationId xmlns:a16="http://schemas.microsoft.com/office/drawing/2014/main" id="{612CB7E7-84A3-4475-A651-1F47481C73AB}"/>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C635C12-A692-49F1-AB0A-C5D0F2B9C1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7B2AF32F-DC47-41EE-AFB0-F1080E866B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C1BD4043-737B-4918-A9D1-3291DCA315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C48C4ED6-121D-44EB-92CB-FA26079379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8E8E2E55-1809-4673-BF16-3E72221042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65" name="楕円 464">
          <a:extLst>
            <a:ext uri="{FF2B5EF4-FFF2-40B4-BE49-F238E27FC236}">
              <a16:creationId xmlns:a16="http://schemas.microsoft.com/office/drawing/2014/main" id="{9EABAC13-B863-4D49-83FC-733BC3236A5A}"/>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139899</xdr:rowOff>
    </xdr:from>
    <xdr:ext cx="405111" cy="259045"/>
    <xdr:sp macro="" textlink="">
      <xdr:nvSpPr>
        <xdr:cNvPr id="466" name="【学校施設】&#10;有形固定資産減価償却率該当値テキスト">
          <a:extLst>
            <a:ext uri="{FF2B5EF4-FFF2-40B4-BE49-F238E27FC236}">
              <a16:creationId xmlns:a16="http://schemas.microsoft.com/office/drawing/2014/main" id="{8124850E-8342-438A-AAE1-D68589DBF6BB}"/>
            </a:ext>
          </a:extLst>
        </xdr:cNvPr>
        <xdr:cNvSpPr txBox="1"/>
      </xdr:nvSpPr>
      <xdr:spPr>
        <a:xfrm>
          <a:off x="16357600"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467" name="楕円 466">
          <a:extLst>
            <a:ext uri="{FF2B5EF4-FFF2-40B4-BE49-F238E27FC236}">
              <a16:creationId xmlns:a16="http://schemas.microsoft.com/office/drawing/2014/main" id="{0E17A8CD-3EC6-4B9A-B7BC-A0D23E6F76C2}"/>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86541</xdr:rowOff>
    </xdr:to>
    <xdr:cxnSp macro="">
      <xdr:nvCxnSpPr>
        <xdr:cNvPr id="468" name="直線コネクタ 467">
          <a:extLst>
            <a:ext uri="{FF2B5EF4-FFF2-40B4-BE49-F238E27FC236}">
              <a16:creationId xmlns:a16="http://schemas.microsoft.com/office/drawing/2014/main" id="{639BF2DE-8FA4-4C06-AB36-B3EAFD16F0A8}"/>
            </a:ext>
          </a:extLst>
        </xdr:cNvPr>
        <xdr:cNvCxnSpPr/>
      </xdr:nvCxnSpPr>
      <xdr:spPr>
        <a:xfrm flipV="1">
          <a:off x="15481300" y="1015637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469" name="楕円 468">
          <a:extLst>
            <a:ext uri="{FF2B5EF4-FFF2-40B4-BE49-F238E27FC236}">
              <a16:creationId xmlns:a16="http://schemas.microsoft.com/office/drawing/2014/main" id="{7720CFC5-EC32-46CF-A860-8BC1C26CFF75}"/>
            </a:ext>
          </a:extLst>
        </xdr:cNvPr>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89807</xdr:rowOff>
    </xdr:to>
    <xdr:cxnSp macro="">
      <xdr:nvCxnSpPr>
        <xdr:cNvPr id="470" name="直線コネクタ 469">
          <a:extLst>
            <a:ext uri="{FF2B5EF4-FFF2-40B4-BE49-F238E27FC236}">
              <a16:creationId xmlns:a16="http://schemas.microsoft.com/office/drawing/2014/main" id="{2C5DE82D-04D2-434F-9D8F-AA1FFF33A2F7}"/>
            </a:ext>
          </a:extLst>
        </xdr:cNvPr>
        <xdr:cNvCxnSpPr/>
      </xdr:nvCxnSpPr>
      <xdr:spPr>
        <a:xfrm flipV="1">
          <a:off x="14592300" y="102020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71" name="n_1aveValue【学校施設】&#10;有形固定資産減価償却率">
          <a:extLst>
            <a:ext uri="{FF2B5EF4-FFF2-40B4-BE49-F238E27FC236}">
              <a16:creationId xmlns:a16="http://schemas.microsoft.com/office/drawing/2014/main" id="{FCD5231E-1EC8-4B05-BEE9-B046B0612134}"/>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72" name="n_2aveValue【学校施設】&#10;有形固定資産減価償却率">
          <a:extLst>
            <a:ext uri="{FF2B5EF4-FFF2-40B4-BE49-F238E27FC236}">
              <a16:creationId xmlns:a16="http://schemas.microsoft.com/office/drawing/2014/main" id="{3C25CFA3-1EA7-4922-807F-D003424C0ED6}"/>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128468</xdr:rowOff>
    </xdr:from>
    <xdr:ext cx="405111" cy="259045"/>
    <xdr:sp macro="" textlink="">
      <xdr:nvSpPr>
        <xdr:cNvPr id="473" name="n_1mainValue【学校施設】&#10;有形固定資産減価償却率">
          <a:extLst>
            <a:ext uri="{FF2B5EF4-FFF2-40B4-BE49-F238E27FC236}">
              <a16:creationId xmlns:a16="http://schemas.microsoft.com/office/drawing/2014/main" id="{4FBF419F-535E-4B14-BFAB-40FC86A08235}"/>
            </a:ext>
          </a:extLst>
        </xdr:cNvPr>
        <xdr:cNvSpPr txBox="1"/>
      </xdr:nvSpPr>
      <xdr:spPr>
        <a:xfrm>
          <a:off x="15266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131734</xdr:rowOff>
    </xdr:from>
    <xdr:ext cx="405111" cy="259045"/>
    <xdr:sp macro="" textlink="">
      <xdr:nvSpPr>
        <xdr:cNvPr id="474" name="n_2mainValue【学校施設】&#10;有形固定資産減価償却率">
          <a:extLst>
            <a:ext uri="{FF2B5EF4-FFF2-40B4-BE49-F238E27FC236}">
              <a16:creationId xmlns:a16="http://schemas.microsoft.com/office/drawing/2014/main" id="{979932D1-FAC3-4671-9476-F6AC7EF74D49}"/>
            </a:ext>
          </a:extLst>
        </xdr:cNvPr>
        <xdr:cNvSpPr txBox="1"/>
      </xdr:nvSpPr>
      <xdr:spPr>
        <a:xfrm>
          <a:off x="14389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BFD851C3-5D7C-41D2-AF88-F905B3125A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1B7097DC-2554-449A-93D3-94DFDA9C07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D611789B-DF70-478C-91DD-891D34EC1F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540F3426-A829-4546-9630-64537A3821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C95EDB73-8D24-400E-892B-9FC728AF2C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317AD689-5375-443B-8FD2-527AE4097B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D9F41854-ADEC-4BF0-A381-00D775D8CD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E1183BE-5DE3-43B1-BE86-1D50776C09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B1B67C59-CA3C-44A8-ADE3-9F3707B3EA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CF59D529-FB25-4671-91FA-61385BF730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78282D62-6215-4EDC-B1A9-7F25E675D17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8C859578-AE38-486E-9F2C-192BCA71707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2C5563EE-0AB9-4F8E-BCA0-532AE31374E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971DA93F-0470-407C-BC9E-BB88F1A3DD9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072EB0DE-4FD8-431E-B3C9-75817C6FFE2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E9C4C3EF-F9CB-44F3-90DB-E7B302BFC8C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0F660EA9-EB67-46F4-849B-BD97736B753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B1C7A3F6-B5DF-421A-A62E-49604038172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52094C83-AC24-4E1B-B836-4C9E78B1DE5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a:extLst>
            <a:ext uri="{FF2B5EF4-FFF2-40B4-BE49-F238E27FC236}">
              <a16:creationId xmlns:a16="http://schemas.microsoft.com/office/drawing/2014/main" id="{AC4EF3C0-F6D3-492D-AEDB-85B9213A409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3D127253-0067-4437-98F7-1C29652CCBC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a:extLst>
            <a:ext uri="{FF2B5EF4-FFF2-40B4-BE49-F238E27FC236}">
              <a16:creationId xmlns:a16="http://schemas.microsoft.com/office/drawing/2014/main" id="{E49F37EA-0130-44AB-A8DE-107A731D369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4D38752-4FB9-429B-ABFE-51FD9AE090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a:extLst>
            <a:ext uri="{FF2B5EF4-FFF2-40B4-BE49-F238E27FC236}">
              <a16:creationId xmlns:a16="http://schemas.microsoft.com/office/drawing/2014/main" id="{DAB2D0BF-9445-47D2-8C0C-AF6ECEDDDB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CEC88735-C7E6-4E17-A62E-E6A25EBEDEA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a:extLst>
            <a:ext uri="{FF2B5EF4-FFF2-40B4-BE49-F238E27FC236}">
              <a16:creationId xmlns:a16="http://schemas.microsoft.com/office/drawing/2014/main" id="{C0015206-01F1-4508-BED7-8416B43BFC31}"/>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a:extLst>
            <a:ext uri="{FF2B5EF4-FFF2-40B4-BE49-F238E27FC236}">
              <a16:creationId xmlns:a16="http://schemas.microsoft.com/office/drawing/2014/main" id="{40A74AAE-F5B7-4896-9DC1-49732B5F2881}"/>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a:extLst>
            <a:ext uri="{FF2B5EF4-FFF2-40B4-BE49-F238E27FC236}">
              <a16:creationId xmlns:a16="http://schemas.microsoft.com/office/drawing/2014/main" id="{17764CFD-1CC9-4A34-8B28-59618382081B}"/>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a:extLst>
            <a:ext uri="{FF2B5EF4-FFF2-40B4-BE49-F238E27FC236}">
              <a16:creationId xmlns:a16="http://schemas.microsoft.com/office/drawing/2014/main" id="{722EF7B6-4FA6-450B-9A2D-B60A98AE6FF2}"/>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a:extLst>
            <a:ext uri="{FF2B5EF4-FFF2-40B4-BE49-F238E27FC236}">
              <a16:creationId xmlns:a16="http://schemas.microsoft.com/office/drawing/2014/main" id="{02D27282-554F-4092-880A-36DF12A00EAD}"/>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5" name="【学校施設】&#10;一人当たり面積平均値テキスト">
          <a:extLst>
            <a:ext uri="{FF2B5EF4-FFF2-40B4-BE49-F238E27FC236}">
              <a16:creationId xmlns:a16="http://schemas.microsoft.com/office/drawing/2014/main" id="{20550C14-370D-4CF8-98A4-1FB904611DA8}"/>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a:extLst>
            <a:ext uri="{FF2B5EF4-FFF2-40B4-BE49-F238E27FC236}">
              <a16:creationId xmlns:a16="http://schemas.microsoft.com/office/drawing/2014/main" id="{AC57F3C1-69EA-4128-836D-974174E02CF7}"/>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a:extLst>
            <a:ext uri="{FF2B5EF4-FFF2-40B4-BE49-F238E27FC236}">
              <a16:creationId xmlns:a16="http://schemas.microsoft.com/office/drawing/2014/main" id="{BEBA5E0F-FCFF-4DD9-9735-A0CD76688159}"/>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8" name="フローチャート: 判断 507">
          <a:extLst>
            <a:ext uri="{FF2B5EF4-FFF2-40B4-BE49-F238E27FC236}">
              <a16:creationId xmlns:a16="http://schemas.microsoft.com/office/drawing/2014/main" id="{960D07A4-E6AA-467D-B9F6-1F9389157990}"/>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0C02249-A529-457B-BCF3-3CAC941411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81C0009-F506-4CAC-9890-DD7136C09A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BCA2C61-9809-4FD5-9FF0-FB063CC194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518FF6B8-80FA-455E-8EB0-3D083E6C6D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4287AEDA-95CD-4D62-ABF2-A858A69616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36830</xdr:rowOff>
    </xdr:from>
    <xdr:to>
      <xdr:col>116</xdr:col>
      <xdr:colOff>114300</xdr:colOff>
      <xdr:row>60</xdr:row>
      <xdr:rowOff>138430</xdr:rowOff>
    </xdr:to>
    <xdr:sp macro="" textlink="">
      <xdr:nvSpPr>
        <xdr:cNvPr id="514" name="楕円 513">
          <a:extLst>
            <a:ext uri="{FF2B5EF4-FFF2-40B4-BE49-F238E27FC236}">
              <a16:creationId xmlns:a16="http://schemas.microsoft.com/office/drawing/2014/main" id="{F111D238-E0D0-4232-8434-1DE6263F1935}"/>
            </a:ext>
          </a:extLst>
        </xdr:cNvPr>
        <xdr:cNvSpPr/>
      </xdr:nvSpPr>
      <xdr:spPr>
        <a:xfrm>
          <a:off x="22110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59707</xdr:rowOff>
    </xdr:from>
    <xdr:ext cx="469744" cy="259045"/>
    <xdr:sp macro="" textlink="">
      <xdr:nvSpPr>
        <xdr:cNvPr id="515" name="【学校施設】&#10;一人当たり面積該当値テキスト">
          <a:extLst>
            <a:ext uri="{FF2B5EF4-FFF2-40B4-BE49-F238E27FC236}">
              <a16:creationId xmlns:a16="http://schemas.microsoft.com/office/drawing/2014/main" id="{8574E586-055C-4CC8-AEDE-3A3808C29148}"/>
            </a:ext>
          </a:extLst>
        </xdr:cNvPr>
        <xdr:cNvSpPr txBox="1"/>
      </xdr:nvSpPr>
      <xdr:spPr>
        <a:xfrm>
          <a:off x="22199600"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62085</xdr:rowOff>
    </xdr:from>
    <xdr:to>
      <xdr:col>112</xdr:col>
      <xdr:colOff>38100</xdr:colOff>
      <xdr:row>60</xdr:row>
      <xdr:rowOff>163685</xdr:rowOff>
    </xdr:to>
    <xdr:sp macro="" textlink="">
      <xdr:nvSpPr>
        <xdr:cNvPr id="516" name="楕円 515">
          <a:extLst>
            <a:ext uri="{FF2B5EF4-FFF2-40B4-BE49-F238E27FC236}">
              <a16:creationId xmlns:a16="http://schemas.microsoft.com/office/drawing/2014/main" id="{B4580A98-E14F-414E-B0E7-CBFEA175267F}"/>
            </a:ext>
          </a:extLst>
        </xdr:cNvPr>
        <xdr:cNvSpPr/>
      </xdr:nvSpPr>
      <xdr:spPr>
        <a:xfrm>
          <a:off x="21272500" y="103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87630</xdr:rowOff>
    </xdr:from>
    <xdr:to>
      <xdr:col>116</xdr:col>
      <xdr:colOff>63500</xdr:colOff>
      <xdr:row>60</xdr:row>
      <xdr:rowOff>112885</xdr:rowOff>
    </xdr:to>
    <xdr:cxnSp macro="">
      <xdr:nvCxnSpPr>
        <xdr:cNvPr id="517" name="直線コネクタ 516">
          <a:extLst>
            <a:ext uri="{FF2B5EF4-FFF2-40B4-BE49-F238E27FC236}">
              <a16:creationId xmlns:a16="http://schemas.microsoft.com/office/drawing/2014/main" id="{DF09575A-8D41-4C19-8AB7-A1D16FA155D0}"/>
            </a:ext>
          </a:extLst>
        </xdr:cNvPr>
        <xdr:cNvCxnSpPr/>
      </xdr:nvCxnSpPr>
      <xdr:spPr>
        <a:xfrm flipV="1">
          <a:off x="21323300" y="10374630"/>
          <a:ext cx="8382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91367</xdr:rowOff>
    </xdr:from>
    <xdr:to>
      <xdr:col>107</xdr:col>
      <xdr:colOff>101600</xdr:colOff>
      <xdr:row>61</xdr:row>
      <xdr:rowOff>21517</xdr:rowOff>
    </xdr:to>
    <xdr:sp macro="" textlink="">
      <xdr:nvSpPr>
        <xdr:cNvPr id="518" name="楕円 517">
          <a:extLst>
            <a:ext uri="{FF2B5EF4-FFF2-40B4-BE49-F238E27FC236}">
              <a16:creationId xmlns:a16="http://schemas.microsoft.com/office/drawing/2014/main" id="{0B794F21-3137-4B8B-84EA-E272EE842A56}"/>
            </a:ext>
          </a:extLst>
        </xdr:cNvPr>
        <xdr:cNvSpPr/>
      </xdr:nvSpPr>
      <xdr:spPr>
        <a:xfrm>
          <a:off x="20383500" y="103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112885</xdr:rowOff>
    </xdr:from>
    <xdr:to>
      <xdr:col>111</xdr:col>
      <xdr:colOff>177800</xdr:colOff>
      <xdr:row>60</xdr:row>
      <xdr:rowOff>142167</xdr:rowOff>
    </xdr:to>
    <xdr:cxnSp macro="">
      <xdr:nvCxnSpPr>
        <xdr:cNvPr id="519" name="直線コネクタ 518">
          <a:extLst>
            <a:ext uri="{FF2B5EF4-FFF2-40B4-BE49-F238E27FC236}">
              <a16:creationId xmlns:a16="http://schemas.microsoft.com/office/drawing/2014/main" id="{A9C62547-3589-42B4-AFEE-D38ED1756848}"/>
            </a:ext>
          </a:extLst>
        </xdr:cNvPr>
        <xdr:cNvCxnSpPr/>
      </xdr:nvCxnSpPr>
      <xdr:spPr>
        <a:xfrm flipV="1">
          <a:off x="20434300" y="10399885"/>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20" name="n_1aveValue【学校施設】&#10;一人当たり面積">
          <a:extLst>
            <a:ext uri="{FF2B5EF4-FFF2-40B4-BE49-F238E27FC236}">
              <a16:creationId xmlns:a16="http://schemas.microsoft.com/office/drawing/2014/main" id="{B97890ED-16CC-4988-B454-437CBFAF60F4}"/>
            </a:ext>
          </a:extLst>
        </xdr:cNvPr>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21" name="n_2aveValue【学校施設】&#10;一人当たり面積">
          <a:extLst>
            <a:ext uri="{FF2B5EF4-FFF2-40B4-BE49-F238E27FC236}">
              <a16:creationId xmlns:a16="http://schemas.microsoft.com/office/drawing/2014/main" id="{39301810-E626-4C84-8C8A-7D75F2F9F675}"/>
            </a:ext>
          </a:extLst>
        </xdr:cNvPr>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8762</xdr:rowOff>
    </xdr:from>
    <xdr:ext cx="469744" cy="259045"/>
    <xdr:sp macro="" textlink="">
      <xdr:nvSpPr>
        <xdr:cNvPr id="522" name="n_1mainValue【学校施設】&#10;一人当たり面積">
          <a:extLst>
            <a:ext uri="{FF2B5EF4-FFF2-40B4-BE49-F238E27FC236}">
              <a16:creationId xmlns:a16="http://schemas.microsoft.com/office/drawing/2014/main" id="{31BF3DAB-5D57-4D36-8323-45B5058AB2C4}"/>
            </a:ext>
          </a:extLst>
        </xdr:cNvPr>
        <xdr:cNvSpPr txBox="1"/>
      </xdr:nvSpPr>
      <xdr:spPr>
        <a:xfrm>
          <a:off x="21075727" y="101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38044</xdr:rowOff>
    </xdr:from>
    <xdr:ext cx="469744" cy="259045"/>
    <xdr:sp macro="" textlink="">
      <xdr:nvSpPr>
        <xdr:cNvPr id="523" name="n_2mainValue【学校施設】&#10;一人当たり面積">
          <a:extLst>
            <a:ext uri="{FF2B5EF4-FFF2-40B4-BE49-F238E27FC236}">
              <a16:creationId xmlns:a16="http://schemas.microsoft.com/office/drawing/2014/main" id="{7A1D5FF3-5B7B-434A-90B3-60FC07146C63}"/>
            </a:ext>
          </a:extLst>
        </xdr:cNvPr>
        <xdr:cNvSpPr txBox="1"/>
      </xdr:nvSpPr>
      <xdr:spPr>
        <a:xfrm>
          <a:off x="20199427" y="1015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A9D15252-12AE-4726-9FA9-D02A367F49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5D9294AE-C9B4-4BEB-934D-5B8373B77D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2FC436BA-A886-49BB-AC83-72A7EBC5C8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A1D9416D-594D-4968-91CE-A9414C46E3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4130F145-93CF-46B7-A1B5-B74429BD66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CC2798F9-76DD-4243-8A3B-02E5595935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3A83A0DC-1FEA-49CA-8C00-9713ABD3D0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D4D20BB-79E8-484F-A323-14D1BACDEF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5AF1BF1B-AE16-4ABF-9714-B604919BCB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CF2B7DA1-1F26-4AF5-8183-0C1264D983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D401A9F9-9146-4E2A-B1E1-B2A1252BBC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A479EE1D-A1CF-43B9-A39A-FFA5BFB8DA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7058D588-2C97-4F2E-82DC-4EB39443D5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77197146-3672-41F9-B191-702213CAA1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16FBF3AF-6A52-4C39-AE87-85577E16C3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903D8E7E-2F57-45EE-ADCF-6C89C7E5EBC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D9CC3730-C085-4285-8087-DD2FA6DFF0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626D98D-3647-4827-90B7-7CD8E3D332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A5CE4FA6-94BE-4B03-93CE-DD11E09BAC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8EA717E8-B174-46CD-84AC-EE79CC8F61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1723241A-BC18-498A-81E0-3D46F958EC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FC00280D-3762-4408-BD60-C584C89DD3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62C883B4-0ADC-418D-BE08-80FAE31196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6E6F136-F117-4243-AE09-80E2ECBD39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14EF0577-971A-4FE3-B002-4C6B26D7E0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D5A1681B-2E6C-4F57-932A-A1AEF83147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EE3D97C4-B8F5-4C55-88E4-0E23836A01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a:extLst>
            <a:ext uri="{FF2B5EF4-FFF2-40B4-BE49-F238E27FC236}">
              <a16:creationId xmlns:a16="http://schemas.microsoft.com/office/drawing/2014/main" id="{16D56E49-E92D-4353-A68E-CC3395820E4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41FF43BA-062A-4D36-BCAC-3767BACB16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1162AF85-6DA1-48DF-8A79-F29C5E6350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E8E48CE0-036D-4947-AF99-49B0F8D641B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DC1FBFC9-9AE7-401F-831C-9384FF29A2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70014777-D9A7-478F-8119-26D67A373B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966237E6-8F75-48E7-A6FD-7B6369D84B5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2EB8D0A9-72B6-4646-85D9-0CC9C43EBB1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DDA5F89C-48BC-40AF-A4D5-E541ED1EF1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A1273F6A-1BD6-43CF-B61D-4D2C2B3A6F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a:extLst>
            <a:ext uri="{FF2B5EF4-FFF2-40B4-BE49-F238E27FC236}">
              <a16:creationId xmlns:a16="http://schemas.microsoft.com/office/drawing/2014/main" id="{7329BFA7-0A3B-4391-8FED-DD183914163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621C18B2-758F-4546-8F66-B29A5A5AEE6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98F81522-6973-4EAE-9ADE-A5F232E286E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E8C03D40-84AE-45DD-AD23-B370E9CA56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5" name="直線コネクタ 564">
          <a:extLst>
            <a:ext uri="{FF2B5EF4-FFF2-40B4-BE49-F238E27FC236}">
              <a16:creationId xmlns:a16="http://schemas.microsoft.com/office/drawing/2014/main" id="{73D3BAC5-20D3-48B8-B2E8-93CB7C1623A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6" name="【公民館】&#10;有形固定資産減価償却率最小値テキスト">
          <a:extLst>
            <a:ext uri="{FF2B5EF4-FFF2-40B4-BE49-F238E27FC236}">
              <a16:creationId xmlns:a16="http://schemas.microsoft.com/office/drawing/2014/main" id="{697E2516-6CEF-4727-8603-70AA310704C8}"/>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7" name="直線コネクタ 566">
          <a:extLst>
            <a:ext uri="{FF2B5EF4-FFF2-40B4-BE49-F238E27FC236}">
              <a16:creationId xmlns:a16="http://schemas.microsoft.com/office/drawing/2014/main" id="{3DCD6D47-9291-44A5-87A4-64A4C7F9E42F}"/>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8" name="【公民館】&#10;有形固定資産減価償却率最大値テキスト">
          <a:extLst>
            <a:ext uri="{FF2B5EF4-FFF2-40B4-BE49-F238E27FC236}">
              <a16:creationId xmlns:a16="http://schemas.microsoft.com/office/drawing/2014/main" id="{15239108-AFA5-43B2-A1DF-366A72124E9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a:extLst>
            <a:ext uri="{FF2B5EF4-FFF2-40B4-BE49-F238E27FC236}">
              <a16:creationId xmlns:a16="http://schemas.microsoft.com/office/drawing/2014/main" id="{A34D7E62-4DD6-457A-8E40-FC3DA4EC08C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70" name="【公民館】&#10;有形固定資産減価償却率平均値テキスト">
          <a:extLst>
            <a:ext uri="{FF2B5EF4-FFF2-40B4-BE49-F238E27FC236}">
              <a16:creationId xmlns:a16="http://schemas.microsoft.com/office/drawing/2014/main" id="{259AA867-CB68-435C-8415-79002265E0BB}"/>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71" name="フローチャート: 判断 570">
          <a:extLst>
            <a:ext uri="{FF2B5EF4-FFF2-40B4-BE49-F238E27FC236}">
              <a16:creationId xmlns:a16="http://schemas.microsoft.com/office/drawing/2014/main" id="{B42B1F06-45E2-4ECF-BA03-8F1D95D9F106}"/>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2" name="フローチャート: 判断 571">
          <a:extLst>
            <a:ext uri="{FF2B5EF4-FFF2-40B4-BE49-F238E27FC236}">
              <a16:creationId xmlns:a16="http://schemas.microsoft.com/office/drawing/2014/main" id="{FA96F63A-0630-4042-9423-EAC925002D9E}"/>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73" name="フローチャート: 判断 572">
          <a:extLst>
            <a:ext uri="{FF2B5EF4-FFF2-40B4-BE49-F238E27FC236}">
              <a16:creationId xmlns:a16="http://schemas.microsoft.com/office/drawing/2014/main" id="{C4C01492-5102-4121-9894-3659DEEF7712}"/>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A15CABD2-AFEB-4D6A-AF87-81976C1903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72595CD7-2E3C-4768-85A0-BD7746CEFE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A04030EE-7F8E-4287-81E8-BDE7FBC899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6C70913-4DDF-42E1-A804-6413BF62AC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A4751F7-C51A-4069-846E-137AEA7614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87449</xdr:rowOff>
    </xdr:from>
    <xdr:to>
      <xdr:col>85</xdr:col>
      <xdr:colOff>177800</xdr:colOff>
      <xdr:row>100</xdr:row>
      <xdr:rowOff>17599</xdr:rowOff>
    </xdr:to>
    <xdr:sp macro="" textlink="">
      <xdr:nvSpPr>
        <xdr:cNvPr id="579" name="楕円 578">
          <a:extLst>
            <a:ext uri="{FF2B5EF4-FFF2-40B4-BE49-F238E27FC236}">
              <a16:creationId xmlns:a16="http://schemas.microsoft.com/office/drawing/2014/main" id="{CB917218-64EC-41A9-AB5A-98C45DE61628}"/>
            </a:ext>
          </a:extLst>
        </xdr:cNvPr>
        <xdr:cNvSpPr/>
      </xdr:nvSpPr>
      <xdr:spPr>
        <a:xfrm>
          <a:off x="162687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580" name="【公民館】&#10;有形固定資産減価償却率該当値テキスト">
          <a:extLst>
            <a:ext uri="{FF2B5EF4-FFF2-40B4-BE49-F238E27FC236}">
              <a16:creationId xmlns:a16="http://schemas.microsoft.com/office/drawing/2014/main" id="{8BB37D62-46F8-422B-A667-92BA3E687E93}"/>
            </a:ext>
          </a:extLst>
        </xdr:cNvPr>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87449</xdr:rowOff>
    </xdr:from>
    <xdr:to>
      <xdr:col>81</xdr:col>
      <xdr:colOff>101600</xdr:colOff>
      <xdr:row>100</xdr:row>
      <xdr:rowOff>17599</xdr:rowOff>
    </xdr:to>
    <xdr:sp macro="" textlink="">
      <xdr:nvSpPr>
        <xdr:cNvPr id="581" name="楕円 580">
          <a:extLst>
            <a:ext uri="{FF2B5EF4-FFF2-40B4-BE49-F238E27FC236}">
              <a16:creationId xmlns:a16="http://schemas.microsoft.com/office/drawing/2014/main" id="{21E9F2C5-ED61-4D9E-BA51-5D19AE645085}"/>
            </a:ext>
          </a:extLst>
        </xdr:cNvPr>
        <xdr:cNvSpPr/>
      </xdr:nvSpPr>
      <xdr:spPr>
        <a:xfrm>
          <a:off x="15430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99</xdr:row>
      <xdr:rowOff>138249</xdr:rowOff>
    </xdr:to>
    <xdr:cxnSp macro="">
      <xdr:nvCxnSpPr>
        <xdr:cNvPr id="582" name="直線コネクタ 581">
          <a:extLst>
            <a:ext uri="{FF2B5EF4-FFF2-40B4-BE49-F238E27FC236}">
              <a16:creationId xmlns:a16="http://schemas.microsoft.com/office/drawing/2014/main" id="{997C9A4A-3A98-4377-A9EE-D56CCF3BA208}"/>
            </a:ext>
          </a:extLst>
        </xdr:cNvPr>
        <xdr:cNvCxnSpPr/>
      </xdr:nvCxnSpPr>
      <xdr:spPr>
        <a:xfrm>
          <a:off x="15481300" y="171117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85816</xdr:rowOff>
    </xdr:from>
    <xdr:to>
      <xdr:col>76</xdr:col>
      <xdr:colOff>165100</xdr:colOff>
      <xdr:row>100</xdr:row>
      <xdr:rowOff>15966</xdr:rowOff>
    </xdr:to>
    <xdr:sp macro="" textlink="">
      <xdr:nvSpPr>
        <xdr:cNvPr id="583" name="楕円 582">
          <a:extLst>
            <a:ext uri="{FF2B5EF4-FFF2-40B4-BE49-F238E27FC236}">
              <a16:creationId xmlns:a16="http://schemas.microsoft.com/office/drawing/2014/main" id="{92DD46AF-7F2F-4604-BE4E-A73582C99824}"/>
            </a:ext>
          </a:extLst>
        </xdr:cNvPr>
        <xdr:cNvSpPr/>
      </xdr:nvSpPr>
      <xdr:spPr>
        <a:xfrm>
          <a:off x="14541500" y="170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136616</xdr:rowOff>
    </xdr:from>
    <xdr:to>
      <xdr:col>81</xdr:col>
      <xdr:colOff>50800</xdr:colOff>
      <xdr:row>99</xdr:row>
      <xdr:rowOff>138249</xdr:rowOff>
    </xdr:to>
    <xdr:cxnSp macro="">
      <xdr:nvCxnSpPr>
        <xdr:cNvPr id="584" name="直線コネクタ 583">
          <a:extLst>
            <a:ext uri="{FF2B5EF4-FFF2-40B4-BE49-F238E27FC236}">
              <a16:creationId xmlns:a16="http://schemas.microsoft.com/office/drawing/2014/main" id="{FFF1C372-86D7-4454-A191-829C3A9B55A9}"/>
            </a:ext>
          </a:extLst>
        </xdr:cNvPr>
        <xdr:cNvCxnSpPr/>
      </xdr:nvCxnSpPr>
      <xdr:spPr>
        <a:xfrm>
          <a:off x="14592300" y="171101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85" name="n_1aveValue【公民館】&#10;有形固定資産減価償却率">
          <a:extLst>
            <a:ext uri="{FF2B5EF4-FFF2-40B4-BE49-F238E27FC236}">
              <a16:creationId xmlns:a16="http://schemas.microsoft.com/office/drawing/2014/main" id="{0988D0A5-320B-423B-9B74-0DD562727379}"/>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86" name="n_2aveValue【公民館】&#10;有形固定資産減価償却率">
          <a:extLst>
            <a:ext uri="{FF2B5EF4-FFF2-40B4-BE49-F238E27FC236}">
              <a16:creationId xmlns:a16="http://schemas.microsoft.com/office/drawing/2014/main" id="{289F4330-9E42-48AC-A4E1-019D1A136C42}"/>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34126</xdr:rowOff>
    </xdr:from>
    <xdr:ext cx="405111" cy="259045"/>
    <xdr:sp macro="" textlink="">
      <xdr:nvSpPr>
        <xdr:cNvPr id="587" name="n_1mainValue【公民館】&#10;有形固定資産減価償却率">
          <a:extLst>
            <a:ext uri="{FF2B5EF4-FFF2-40B4-BE49-F238E27FC236}">
              <a16:creationId xmlns:a16="http://schemas.microsoft.com/office/drawing/2014/main" id="{3F23CCC8-2949-4859-B938-E48226D56BAC}"/>
            </a:ext>
          </a:extLst>
        </xdr:cNvPr>
        <xdr:cNvSpPr txBox="1"/>
      </xdr:nvSpPr>
      <xdr:spPr>
        <a:xfrm>
          <a:off x="152660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32493</xdr:rowOff>
    </xdr:from>
    <xdr:ext cx="405111" cy="259045"/>
    <xdr:sp macro="" textlink="">
      <xdr:nvSpPr>
        <xdr:cNvPr id="588" name="n_2mainValue【公民館】&#10;有形固定資産減価償却率">
          <a:extLst>
            <a:ext uri="{FF2B5EF4-FFF2-40B4-BE49-F238E27FC236}">
              <a16:creationId xmlns:a16="http://schemas.microsoft.com/office/drawing/2014/main" id="{31F65820-A5B2-4981-AC66-695A46F38FE5}"/>
            </a:ext>
          </a:extLst>
        </xdr:cNvPr>
        <xdr:cNvSpPr txBox="1"/>
      </xdr:nvSpPr>
      <xdr:spPr>
        <a:xfrm>
          <a:off x="14389744" y="1683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024D50D2-45FF-461D-BC44-5F88945788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01AB653F-9BB7-4D28-BE02-E6D7A40C12B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1066B632-5131-41E9-AE6F-910C76DD30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05D45769-6153-4CFB-84D5-5FEE935CB9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F15CB4C6-45E8-4D18-8474-ED9F5B6EBF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FF54968A-D0D0-492D-93D6-89C31473C5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CC87D932-5443-4DE3-B9BC-F14DA08D2B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62C21A60-2B66-4805-8B38-BBB787D5BA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5B331764-C8A1-4C8E-BE10-1381236D0A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775B29AB-DD5F-48FD-A6AA-FE270C7DE8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a:extLst>
            <a:ext uri="{FF2B5EF4-FFF2-40B4-BE49-F238E27FC236}">
              <a16:creationId xmlns:a16="http://schemas.microsoft.com/office/drawing/2014/main" id="{07349156-EE23-4E24-8387-9834320C7EF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a:extLst>
            <a:ext uri="{FF2B5EF4-FFF2-40B4-BE49-F238E27FC236}">
              <a16:creationId xmlns:a16="http://schemas.microsoft.com/office/drawing/2014/main" id="{2381BC6E-B337-4E2F-957D-A767840DF21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a:extLst>
            <a:ext uri="{FF2B5EF4-FFF2-40B4-BE49-F238E27FC236}">
              <a16:creationId xmlns:a16="http://schemas.microsoft.com/office/drawing/2014/main" id="{1A98E423-6326-48CD-AD32-31035DCE0A1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a:extLst>
            <a:ext uri="{FF2B5EF4-FFF2-40B4-BE49-F238E27FC236}">
              <a16:creationId xmlns:a16="http://schemas.microsoft.com/office/drawing/2014/main" id="{C8C7C1E5-23A2-4649-A6FB-4411B81111C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a:extLst>
            <a:ext uri="{FF2B5EF4-FFF2-40B4-BE49-F238E27FC236}">
              <a16:creationId xmlns:a16="http://schemas.microsoft.com/office/drawing/2014/main" id="{B48A7505-5E1F-4275-85A3-F859D589D96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a:extLst>
            <a:ext uri="{FF2B5EF4-FFF2-40B4-BE49-F238E27FC236}">
              <a16:creationId xmlns:a16="http://schemas.microsoft.com/office/drawing/2014/main" id="{95722684-33EC-47AA-AA06-0CAA1F6CFD5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a:extLst>
            <a:ext uri="{FF2B5EF4-FFF2-40B4-BE49-F238E27FC236}">
              <a16:creationId xmlns:a16="http://schemas.microsoft.com/office/drawing/2014/main" id="{974814FF-6534-4533-B76E-206D76CC853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a:extLst>
            <a:ext uri="{FF2B5EF4-FFF2-40B4-BE49-F238E27FC236}">
              <a16:creationId xmlns:a16="http://schemas.microsoft.com/office/drawing/2014/main" id="{DB688E2A-7592-4CFB-AE97-20202E5853F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a:extLst>
            <a:ext uri="{FF2B5EF4-FFF2-40B4-BE49-F238E27FC236}">
              <a16:creationId xmlns:a16="http://schemas.microsoft.com/office/drawing/2014/main" id="{682AB8A2-5AE2-4A38-B0ED-DE058C7958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245DD8AE-C1C2-41DE-B7FA-78C16E85BC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a:extLst>
            <a:ext uri="{FF2B5EF4-FFF2-40B4-BE49-F238E27FC236}">
              <a16:creationId xmlns:a16="http://schemas.microsoft.com/office/drawing/2014/main" id="{22936DF1-103B-43DE-B167-972D5C5352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10" name="直線コネクタ 609">
          <a:extLst>
            <a:ext uri="{FF2B5EF4-FFF2-40B4-BE49-F238E27FC236}">
              <a16:creationId xmlns:a16="http://schemas.microsoft.com/office/drawing/2014/main" id="{75441394-67A9-4E3D-ABDA-B316F3736EFB}"/>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1" name="【公民館】&#10;一人当たり面積最小値テキスト">
          <a:extLst>
            <a:ext uri="{FF2B5EF4-FFF2-40B4-BE49-F238E27FC236}">
              <a16:creationId xmlns:a16="http://schemas.microsoft.com/office/drawing/2014/main" id="{710984DC-3399-4A18-9E72-90A19D84FE57}"/>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2" name="直線コネクタ 611">
          <a:extLst>
            <a:ext uri="{FF2B5EF4-FFF2-40B4-BE49-F238E27FC236}">
              <a16:creationId xmlns:a16="http://schemas.microsoft.com/office/drawing/2014/main" id="{8680F567-6B7D-492A-955F-EA3D6B3562AC}"/>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3" name="【公民館】&#10;一人当たり面積最大値テキスト">
          <a:extLst>
            <a:ext uri="{FF2B5EF4-FFF2-40B4-BE49-F238E27FC236}">
              <a16:creationId xmlns:a16="http://schemas.microsoft.com/office/drawing/2014/main" id="{D199E096-94E4-45DD-AACF-51C45160B323}"/>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4" name="直線コネクタ 613">
          <a:extLst>
            <a:ext uri="{FF2B5EF4-FFF2-40B4-BE49-F238E27FC236}">
              <a16:creationId xmlns:a16="http://schemas.microsoft.com/office/drawing/2014/main" id="{5207283D-0175-431B-9812-730CCDB6F492}"/>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5" name="【公民館】&#10;一人当たり面積平均値テキスト">
          <a:extLst>
            <a:ext uri="{FF2B5EF4-FFF2-40B4-BE49-F238E27FC236}">
              <a16:creationId xmlns:a16="http://schemas.microsoft.com/office/drawing/2014/main" id="{50105E24-64D5-475C-89C5-045766B7C2A6}"/>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6" name="フローチャート: 判断 615">
          <a:extLst>
            <a:ext uri="{FF2B5EF4-FFF2-40B4-BE49-F238E27FC236}">
              <a16:creationId xmlns:a16="http://schemas.microsoft.com/office/drawing/2014/main" id="{66E450CB-B58F-48CC-90FC-F4BC95D43CE6}"/>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7" name="フローチャート: 判断 616">
          <a:extLst>
            <a:ext uri="{FF2B5EF4-FFF2-40B4-BE49-F238E27FC236}">
              <a16:creationId xmlns:a16="http://schemas.microsoft.com/office/drawing/2014/main" id="{2A07C0B5-E238-479D-BA9D-C5F22C751B29}"/>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18" name="フローチャート: 判断 617">
          <a:extLst>
            <a:ext uri="{FF2B5EF4-FFF2-40B4-BE49-F238E27FC236}">
              <a16:creationId xmlns:a16="http://schemas.microsoft.com/office/drawing/2014/main" id="{DBA17D86-C9C0-4467-898F-DBB929A30C6E}"/>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E75E0190-2BA8-447B-979B-D56DF66B83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792A442C-660D-4963-BDE9-726F07A4AE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7CF3120-15C7-498B-862F-02F24DDD4D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61D91D3-CECF-49ED-AB13-8DF547C4BC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1E2FD181-8B58-43D0-9845-C962BD30F0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143129</xdr:rowOff>
    </xdr:from>
    <xdr:to>
      <xdr:col>116</xdr:col>
      <xdr:colOff>114300</xdr:colOff>
      <xdr:row>104</xdr:row>
      <xdr:rowOff>73279</xdr:rowOff>
    </xdr:to>
    <xdr:sp macro="" textlink="">
      <xdr:nvSpPr>
        <xdr:cNvPr id="624" name="楕円 623">
          <a:extLst>
            <a:ext uri="{FF2B5EF4-FFF2-40B4-BE49-F238E27FC236}">
              <a16:creationId xmlns:a16="http://schemas.microsoft.com/office/drawing/2014/main" id="{9411CE2C-606E-4730-83CD-A336AF422A1B}"/>
            </a:ext>
          </a:extLst>
        </xdr:cNvPr>
        <xdr:cNvSpPr/>
      </xdr:nvSpPr>
      <xdr:spPr>
        <a:xfrm>
          <a:off x="22110700" y="178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166006</xdr:rowOff>
    </xdr:from>
    <xdr:ext cx="469744" cy="259045"/>
    <xdr:sp macro="" textlink="">
      <xdr:nvSpPr>
        <xdr:cNvPr id="625" name="【公民館】&#10;一人当たり面積該当値テキスト">
          <a:extLst>
            <a:ext uri="{FF2B5EF4-FFF2-40B4-BE49-F238E27FC236}">
              <a16:creationId xmlns:a16="http://schemas.microsoft.com/office/drawing/2014/main" id="{750C3846-0D7D-4C31-BA5D-1FFB13EFA6B3}"/>
            </a:ext>
          </a:extLst>
        </xdr:cNvPr>
        <xdr:cNvSpPr txBox="1"/>
      </xdr:nvSpPr>
      <xdr:spPr>
        <a:xfrm>
          <a:off x="22199600" y="176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168732</xdr:rowOff>
    </xdr:from>
    <xdr:to>
      <xdr:col>112</xdr:col>
      <xdr:colOff>38100</xdr:colOff>
      <xdr:row>104</xdr:row>
      <xdr:rowOff>98882</xdr:rowOff>
    </xdr:to>
    <xdr:sp macro="" textlink="">
      <xdr:nvSpPr>
        <xdr:cNvPr id="626" name="楕円 625">
          <a:extLst>
            <a:ext uri="{FF2B5EF4-FFF2-40B4-BE49-F238E27FC236}">
              <a16:creationId xmlns:a16="http://schemas.microsoft.com/office/drawing/2014/main" id="{E95452CE-7CA0-4C1E-8429-EB10F3F46A52}"/>
            </a:ext>
          </a:extLst>
        </xdr:cNvPr>
        <xdr:cNvSpPr/>
      </xdr:nvSpPr>
      <xdr:spPr>
        <a:xfrm>
          <a:off x="21272500" y="178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22479</xdr:rowOff>
    </xdr:from>
    <xdr:to>
      <xdr:col>116</xdr:col>
      <xdr:colOff>63500</xdr:colOff>
      <xdr:row>104</xdr:row>
      <xdr:rowOff>48082</xdr:rowOff>
    </xdr:to>
    <xdr:cxnSp macro="">
      <xdr:nvCxnSpPr>
        <xdr:cNvPr id="627" name="直線コネクタ 626">
          <a:extLst>
            <a:ext uri="{FF2B5EF4-FFF2-40B4-BE49-F238E27FC236}">
              <a16:creationId xmlns:a16="http://schemas.microsoft.com/office/drawing/2014/main" id="{BB8F1CD3-360A-4006-9696-A9C3E3E9164F}"/>
            </a:ext>
          </a:extLst>
        </xdr:cNvPr>
        <xdr:cNvCxnSpPr/>
      </xdr:nvCxnSpPr>
      <xdr:spPr>
        <a:xfrm flipV="1">
          <a:off x="21323300" y="1785327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27000</xdr:rowOff>
    </xdr:from>
    <xdr:to>
      <xdr:col>107</xdr:col>
      <xdr:colOff>101600</xdr:colOff>
      <xdr:row>104</xdr:row>
      <xdr:rowOff>128600</xdr:rowOff>
    </xdr:to>
    <xdr:sp macro="" textlink="">
      <xdr:nvSpPr>
        <xdr:cNvPr id="628" name="楕円 627">
          <a:extLst>
            <a:ext uri="{FF2B5EF4-FFF2-40B4-BE49-F238E27FC236}">
              <a16:creationId xmlns:a16="http://schemas.microsoft.com/office/drawing/2014/main" id="{375ECC95-0251-41E7-8229-D17970D397A0}"/>
            </a:ext>
          </a:extLst>
        </xdr:cNvPr>
        <xdr:cNvSpPr/>
      </xdr:nvSpPr>
      <xdr:spPr>
        <a:xfrm>
          <a:off x="20383500" y="178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48082</xdr:rowOff>
    </xdr:from>
    <xdr:to>
      <xdr:col>111</xdr:col>
      <xdr:colOff>177800</xdr:colOff>
      <xdr:row>104</xdr:row>
      <xdr:rowOff>77800</xdr:rowOff>
    </xdr:to>
    <xdr:cxnSp macro="">
      <xdr:nvCxnSpPr>
        <xdr:cNvPr id="629" name="直線コネクタ 628">
          <a:extLst>
            <a:ext uri="{FF2B5EF4-FFF2-40B4-BE49-F238E27FC236}">
              <a16:creationId xmlns:a16="http://schemas.microsoft.com/office/drawing/2014/main" id="{0593B7CB-CAD8-43B5-B1B7-EB5046306635}"/>
            </a:ext>
          </a:extLst>
        </xdr:cNvPr>
        <xdr:cNvCxnSpPr/>
      </xdr:nvCxnSpPr>
      <xdr:spPr>
        <a:xfrm flipV="1">
          <a:off x="20434300" y="178788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30" name="n_1aveValue【公民館】&#10;一人当たり面積">
          <a:extLst>
            <a:ext uri="{FF2B5EF4-FFF2-40B4-BE49-F238E27FC236}">
              <a16:creationId xmlns:a16="http://schemas.microsoft.com/office/drawing/2014/main" id="{79E143B1-3F43-44EB-8D92-B8D54BED0BC7}"/>
            </a:ext>
          </a:extLst>
        </xdr:cNvPr>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631" name="n_2aveValue【公民館】&#10;一人当たり面積">
          <a:extLst>
            <a:ext uri="{FF2B5EF4-FFF2-40B4-BE49-F238E27FC236}">
              <a16:creationId xmlns:a16="http://schemas.microsoft.com/office/drawing/2014/main" id="{BDD56739-B3C0-436E-9291-EA9DFF15E0B4}"/>
            </a:ext>
          </a:extLst>
        </xdr:cNvPr>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115409</xdr:rowOff>
    </xdr:from>
    <xdr:ext cx="469744" cy="259045"/>
    <xdr:sp macro="" textlink="">
      <xdr:nvSpPr>
        <xdr:cNvPr id="632" name="n_1mainValue【公民館】&#10;一人当たり面積">
          <a:extLst>
            <a:ext uri="{FF2B5EF4-FFF2-40B4-BE49-F238E27FC236}">
              <a16:creationId xmlns:a16="http://schemas.microsoft.com/office/drawing/2014/main" id="{F10078DF-EBC9-4284-928F-A2057CA89694}"/>
            </a:ext>
          </a:extLst>
        </xdr:cNvPr>
        <xdr:cNvSpPr txBox="1"/>
      </xdr:nvSpPr>
      <xdr:spPr>
        <a:xfrm>
          <a:off x="21075727" y="1760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145127</xdr:rowOff>
    </xdr:from>
    <xdr:ext cx="469744" cy="259045"/>
    <xdr:sp macro="" textlink="">
      <xdr:nvSpPr>
        <xdr:cNvPr id="633" name="n_2mainValue【公民館】&#10;一人当たり面積">
          <a:extLst>
            <a:ext uri="{FF2B5EF4-FFF2-40B4-BE49-F238E27FC236}">
              <a16:creationId xmlns:a16="http://schemas.microsoft.com/office/drawing/2014/main" id="{DA6C53F1-4C30-4411-928B-FEA0D2BF9550}"/>
            </a:ext>
          </a:extLst>
        </xdr:cNvPr>
        <xdr:cNvSpPr txBox="1"/>
      </xdr:nvSpPr>
      <xdr:spPr>
        <a:xfrm>
          <a:off x="20199427" y="176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FAC3942D-6CA7-432D-8128-287D4AA752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39665486-734A-4F10-A728-0E04C00060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5D4904F6-F6BC-407B-93E9-5FCBC8E8CB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すべての類型で類似団体内平均値を上回っている。また人口</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人と少ないため、特にインフラ資産の一人あたりの数値は類似団体より大きくなっている。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道路は、有形固定資産減価償却率、一人当たり延長ともに類似団体の平均を大きく上回っている。必要に応じて道路改良工事を実施しており、今後の更新も優先順位を的確に見極めて進めていく。</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橋りょう・トンネルは、有形固定資産減価償却率は類似団体の平均を上回っている。橋りょうは平成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年度に策定した「橋梁長寿命化修繕計画」に基づき修繕工事を実施している。今後も計画的に修繕を実施していく。</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公営住宅は、有形固定資産減価償却率は類似団体の平均を上回っている。昭和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程度を占めるが、近年定住促進のため新しい村営住宅を建設している。今後は経費増加に留意しつつ、維持管理を図る。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公民館は、有形固定資産減価償却率は類似団体の平均を大きく上回っている。ほとんどが昭和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年代までに建設されており、償却年数が満了している施設が複数あるが、施設状態は比較的良好である。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いずれにしても、計画的な公共施設の管理のため、更新整備を進め適正な維持管理を図っていく。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F52B66-3CDD-4F70-9F73-8CE37E054B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21AFE7-8E80-4BD0-89F8-7DD93962AC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79CB40-C7B4-462B-AB0C-BD4C4E0EFF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FE2547-93F5-4A95-BF34-508370B07D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0A2140-27AF-4B92-810B-773AE6CA77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05F827-4683-4529-823D-8E08D33F97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7C08BB-E455-4610-A9D2-41F9B669D1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74C50E-FFBD-457B-8EE8-CAB0C2E497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96D1ED-834A-4AF0-B9D8-28F1E62817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AB0D49-0C6B-412F-BE36-566118D144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E15FB9-B626-4A0F-BDCB-83C09DD863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0E778B-0952-4CDC-842D-42283FD4A9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27FD1C-DB87-4736-99CF-090A81666C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4C8675-8D48-4C1C-9A21-DB6E9EC1A2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36EBCB-A781-433B-9E80-ABDF2DFB86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8FBB893-1973-46AC-8927-CAD05DCDC2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48CBCD-8274-44CB-A59B-F5A9150239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34F002-4A6C-4927-B309-91581831B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733E0E-4AFB-4B3D-B6BF-5B5D0834EB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48B5BE-6A96-4347-A6B4-30F7EAD8DF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214276-76F5-4CAA-9997-CEAB96AB8B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5B78EF-EA5B-4608-9A46-7071D4A547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51EA03-8605-4285-B90E-95C2A81A60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71DAED-0B2D-4E1D-86C9-870A6CD4FC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FCF596-5181-423D-AE51-342A239B0B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E2B934-681D-4A66-B8A3-AAB9CCD94A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706CA2-A0A5-4299-BDDE-4922B601B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BFF5B3-9EA3-4F3F-B09E-3F7F6DAB2F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58AC3DA-5666-45F3-951C-81E93B25E6A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CC9F89-868A-4CAA-AA15-438EAAB1CC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4C3F9D-0F71-40F7-BD39-14D46C18DF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5860488-BB04-4BEA-8B5E-A29A72ECA6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0065290-3D98-43A1-91A6-FCC4CE065B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DF0ECBE-9177-41B7-A8C5-5917CF6729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E771376-16B9-4C4F-9705-D1C91F6396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9979799-3441-46CB-BDC0-72A2C26348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42C6AFB-BEB1-4CB7-AA6B-65AC627915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AC91D1E-1F45-4042-868C-2CFC37F048E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D010735-0F46-4378-9F56-611B4A83A4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6B16B69-F684-45F1-8E86-558C75C083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709FE222-3A77-4B62-8A9D-F40D021B49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23FFD40-4EAA-4923-BCF5-9F8A55118D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4437F37-9BAE-4148-9854-ED982EE651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80A6988-1D2A-4081-9C9D-DD57730B63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87D4789-742A-4B3A-9F7D-802EEC7E51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6410BE9-FD81-40ED-BA38-A6474DFECB4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E39E848-3CE3-4F4D-B36D-6AD0C35C4E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B0EFABC-4097-4D98-9BE9-4993EF2244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9661AE4-1CC5-46C6-813D-69D294813B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C1C1A30-E143-4465-BE72-ED944D88EF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AD19FCB-A692-4A4D-BDE8-BBCA00524A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E921417-6B82-4652-BD99-B7E1D063CD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F4646EE-7F45-4039-9D5B-FD4E2C229F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1680D9D-5072-457F-94D8-94DB66FE96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CE9CEA7-8326-4CD6-82D0-1F461D65E7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D25E852E-D631-4B3C-A875-D504514CC3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65474C36-27D3-413C-BD7D-F42AFE8F236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CE97D49-A64D-4D14-B1F7-DAC85D6C40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FA68610-E3CF-4099-9D33-8076719AC17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F88E7A82-D027-449D-A9A8-C3791BD510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57300B3-89F8-4023-8614-4C46B038750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3EF4FA1F-3E27-42F9-9807-A2518DC054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879E261-9420-4F5E-9F01-8946CC8C7E1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44614BB-78EA-4973-B170-1C181F9AB17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8EE2852-AF42-4E94-80E2-4DE2E5C0D6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68F8CB2-4C05-4466-B60D-E52B5691236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ECEFDAA2-023B-43AA-A095-F0181E206EC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BC0C51E-5BB5-4AAF-B31C-6CBDD02FC2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67A5DDE-11E1-4D20-BFFA-9F30B5C8F3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0807FAB-BF54-4303-A660-85687AC768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EB6FDDE3-DA4B-4E6C-A416-FF9589E8F14F}"/>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1C64CB52-4882-4410-A823-2DDCC703D15F}"/>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067AD401-206C-43FB-AB84-8E5C870C6213}"/>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D5EF97FD-A2EE-4337-96DE-C37117BCD288}"/>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6E1CB62A-2921-4A96-B688-DF069ED429EE}"/>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9DAC8F5-040B-4937-A41B-17FE90B09BA4}"/>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A77DDA2B-E10D-4BD8-A1A8-5F1328AD7034}"/>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4B3CDB5E-5C02-4AE9-B019-41F6DB680D8F}"/>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id="{92258D84-FDD9-4CFB-93B5-A750CCF12F43}"/>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E17B697E-523A-41D3-81A1-69814F12FDEF}"/>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a:extLst>
            <a:ext uri="{FF2B5EF4-FFF2-40B4-BE49-F238E27FC236}">
              <a16:creationId xmlns:a16="http://schemas.microsoft.com/office/drawing/2014/main" id="{5AEB5DA4-D3EC-4AB0-9C4F-DC4C9EB1567B}"/>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E7A208C5-9792-4D51-9F0D-F2408B66CA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F35EE3A-AB73-4750-912C-871D9E399E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7103409-5393-4424-BFF5-5F7B066653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4F75228-E6B1-4FA0-BDF9-F833D0DCD9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4531418-3A6A-4CB9-A634-7D8DFB8861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88" name="楕円 87">
          <a:extLst>
            <a:ext uri="{FF2B5EF4-FFF2-40B4-BE49-F238E27FC236}">
              <a16:creationId xmlns:a16="http://schemas.microsoft.com/office/drawing/2014/main" id="{4F9762FD-B57F-4B1D-B32E-587614808C4E}"/>
            </a:ext>
          </a:extLst>
        </xdr:cNvPr>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8D3D296A-9191-449E-B0DB-2C72900A7C36}"/>
            </a:ext>
          </a:extLst>
        </xdr:cNvPr>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90" name="楕円 89">
          <a:extLst>
            <a:ext uri="{FF2B5EF4-FFF2-40B4-BE49-F238E27FC236}">
              <a16:creationId xmlns:a16="http://schemas.microsoft.com/office/drawing/2014/main" id="{2EACB1B5-7842-4938-A0F6-5DABE0431B9B}"/>
            </a:ext>
          </a:extLst>
        </xdr:cNvPr>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156210</xdr:rowOff>
    </xdr:to>
    <xdr:cxnSp macro="">
      <xdr:nvCxnSpPr>
        <xdr:cNvPr id="91" name="直線コネクタ 90">
          <a:extLst>
            <a:ext uri="{FF2B5EF4-FFF2-40B4-BE49-F238E27FC236}">
              <a16:creationId xmlns:a16="http://schemas.microsoft.com/office/drawing/2014/main" id="{5DF236BB-531B-448A-87C3-65272920734E}"/>
            </a:ext>
          </a:extLst>
        </xdr:cNvPr>
        <xdr:cNvCxnSpPr/>
      </xdr:nvCxnSpPr>
      <xdr:spPr>
        <a:xfrm flipV="1">
          <a:off x="3797300" y="984694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2" name="楕円 91">
          <a:extLst>
            <a:ext uri="{FF2B5EF4-FFF2-40B4-BE49-F238E27FC236}">
              <a16:creationId xmlns:a16="http://schemas.microsoft.com/office/drawing/2014/main" id="{70F62C4A-B889-4F86-990C-91D575E4B52C}"/>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58</xdr:row>
      <xdr:rowOff>19050</xdr:rowOff>
    </xdr:to>
    <xdr:cxnSp macro="">
      <xdr:nvCxnSpPr>
        <xdr:cNvPr id="93" name="直線コネクタ 92">
          <a:extLst>
            <a:ext uri="{FF2B5EF4-FFF2-40B4-BE49-F238E27FC236}">
              <a16:creationId xmlns:a16="http://schemas.microsoft.com/office/drawing/2014/main" id="{B1673D8D-543A-4589-957E-78C04E92D6DE}"/>
            </a:ext>
          </a:extLst>
        </xdr:cNvPr>
        <xdr:cNvCxnSpPr/>
      </xdr:nvCxnSpPr>
      <xdr:spPr>
        <a:xfrm flipV="1">
          <a:off x="2908300" y="9928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52087</xdr:rowOff>
    </xdr:from>
    <xdr:ext cx="405111" cy="259045"/>
    <xdr:sp macro="" textlink="">
      <xdr:nvSpPr>
        <xdr:cNvPr id="94" name="n_1mainValue【体育館・プール】&#10;有形固定資産減価償却率">
          <a:extLst>
            <a:ext uri="{FF2B5EF4-FFF2-40B4-BE49-F238E27FC236}">
              <a16:creationId xmlns:a16="http://schemas.microsoft.com/office/drawing/2014/main" id="{E2005139-9BFF-4B59-82D2-479435DD70D6}"/>
            </a:ext>
          </a:extLst>
        </xdr:cNvPr>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95" name="n_2mainValue【体育館・プール】&#10;有形固定資産減価償却率">
          <a:extLst>
            <a:ext uri="{FF2B5EF4-FFF2-40B4-BE49-F238E27FC236}">
              <a16:creationId xmlns:a16="http://schemas.microsoft.com/office/drawing/2014/main" id="{55942007-549D-4EEE-8DD9-CDBF6A70D71F}"/>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902AE628-288C-41D8-B3B8-C008B80187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C8CC3DEB-5101-4BD8-8AF9-3D764410C2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29D6DE8B-DB06-4613-9525-0F50CF5009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1C774D91-4AA0-416F-957E-566751676B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A13AFDF8-E09F-4965-A779-A5D60254B3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7DF618DB-A974-49C8-AB84-A55E0DD617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A2220AB5-0A44-4852-9587-8A6D068415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EBA0F7D3-6DB2-4D25-BC4C-83C6F2BCCD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8CE6FCE9-AE7D-4A15-BD48-9AE51F4B11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10A3D79E-001C-4742-B704-1003ACF025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B87D8180-0F57-489F-BA1F-5B3F9B34D38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45EFA46B-7AAC-4F86-BF56-9BA5835400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6E11D9CC-DFAE-49C3-92DB-98DB76637B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633BCDD1-302C-4145-9668-D20DF7F3B91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668B623C-0B63-4723-99D0-E289D0526C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1F448D11-58F7-427E-9322-2C8786C260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34339EA4-FDBD-4727-B0F5-AE12B29DE6D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88B6B292-D97B-4AF9-933C-AF394901DF8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67038288-F2EE-4197-8C8F-2340B65258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3A679F26-3F6D-4E76-9ED7-7FE0407BF34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FDA45D0C-6275-471A-9AB8-9927AC19F1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A819420D-8691-4241-8CBA-5B867AC447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32F6325B-7941-4099-B116-83F24CDBC6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a:extLst>
            <a:ext uri="{FF2B5EF4-FFF2-40B4-BE49-F238E27FC236}">
              <a16:creationId xmlns:a16="http://schemas.microsoft.com/office/drawing/2014/main" id="{2C07935F-6B44-48E3-A861-20087A9A4667}"/>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a:extLst>
            <a:ext uri="{FF2B5EF4-FFF2-40B4-BE49-F238E27FC236}">
              <a16:creationId xmlns:a16="http://schemas.microsoft.com/office/drawing/2014/main" id="{01EB6027-88F8-47B9-B3C2-967C18A39C0C}"/>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a:extLst>
            <a:ext uri="{FF2B5EF4-FFF2-40B4-BE49-F238E27FC236}">
              <a16:creationId xmlns:a16="http://schemas.microsoft.com/office/drawing/2014/main" id="{6E656463-E1BF-4FBB-BFCA-28AF80BC0AC5}"/>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a:extLst>
            <a:ext uri="{FF2B5EF4-FFF2-40B4-BE49-F238E27FC236}">
              <a16:creationId xmlns:a16="http://schemas.microsoft.com/office/drawing/2014/main" id="{9804F485-7728-4BB8-9DC0-D6CFD1303D48}"/>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a:extLst>
            <a:ext uri="{FF2B5EF4-FFF2-40B4-BE49-F238E27FC236}">
              <a16:creationId xmlns:a16="http://schemas.microsoft.com/office/drawing/2014/main" id="{53246F28-2608-42FE-8DBC-7B5E260FB797}"/>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4" name="【体育館・プール】&#10;一人当たり面積平均値テキスト">
          <a:extLst>
            <a:ext uri="{FF2B5EF4-FFF2-40B4-BE49-F238E27FC236}">
              <a16:creationId xmlns:a16="http://schemas.microsoft.com/office/drawing/2014/main" id="{721E4D2E-DA54-4219-AD74-3C484ED6F804}"/>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a:extLst>
            <a:ext uri="{FF2B5EF4-FFF2-40B4-BE49-F238E27FC236}">
              <a16:creationId xmlns:a16="http://schemas.microsoft.com/office/drawing/2014/main" id="{EFFA1B8C-EBA6-4795-B2CD-0148B122A313}"/>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a:extLst>
            <a:ext uri="{FF2B5EF4-FFF2-40B4-BE49-F238E27FC236}">
              <a16:creationId xmlns:a16="http://schemas.microsoft.com/office/drawing/2014/main" id="{ABD1699C-7A39-4FD2-AB71-1F65F935ACA7}"/>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7" name="n_1aveValue【体育館・プール】&#10;一人当たり面積">
          <a:extLst>
            <a:ext uri="{FF2B5EF4-FFF2-40B4-BE49-F238E27FC236}">
              <a16:creationId xmlns:a16="http://schemas.microsoft.com/office/drawing/2014/main" id="{8BBCBF4A-82B1-492A-9FB6-4695FA62F77C}"/>
            </a:ext>
          </a:extLst>
        </xdr:cNvPr>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a:extLst>
            <a:ext uri="{FF2B5EF4-FFF2-40B4-BE49-F238E27FC236}">
              <a16:creationId xmlns:a16="http://schemas.microsoft.com/office/drawing/2014/main" id="{B8483B69-6D0C-4000-810F-8F19E543CE6E}"/>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155846</xdr:rowOff>
    </xdr:from>
    <xdr:ext cx="469744" cy="259045"/>
    <xdr:sp macro="" textlink="">
      <xdr:nvSpPr>
        <xdr:cNvPr id="129" name="n_2aveValue【体育館・プール】&#10;一人当たり面積">
          <a:extLst>
            <a:ext uri="{FF2B5EF4-FFF2-40B4-BE49-F238E27FC236}">
              <a16:creationId xmlns:a16="http://schemas.microsoft.com/office/drawing/2014/main" id="{CC666C83-C97B-4BCF-8D5B-E7B3DCF7C90A}"/>
            </a:ext>
          </a:extLst>
        </xdr:cNvPr>
        <xdr:cNvSpPr txBox="1"/>
      </xdr:nvSpPr>
      <xdr:spPr>
        <a:xfrm>
          <a:off x="85154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399257C-1F20-4868-ABA1-8591D0090A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7D348600-9514-4F97-B6E0-5D6BF30DDB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C1DAC83-7614-43DC-B3F5-B358B39D8D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B49A3A43-5DD1-40DE-9B74-E57E6F74AD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49A0CE3-2FF4-4B27-9662-E8F197EDDE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167132</xdr:rowOff>
    </xdr:from>
    <xdr:to>
      <xdr:col>55</xdr:col>
      <xdr:colOff>50800</xdr:colOff>
      <xdr:row>59</xdr:row>
      <xdr:rowOff>97282</xdr:rowOff>
    </xdr:to>
    <xdr:sp macro="" textlink="">
      <xdr:nvSpPr>
        <xdr:cNvPr id="135" name="楕円 134">
          <a:extLst>
            <a:ext uri="{FF2B5EF4-FFF2-40B4-BE49-F238E27FC236}">
              <a16:creationId xmlns:a16="http://schemas.microsoft.com/office/drawing/2014/main" id="{5D17947D-9B06-49B5-9A51-0741EF378C08}"/>
            </a:ext>
          </a:extLst>
        </xdr:cNvPr>
        <xdr:cNvSpPr/>
      </xdr:nvSpPr>
      <xdr:spPr>
        <a:xfrm>
          <a:off x="10426700" y="10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18559</xdr:rowOff>
    </xdr:from>
    <xdr:ext cx="469744" cy="259045"/>
    <xdr:sp macro="" textlink="">
      <xdr:nvSpPr>
        <xdr:cNvPr id="136" name="【体育館・プール】&#10;一人当たり面積該当値テキスト">
          <a:extLst>
            <a:ext uri="{FF2B5EF4-FFF2-40B4-BE49-F238E27FC236}">
              <a16:creationId xmlns:a16="http://schemas.microsoft.com/office/drawing/2014/main" id="{26BF9D84-FF45-4400-85A0-BD8C3A5D77E8}"/>
            </a:ext>
          </a:extLst>
        </xdr:cNvPr>
        <xdr:cNvSpPr txBox="1"/>
      </xdr:nvSpPr>
      <xdr:spPr>
        <a:xfrm>
          <a:off x="10515600" y="996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26543</xdr:rowOff>
    </xdr:from>
    <xdr:to>
      <xdr:col>50</xdr:col>
      <xdr:colOff>165100</xdr:colOff>
      <xdr:row>59</xdr:row>
      <xdr:rowOff>128143</xdr:rowOff>
    </xdr:to>
    <xdr:sp macro="" textlink="">
      <xdr:nvSpPr>
        <xdr:cNvPr id="137" name="楕円 136">
          <a:extLst>
            <a:ext uri="{FF2B5EF4-FFF2-40B4-BE49-F238E27FC236}">
              <a16:creationId xmlns:a16="http://schemas.microsoft.com/office/drawing/2014/main" id="{6AF6921F-4C0D-442B-84F4-0893EC3207F6}"/>
            </a:ext>
          </a:extLst>
        </xdr:cNvPr>
        <xdr:cNvSpPr/>
      </xdr:nvSpPr>
      <xdr:spPr>
        <a:xfrm>
          <a:off x="9588500" y="101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46482</xdr:rowOff>
    </xdr:from>
    <xdr:to>
      <xdr:col>55</xdr:col>
      <xdr:colOff>0</xdr:colOff>
      <xdr:row>59</xdr:row>
      <xdr:rowOff>77343</xdr:rowOff>
    </xdr:to>
    <xdr:cxnSp macro="">
      <xdr:nvCxnSpPr>
        <xdr:cNvPr id="138" name="直線コネクタ 137">
          <a:extLst>
            <a:ext uri="{FF2B5EF4-FFF2-40B4-BE49-F238E27FC236}">
              <a16:creationId xmlns:a16="http://schemas.microsoft.com/office/drawing/2014/main" id="{CAFCCF94-7A41-4658-9374-EED0CE8EA8AA}"/>
            </a:ext>
          </a:extLst>
        </xdr:cNvPr>
        <xdr:cNvCxnSpPr/>
      </xdr:nvCxnSpPr>
      <xdr:spPr>
        <a:xfrm flipV="1">
          <a:off x="9639300" y="10162032"/>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62357</xdr:rowOff>
    </xdr:from>
    <xdr:to>
      <xdr:col>46</xdr:col>
      <xdr:colOff>38100</xdr:colOff>
      <xdr:row>59</xdr:row>
      <xdr:rowOff>163957</xdr:rowOff>
    </xdr:to>
    <xdr:sp macro="" textlink="">
      <xdr:nvSpPr>
        <xdr:cNvPr id="139" name="楕円 138">
          <a:extLst>
            <a:ext uri="{FF2B5EF4-FFF2-40B4-BE49-F238E27FC236}">
              <a16:creationId xmlns:a16="http://schemas.microsoft.com/office/drawing/2014/main" id="{C60AEDD1-0D46-49C2-9DA5-2F79C95225A1}"/>
            </a:ext>
          </a:extLst>
        </xdr:cNvPr>
        <xdr:cNvSpPr/>
      </xdr:nvSpPr>
      <xdr:spPr>
        <a:xfrm>
          <a:off x="8699500" y="10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77343</xdr:rowOff>
    </xdr:from>
    <xdr:to>
      <xdr:col>50</xdr:col>
      <xdr:colOff>114300</xdr:colOff>
      <xdr:row>59</xdr:row>
      <xdr:rowOff>113157</xdr:rowOff>
    </xdr:to>
    <xdr:cxnSp macro="">
      <xdr:nvCxnSpPr>
        <xdr:cNvPr id="140" name="直線コネクタ 139">
          <a:extLst>
            <a:ext uri="{FF2B5EF4-FFF2-40B4-BE49-F238E27FC236}">
              <a16:creationId xmlns:a16="http://schemas.microsoft.com/office/drawing/2014/main" id="{0A066698-F088-4336-BA04-6EFEE3803920}"/>
            </a:ext>
          </a:extLst>
        </xdr:cNvPr>
        <xdr:cNvCxnSpPr/>
      </xdr:nvCxnSpPr>
      <xdr:spPr>
        <a:xfrm flipV="1">
          <a:off x="8750300" y="1019289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144670</xdr:rowOff>
    </xdr:from>
    <xdr:ext cx="469744" cy="259045"/>
    <xdr:sp macro="" textlink="">
      <xdr:nvSpPr>
        <xdr:cNvPr id="141" name="n_1mainValue【体育館・プール】&#10;一人当たり面積">
          <a:extLst>
            <a:ext uri="{FF2B5EF4-FFF2-40B4-BE49-F238E27FC236}">
              <a16:creationId xmlns:a16="http://schemas.microsoft.com/office/drawing/2014/main" id="{933191C1-06E3-4D55-9459-7B6888EAC16C}"/>
            </a:ext>
          </a:extLst>
        </xdr:cNvPr>
        <xdr:cNvSpPr txBox="1"/>
      </xdr:nvSpPr>
      <xdr:spPr>
        <a:xfrm>
          <a:off x="9391727" y="99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9034</xdr:rowOff>
    </xdr:from>
    <xdr:ext cx="469744" cy="259045"/>
    <xdr:sp macro="" textlink="">
      <xdr:nvSpPr>
        <xdr:cNvPr id="142" name="n_2mainValue【体育館・プール】&#10;一人当たり面積">
          <a:extLst>
            <a:ext uri="{FF2B5EF4-FFF2-40B4-BE49-F238E27FC236}">
              <a16:creationId xmlns:a16="http://schemas.microsoft.com/office/drawing/2014/main" id="{C5591C5C-5438-4075-8930-00850ECA06A9}"/>
            </a:ext>
          </a:extLst>
        </xdr:cNvPr>
        <xdr:cNvSpPr txBox="1"/>
      </xdr:nvSpPr>
      <xdr:spPr>
        <a:xfrm>
          <a:off x="8515427" y="99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4E315314-4282-47E3-A20E-6B3B1EAE82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41B96A2F-8B6A-4FAD-AD3E-774B2DCDFA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C89D86E-6BCD-460F-98E1-5A742764F8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4B594A8B-0F71-4016-BB20-57E6F4E073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839A1ED3-1605-4824-A5D2-17B6EBB8DD0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9F807E51-61C3-4D56-B391-CA3371F0BF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202D4BD6-3BA5-459F-BBA4-5AE29B9887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7B38BAA3-2ED5-426A-94B8-70641D0B984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D6D1800D-D283-42F7-85B5-9E4BFAE798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6A42AFDF-0034-447D-8ACC-C719A301C4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B393D7A0-42A5-4BB8-ADF3-97BE357D75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8593FE34-66D4-400D-84C3-3F714F9900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9335AA9E-62FA-4FEC-93B2-A998359AD2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5524D48B-6315-4F2A-BA76-0A369CC6D2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1B4F0D7C-0256-4192-8535-D3E4B6AAE6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0FA8F3D3-0437-4D0A-A3F1-95C138AAF4C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0F785228-ABF3-4777-944F-419A95AB7D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7931951C-B8D4-4D20-95D2-79F4A968E6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E680A23E-4C2D-4B7D-B396-D23DA5904B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5E040D76-1E27-47F4-A224-5E2E7D8887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2771BE80-14FF-4278-BCFC-8718B18752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1A5CEA8D-C5DE-4529-B632-7F4B328D4E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50BE5A31-2AA9-4695-B0DB-9216DCAC81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0307A07B-7389-4E54-B12F-AF07712A7C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E0F0A1F3-0723-4534-9DCF-A82C72417F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86D66654-AE96-4F78-93F8-F5A0F2CB71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DF014F97-24EE-4C85-8810-3E59B79A94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97663F25-0343-455F-B367-42B8E8821F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45764780-E7E5-4D93-B04F-9405C8F2F4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9CA47DF6-55E4-45BC-AE34-9C0C214122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FCB4A203-E718-48F8-B7F6-C1DD11A96B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CC850C46-D0DD-4FDE-8F59-F5A06D9B81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89412061-9D17-449F-9995-F504937CBA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5FD6FAC1-9193-4AFB-B661-FADBD3F11B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094141CC-3D76-43C0-8FCD-A1E1C963C7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84FDFBBD-E26B-4595-A537-D9F666DFA8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64044EFA-A606-41B2-8243-B1FA9DCAAA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C48E94F1-3183-4278-94FE-2136FC19D7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8D3EE1DE-FD06-42C6-9200-C4283C377D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63D0BDFE-077C-4B58-AA15-B06F05665C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2C9B714F-23F5-4FAE-8DC6-31CE5A25AD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601BEE04-CB32-42B6-9C67-780FFB3701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5" name="テキスト ボックス 184">
          <a:extLst>
            <a:ext uri="{FF2B5EF4-FFF2-40B4-BE49-F238E27FC236}">
              <a16:creationId xmlns:a16="http://schemas.microsoft.com/office/drawing/2014/main" id="{65DB472A-4550-401B-BE19-6DE4B538C8A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6" name="直線コネクタ 185">
          <a:extLst>
            <a:ext uri="{FF2B5EF4-FFF2-40B4-BE49-F238E27FC236}">
              <a16:creationId xmlns:a16="http://schemas.microsoft.com/office/drawing/2014/main" id="{51CE0450-3C55-48B2-A04A-3AD9DE2D7F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7" name="テキスト ボックス 186">
          <a:extLst>
            <a:ext uri="{FF2B5EF4-FFF2-40B4-BE49-F238E27FC236}">
              <a16:creationId xmlns:a16="http://schemas.microsoft.com/office/drawing/2014/main" id="{61985C4C-7A03-41F0-BE25-DC19F3ABC9D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8" name="直線コネクタ 187">
          <a:extLst>
            <a:ext uri="{FF2B5EF4-FFF2-40B4-BE49-F238E27FC236}">
              <a16:creationId xmlns:a16="http://schemas.microsoft.com/office/drawing/2014/main" id="{FBDB5FB2-3693-4DE5-977D-82231A66768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9" name="テキスト ボックス 188">
          <a:extLst>
            <a:ext uri="{FF2B5EF4-FFF2-40B4-BE49-F238E27FC236}">
              <a16:creationId xmlns:a16="http://schemas.microsoft.com/office/drawing/2014/main" id="{254DAA1A-E284-4C67-88C5-B6E6A982CF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0" name="直線コネクタ 189">
          <a:extLst>
            <a:ext uri="{FF2B5EF4-FFF2-40B4-BE49-F238E27FC236}">
              <a16:creationId xmlns:a16="http://schemas.microsoft.com/office/drawing/2014/main" id="{E25481FC-730D-44B1-A78F-38BC45928A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1" name="テキスト ボックス 190">
          <a:extLst>
            <a:ext uri="{FF2B5EF4-FFF2-40B4-BE49-F238E27FC236}">
              <a16:creationId xmlns:a16="http://schemas.microsoft.com/office/drawing/2014/main" id="{AD46CBB6-84E1-4471-A81F-8ED5867C9DB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2" name="直線コネクタ 191">
          <a:extLst>
            <a:ext uri="{FF2B5EF4-FFF2-40B4-BE49-F238E27FC236}">
              <a16:creationId xmlns:a16="http://schemas.microsoft.com/office/drawing/2014/main" id="{3FFCF4FF-50D6-4D77-80D7-E5FC3D7A02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3" name="テキスト ボックス 192">
          <a:extLst>
            <a:ext uri="{FF2B5EF4-FFF2-40B4-BE49-F238E27FC236}">
              <a16:creationId xmlns:a16="http://schemas.microsoft.com/office/drawing/2014/main" id="{DAA2134B-CAF2-453E-9B37-18C020493FF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4" name="直線コネクタ 193">
          <a:extLst>
            <a:ext uri="{FF2B5EF4-FFF2-40B4-BE49-F238E27FC236}">
              <a16:creationId xmlns:a16="http://schemas.microsoft.com/office/drawing/2014/main" id="{855A9D63-10C8-4037-9818-D0091E97C4F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5" name="テキスト ボックス 194">
          <a:extLst>
            <a:ext uri="{FF2B5EF4-FFF2-40B4-BE49-F238E27FC236}">
              <a16:creationId xmlns:a16="http://schemas.microsoft.com/office/drawing/2014/main" id="{8D065DBE-114C-41EA-B67F-2B8E9511032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a:extLst>
            <a:ext uri="{FF2B5EF4-FFF2-40B4-BE49-F238E27FC236}">
              <a16:creationId xmlns:a16="http://schemas.microsoft.com/office/drawing/2014/main" id="{1DD8CC46-7984-41BA-BE6D-6EF6CBC9E7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7" name="テキスト ボックス 196">
          <a:extLst>
            <a:ext uri="{FF2B5EF4-FFF2-40B4-BE49-F238E27FC236}">
              <a16:creationId xmlns:a16="http://schemas.microsoft.com/office/drawing/2014/main" id="{1C5C0369-CD6A-44A9-A46C-CD79DC0235D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a:extLst>
            <a:ext uri="{FF2B5EF4-FFF2-40B4-BE49-F238E27FC236}">
              <a16:creationId xmlns:a16="http://schemas.microsoft.com/office/drawing/2014/main" id="{C4F5025A-2BF8-49B4-82E4-39AE77192E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99" name="直線コネクタ 198">
          <a:extLst>
            <a:ext uri="{FF2B5EF4-FFF2-40B4-BE49-F238E27FC236}">
              <a16:creationId xmlns:a16="http://schemas.microsoft.com/office/drawing/2014/main" id="{C70A5E94-4AD2-4A5D-A125-805D57C2F066}"/>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00" name="【一般廃棄物処理施設】&#10;有形固定資産減価償却率最小値テキスト">
          <a:extLst>
            <a:ext uri="{FF2B5EF4-FFF2-40B4-BE49-F238E27FC236}">
              <a16:creationId xmlns:a16="http://schemas.microsoft.com/office/drawing/2014/main" id="{B3C2E23C-82C3-40BC-8CD3-6A72C58C7CA4}"/>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01" name="直線コネクタ 200">
          <a:extLst>
            <a:ext uri="{FF2B5EF4-FFF2-40B4-BE49-F238E27FC236}">
              <a16:creationId xmlns:a16="http://schemas.microsoft.com/office/drawing/2014/main" id="{29CEFF3C-C128-48D3-92B2-F7EF82D1C058}"/>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2" name="【一般廃棄物処理施設】&#10;有形固定資産減価償却率最大値テキスト">
          <a:extLst>
            <a:ext uri="{FF2B5EF4-FFF2-40B4-BE49-F238E27FC236}">
              <a16:creationId xmlns:a16="http://schemas.microsoft.com/office/drawing/2014/main" id="{6C46FA62-32E9-4845-A7AF-AC2C181CD08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3" name="直線コネクタ 202">
          <a:extLst>
            <a:ext uri="{FF2B5EF4-FFF2-40B4-BE49-F238E27FC236}">
              <a16:creationId xmlns:a16="http://schemas.microsoft.com/office/drawing/2014/main" id="{913F7B12-5A52-4E0A-9B86-EA1EE46DCC3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204" name="【一般廃棄物処理施設】&#10;有形固定資産減価償却率平均値テキスト">
          <a:extLst>
            <a:ext uri="{FF2B5EF4-FFF2-40B4-BE49-F238E27FC236}">
              <a16:creationId xmlns:a16="http://schemas.microsoft.com/office/drawing/2014/main" id="{BB66B3F4-00B1-4C5C-B340-5F819EC8A5CC}"/>
            </a:ext>
          </a:extLst>
        </xdr:cNvPr>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05" name="フローチャート: 判断 204">
          <a:extLst>
            <a:ext uri="{FF2B5EF4-FFF2-40B4-BE49-F238E27FC236}">
              <a16:creationId xmlns:a16="http://schemas.microsoft.com/office/drawing/2014/main" id="{2F4C25E0-7BA5-48E8-B8B7-56DA743D2546}"/>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06" name="フローチャート: 判断 205">
          <a:extLst>
            <a:ext uri="{FF2B5EF4-FFF2-40B4-BE49-F238E27FC236}">
              <a16:creationId xmlns:a16="http://schemas.microsoft.com/office/drawing/2014/main" id="{84F9CE90-9AA6-4B37-82FB-98631004869C}"/>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07" name="n_1aveValue【一般廃棄物処理施設】&#10;有形固定資産減価償却率">
          <a:extLst>
            <a:ext uri="{FF2B5EF4-FFF2-40B4-BE49-F238E27FC236}">
              <a16:creationId xmlns:a16="http://schemas.microsoft.com/office/drawing/2014/main" id="{2616B306-F059-4674-9E3C-60EA53381FB5}"/>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08" name="フローチャート: 判断 207">
          <a:extLst>
            <a:ext uri="{FF2B5EF4-FFF2-40B4-BE49-F238E27FC236}">
              <a16:creationId xmlns:a16="http://schemas.microsoft.com/office/drawing/2014/main" id="{C30D1F2E-F5AE-49B8-A9A1-D179094E5A34}"/>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09" name="n_2aveValue【一般廃棄物処理施設】&#10;有形固定資産減価償却率">
          <a:extLst>
            <a:ext uri="{FF2B5EF4-FFF2-40B4-BE49-F238E27FC236}">
              <a16:creationId xmlns:a16="http://schemas.microsoft.com/office/drawing/2014/main" id="{615F97D0-23EB-4E26-A355-C06566EAA4E0}"/>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850F3BC3-4E7F-4BAF-B8A8-7221D0C74F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5023B5D8-273D-4232-9B14-2EE19E4EEF9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E05D89E4-EFAA-4553-B8CD-F40C2852F6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997CA100-C6BB-4FB1-BB42-B18E9BFCE1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71628584-CCD4-48E5-847A-A70213778D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215" name="楕円 214">
          <a:extLst>
            <a:ext uri="{FF2B5EF4-FFF2-40B4-BE49-F238E27FC236}">
              <a16:creationId xmlns:a16="http://schemas.microsoft.com/office/drawing/2014/main" id="{BD041E05-D373-4F21-9E72-83B1632A9766}"/>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11447</xdr:rowOff>
    </xdr:from>
    <xdr:ext cx="405111" cy="259045"/>
    <xdr:sp macro="" textlink="">
      <xdr:nvSpPr>
        <xdr:cNvPr id="216" name="【一般廃棄物処理施設】&#10;有形固定資産減価償却率該当値テキスト">
          <a:extLst>
            <a:ext uri="{FF2B5EF4-FFF2-40B4-BE49-F238E27FC236}">
              <a16:creationId xmlns:a16="http://schemas.microsoft.com/office/drawing/2014/main" id="{6BAC8D50-EA0E-4BCC-AD8E-790D2CC74803}"/>
            </a:ext>
          </a:extLst>
        </xdr:cNvPr>
        <xdr:cNvSpPr txBox="1"/>
      </xdr:nvSpPr>
      <xdr:spPr>
        <a:xfrm>
          <a:off x="16357600"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217" name="楕円 216">
          <a:extLst>
            <a:ext uri="{FF2B5EF4-FFF2-40B4-BE49-F238E27FC236}">
              <a16:creationId xmlns:a16="http://schemas.microsoft.com/office/drawing/2014/main" id="{CF89B25E-467A-43AF-B809-D895F324C018}"/>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135255</xdr:rowOff>
    </xdr:to>
    <xdr:cxnSp macro="">
      <xdr:nvCxnSpPr>
        <xdr:cNvPr id="218" name="直線コネクタ 217">
          <a:extLst>
            <a:ext uri="{FF2B5EF4-FFF2-40B4-BE49-F238E27FC236}">
              <a16:creationId xmlns:a16="http://schemas.microsoft.com/office/drawing/2014/main" id="{79F9FA76-2C71-4E05-8C09-F40547923338}"/>
            </a:ext>
          </a:extLst>
        </xdr:cNvPr>
        <xdr:cNvCxnSpPr/>
      </xdr:nvCxnSpPr>
      <xdr:spPr>
        <a:xfrm flipV="1">
          <a:off x="15481300" y="625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5732</xdr:rowOff>
    </xdr:from>
    <xdr:ext cx="405111" cy="259045"/>
    <xdr:sp macro="" textlink="">
      <xdr:nvSpPr>
        <xdr:cNvPr id="219" name="n_1mainValue【一般廃棄物処理施設】&#10;有形固定資産減価償却率">
          <a:extLst>
            <a:ext uri="{FF2B5EF4-FFF2-40B4-BE49-F238E27FC236}">
              <a16:creationId xmlns:a16="http://schemas.microsoft.com/office/drawing/2014/main" id="{9DE0873A-6420-44BF-911A-3BF678BE4E50}"/>
            </a:ext>
          </a:extLst>
        </xdr:cNvPr>
        <xdr:cNvSpPr txBox="1"/>
      </xdr:nvSpPr>
      <xdr:spPr>
        <a:xfrm>
          <a:off x="152660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0" name="正方形/長方形 219">
          <a:extLst>
            <a:ext uri="{FF2B5EF4-FFF2-40B4-BE49-F238E27FC236}">
              <a16:creationId xmlns:a16="http://schemas.microsoft.com/office/drawing/2014/main" id="{F5C6A747-3A5B-4AEE-8633-0162D85883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1" name="正方形/長方形 220">
          <a:extLst>
            <a:ext uri="{FF2B5EF4-FFF2-40B4-BE49-F238E27FC236}">
              <a16:creationId xmlns:a16="http://schemas.microsoft.com/office/drawing/2014/main" id="{7D1398B0-B92B-4C35-BBDC-648CC4A6C6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2" name="正方形/長方形 221">
          <a:extLst>
            <a:ext uri="{FF2B5EF4-FFF2-40B4-BE49-F238E27FC236}">
              <a16:creationId xmlns:a16="http://schemas.microsoft.com/office/drawing/2014/main" id="{1B94551E-75B7-49C9-A54F-3134B795D6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3" name="正方形/長方形 222">
          <a:extLst>
            <a:ext uri="{FF2B5EF4-FFF2-40B4-BE49-F238E27FC236}">
              <a16:creationId xmlns:a16="http://schemas.microsoft.com/office/drawing/2014/main" id="{65CF5C48-66ED-4FD8-A1F4-DACBF8D51A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4" name="正方形/長方形 223">
          <a:extLst>
            <a:ext uri="{FF2B5EF4-FFF2-40B4-BE49-F238E27FC236}">
              <a16:creationId xmlns:a16="http://schemas.microsoft.com/office/drawing/2014/main" id="{DA85C837-C9CB-4C9A-8C0A-203E68E66C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5" name="正方形/長方形 224">
          <a:extLst>
            <a:ext uri="{FF2B5EF4-FFF2-40B4-BE49-F238E27FC236}">
              <a16:creationId xmlns:a16="http://schemas.microsoft.com/office/drawing/2014/main" id="{E0D8A2ED-A0F1-4308-9050-3F517B1F2D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6" name="正方形/長方形 225">
          <a:extLst>
            <a:ext uri="{FF2B5EF4-FFF2-40B4-BE49-F238E27FC236}">
              <a16:creationId xmlns:a16="http://schemas.microsoft.com/office/drawing/2014/main" id="{DB37E403-F4E5-432B-92B5-A7CEE3B853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7" name="正方形/長方形 226">
          <a:extLst>
            <a:ext uri="{FF2B5EF4-FFF2-40B4-BE49-F238E27FC236}">
              <a16:creationId xmlns:a16="http://schemas.microsoft.com/office/drawing/2014/main" id="{C372BE8B-3307-485F-84CB-B7048834E6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8" name="テキスト ボックス 227">
          <a:extLst>
            <a:ext uri="{FF2B5EF4-FFF2-40B4-BE49-F238E27FC236}">
              <a16:creationId xmlns:a16="http://schemas.microsoft.com/office/drawing/2014/main" id="{78099876-18DE-42B1-9EE8-22B22C62A1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9" name="直線コネクタ 228">
          <a:extLst>
            <a:ext uri="{FF2B5EF4-FFF2-40B4-BE49-F238E27FC236}">
              <a16:creationId xmlns:a16="http://schemas.microsoft.com/office/drawing/2014/main" id="{0302ABE0-B71C-4664-8CB5-3497DF167D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0" name="直線コネクタ 229">
          <a:extLst>
            <a:ext uri="{FF2B5EF4-FFF2-40B4-BE49-F238E27FC236}">
              <a16:creationId xmlns:a16="http://schemas.microsoft.com/office/drawing/2014/main" id="{F4E75E3A-0C06-45E0-974B-B376163E74E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1" name="テキスト ボックス 230">
          <a:extLst>
            <a:ext uri="{FF2B5EF4-FFF2-40B4-BE49-F238E27FC236}">
              <a16:creationId xmlns:a16="http://schemas.microsoft.com/office/drawing/2014/main" id="{72549A2B-913D-448F-B9FB-86250F89F19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2" name="直線コネクタ 231">
          <a:extLst>
            <a:ext uri="{FF2B5EF4-FFF2-40B4-BE49-F238E27FC236}">
              <a16:creationId xmlns:a16="http://schemas.microsoft.com/office/drawing/2014/main" id="{D70324C9-DC58-4994-9342-3C9D53C1B05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3" name="テキスト ボックス 232">
          <a:extLst>
            <a:ext uri="{FF2B5EF4-FFF2-40B4-BE49-F238E27FC236}">
              <a16:creationId xmlns:a16="http://schemas.microsoft.com/office/drawing/2014/main" id="{E0E1AFE6-6DC0-4F73-835B-0070A293AB0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4" name="直線コネクタ 233">
          <a:extLst>
            <a:ext uri="{FF2B5EF4-FFF2-40B4-BE49-F238E27FC236}">
              <a16:creationId xmlns:a16="http://schemas.microsoft.com/office/drawing/2014/main" id="{7AA47D65-72EB-45E4-BF0F-B75D0128835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5" name="テキスト ボックス 234">
          <a:extLst>
            <a:ext uri="{FF2B5EF4-FFF2-40B4-BE49-F238E27FC236}">
              <a16:creationId xmlns:a16="http://schemas.microsoft.com/office/drawing/2014/main" id="{D27944AD-B854-44CF-B5F1-6C538019CD6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6" name="直線コネクタ 235">
          <a:extLst>
            <a:ext uri="{FF2B5EF4-FFF2-40B4-BE49-F238E27FC236}">
              <a16:creationId xmlns:a16="http://schemas.microsoft.com/office/drawing/2014/main" id="{5DE520F9-DC11-4630-9EAF-C2203964727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7" name="テキスト ボックス 236">
          <a:extLst>
            <a:ext uri="{FF2B5EF4-FFF2-40B4-BE49-F238E27FC236}">
              <a16:creationId xmlns:a16="http://schemas.microsoft.com/office/drawing/2014/main" id="{B72DB71E-560B-4C27-A8DF-1455C7CD57D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8" name="直線コネクタ 237">
          <a:extLst>
            <a:ext uri="{FF2B5EF4-FFF2-40B4-BE49-F238E27FC236}">
              <a16:creationId xmlns:a16="http://schemas.microsoft.com/office/drawing/2014/main" id="{F11C35C9-0E12-4BA0-A6AA-74D9A847823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39" name="テキスト ボックス 238">
          <a:extLst>
            <a:ext uri="{FF2B5EF4-FFF2-40B4-BE49-F238E27FC236}">
              <a16:creationId xmlns:a16="http://schemas.microsoft.com/office/drawing/2014/main" id="{A08C60E3-ACDB-4522-8AAA-93E35448D33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0" name="直線コネクタ 239">
          <a:extLst>
            <a:ext uri="{FF2B5EF4-FFF2-40B4-BE49-F238E27FC236}">
              <a16:creationId xmlns:a16="http://schemas.microsoft.com/office/drawing/2014/main" id="{61235BBF-676E-4791-BF1A-BD7BC7099E1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41" name="テキスト ボックス 240">
          <a:extLst>
            <a:ext uri="{FF2B5EF4-FFF2-40B4-BE49-F238E27FC236}">
              <a16:creationId xmlns:a16="http://schemas.microsoft.com/office/drawing/2014/main" id="{68F2E4E7-1A0C-44B2-A2C6-DEE0D23C499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2" name="直線コネクタ 241">
          <a:extLst>
            <a:ext uri="{FF2B5EF4-FFF2-40B4-BE49-F238E27FC236}">
              <a16:creationId xmlns:a16="http://schemas.microsoft.com/office/drawing/2014/main" id="{8A54E40F-E81E-416E-B990-950F036392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3" name="テキスト ボックス 242">
          <a:extLst>
            <a:ext uri="{FF2B5EF4-FFF2-40B4-BE49-F238E27FC236}">
              <a16:creationId xmlns:a16="http://schemas.microsoft.com/office/drawing/2014/main" id="{346DC951-7623-4E98-81AC-62511F1E29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4" name="【一般廃棄物処理施設】&#10;一人当たり有形固定資産（償却資産）額グラフ枠">
          <a:extLst>
            <a:ext uri="{FF2B5EF4-FFF2-40B4-BE49-F238E27FC236}">
              <a16:creationId xmlns:a16="http://schemas.microsoft.com/office/drawing/2014/main" id="{ED2C5C39-63CE-4502-8731-B7C84538B7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45" name="直線コネクタ 244">
          <a:extLst>
            <a:ext uri="{FF2B5EF4-FFF2-40B4-BE49-F238E27FC236}">
              <a16:creationId xmlns:a16="http://schemas.microsoft.com/office/drawing/2014/main" id="{F84B7340-D22D-4D1E-8BEB-0ACC42CEDB5C}"/>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46" name="【一般廃棄物処理施設】&#10;一人当たり有形固定資産（償却資産）額最小値テキスト">
          <a:extLst>
            <a:ext uri="{FF2B5EF4-FFF2-40B4-BE49-F238E27FC236}">
              <a16:creationId xmlns:a16="http://schemas.microsoft.com/office/drawing/2014/main" id="{AF9D240F-D10E-420D-A19C-3FC0F88B1816}"/>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47" name="直線コネクタ 246">
          <a:extLst>
            <a:ext uri="{FF2B5EF4-FFF2-40B4-BE49-F238E27FC236}">
              <a16:creationId xmlns:a16="http://schemas.microsoft.com/office/drawing/2014/main" id="{C7C88FA6-4AB1-4238-BDCA-71E1A179ADC8}"/>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48" name="【一般廃棄物処理施設】&#10;一人当たり有形固定資産（償却資産）額最大値テキスト">
          <a:extLst>
            <a:ext uri="{FF2B5EF4-FFF2-40B4-BE49-F238E27FC236}">
              <a16:creationId xmlns:a16="http://schemas.microsoft.com/office/drawing/2014/main" id="{42B624F0-892C-4D0B-847F-6ED8EF861FC4}"/>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249" name="直線コネクタ 248">
          <a:extLst>
            <a:ext uri="{FF2B5EF4-FFF2-40B4-BE49-F238E27FC236}">
              <a16:creationId xmlns:a16="http://schemas.microsoft.com/office/drawing/2014/main" id="{2D71869B-635B-422A-9442-98BE6B6A4B09}"/>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250" name="【一般廃棄物処理施設】&#10;一人当たり有形固定資産（償却資産）額平均値テキスト">
          <a:extLst>
            <a:ext uri="{FF2B5EF4-FFF2-40B4-BE49-F238E27FC236}">
              <a16:creationId xmlns:a16="http://schemas.microsoft.com/office/drawing/2014/main" id="{4DA0A108-6B19-4E39-81C1-1ADA546C790A}"/>
            </a:ext>
          </a:extLst>
        </xdr:cNvPr>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251" name="フローチャート: 判断 250">
          <a:extLst>
            <a:ext uri="{FF2B5EF4-FFF2-40B4-BE49-F238E27FC236}">
              <a16:creationId xmlns:a16="http://schemas.microsoft.com/office/drawing/2014/main" id="{A827A51D-9E86-4A45-BAC5-9605DD1C656C}"/>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252" name="フローチャート: 判断 251">
          <a:extLst>
            <a:ext uri="{FF2B5EF4-FFF2-40B4-BE49-F238E27FC236}">
              <a16:creationId xmlns:a16="http://schemas.microsoft.com/office/drawing/2014/main" id="{450DB47B-FDBB-49E6-B250-0B2794B12BC2}"/>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253" name="n_1aveValue【一般廃棄物処理施設】&#10;一人当たり有形固定資産（償却資産）額">
          <a:extLst>
            <a:ext uri="{FF2B5EF4-FFF2-40B4-BE49-F238E27FC236}">
              <a16:creationId xmlns:a16="http://schemas.microsoft.com/office/drawing/2014/main" id="{0A829D32-F634-41D4-B70F-29CC3FD999D1}"/>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254" name="フローチャート: 判断 253">
          <a:extLst>
            <a:ext uri="{FF2B5EF4-FFF2-40B4-BE49-F238E27FC236}">
              <a16:creationId xmlns:a16="http://schemas.microsoft.com/office/drawing/2014/main" id="{D597DBCA-7296-492A-9DC3-EA2BAAC27997}"/>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255" name="n_2aveValue【一般廃棄物処理施設】&#10;一人当たり有形固定資産（償却資産）額">
          <a:extLst>
            <a:ext uri="{FF2B5EF4-FFF2-40B4-BE49-F238E27FC236}">
              <a16:creationId xmlns:a16="http://schemas.microsoft.com/office/drawing/2014/main" id="{B0E38747-AF63-42C7-B44D-6393711925BB}"/>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EB9206D5-15C6-4E2C-81E7-0494624BAA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08AD9518-4FDC-459B-B889-C9FC228EF2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54EC3927-1823-4371-BB9B-E89148E42B8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7142E64C-CD91-4AA8-8B9B-8EEC4CE84E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905F0CA4-2345-404D-B0AE-DA4E150266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141388</xdr:rowOff>
    </xdr:from>
    <xdr:to>
      <xdr:col>116</xdr:col>
      <xdr:colOff>114300</xdr:colOff>
      <xdr:row>42</xdr:row>
      <xdr:rowOff>71538</xdr:rowOff>
    </xdr:to>
    <xdr:sp macro="" textlink="">
      <xdr:nvSpPr>
        <xdr:cNvPr id="261" name="楕円 260">
          <a:extLst>
            <a:ext uri="{FF2B5EF4-FFF2-40B4-BE49-F238E27FC236}">
              <a16:creationId xmlns:a16="http://schemas.microsoft.com/office/drawing/2014/main" id="{8CC12832-838F-4525-89FE-40A7ADFAA1A6}"/>
            </a:ext>
          </a:extLst>
        </xdr:cNvPr>
        <xdr:cNvSpPr/>
      </xdr:nvSpPr>
      <xdr:spPr>
        <a:xfrm>
          <a:off x="22110700" y="71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56315</xdr:rowOff>
    </xdr:from>
    <xdr:ext cx="534377" cy="259045"/>
    <xdr:sp macro="" textlink="">
      <xdr:nvSpPr>
        <xdr:cNvPr id="262" name="【一般廃棄物処理施設】&#10;一人当たり有形固定資産（償却資産）額該当値テキスト">
          <a:extLst>
            <a:ext uri="{FF2B5EF4-FFF2-40B4-BE49-F238E27FC236}">
              <a16:creationId xmlns:a16="http://schemas.microsoft.com/office/drawing/2014/main" id="{4B77D12B-4729-45F8-97A3-BD916230E7E1}"/>
            </a:ext>
          </a:extLst>
        </xdr:cNvPr>
        <xdr:cNvSpPr txBox="1"/>
      </xdr:nvSpPr>
      <xdr:spPr>
        <a:xfrm>
          <a:off x="22199600" y="70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143882</xdr:rowOff>
    </xdr:from>
    <xdr:to>
      <xdr:col>112</xdr:col>
      <xdr:colOff>38100</xdr:colOff>
      <xdr:row>42</xdr:row>
      <xdr:rowOff>74032</xdr:rowOff>
    </xdr:to>
    <xdr:sp macro="" textlink="">
      <xdr:nvSpPr>
        <xdr:cNvPr id="263" name="楕円 262">
          <a:extLst>
            <a:ext uri="{FF2B5EF4-FFF2-40B4-BE49-F238E27FC236}">
              <a16:creationId xmlns:a16="http://schemas.microsoft.com/office/drawing/2014/main" id="{FE605D2A-0048-45C4-9581-1D78B106614C}"/>
            </a:ext>
          </a:extLst>
        </xdr:cNvPr>
        <xdr:cNvSpPr/>
      </xdr:nvSpPr>
      <xdr:spPr>
        <a:xfrm>
          <a:off x="21272500" y="71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20738</xdr:rowOff>
    </xdr:from>
    <xdr:to>
      <xdr:col>116</xdr:col>
      <xdr:colOff>63500</xdr:colOff>
      <xdr:row>42</xdr:row>
      <xdr:rowOff>23232</xdr:rowOff>
    </xdr:to>
    <xdr:cxnSp macro="">
      <xdr:nvCxnSpPr>
        <xdr:cNvPr id="264" name="直線コネクタ 263">
          <a:extLst>
            <a:ext uri="{FF2B5EF4-FFF2-40B4-BE49-F238E27FC236}">
              <a16:creationId xmlns:a16="http://schemas.microsoft.com/office/drawing/2014/main" id="{0F702102-A037-49DF-AA0D-F6345B4D6CDC}"/>
            </a:ext>
          </a:extLst>
        </xdr:cNvPr>
        <xdr:cNvCxnSpPr/>
      </xdr:nvCxnSpPr>
      <xdr:spPr>
        <a:xfrm flipV="1">
          <a:off x="21323300" y="7221638"/>
          <a:ext cx="8382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65159</xdr:rowOff>
    </xdr:from>
    <xdr:ext cx="534377" cy="259045"/>
    <xdr:sp macro="" textlink="">
      <xdr:nvSpPr>
        <xdr:cNvPr id="265" name="n_1mainValue【一般廃棄物処理施設】&#10;一人当たり有形固定資産（償却資産）額">
          <a:extLst>
            <a:ext uri="{FF2B5EF4-FFF2-40B4-BE49-F238E27FC236}">
              <a16:creationId xmlns:a16="http://schemas.microsoft.com/office/drawing/2014/main" id="{D318326E-4B8D-40B9-B59C-4E521AFAE4AC}"/>
            </a:ext>
          </a:extLst>
        </xdr:cNvPr>
        <xdr:cNvSpPr txBox="1"/>
      </xdr:nvSpPr>
      <xdr:spPr>
        <a:xfrm>
          <a:off x="21043411" y="72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a:extLst>
            <a:ext uri="{FF2B5EF4-FFF2-40B4-BE49-F238E27FC236}">
              <a16:creationId xmlns:a16="http://schemas.microsoft.com/office/drawing/2014/main" id="{CCE2B8EE-9623-4DB3-B7D6-A741A40B02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a:extLst>
            <a:ext uri="{FF2B5EF4-FFF2-40B4-BE49-F238E27FC236}">
              <a16:creationId xmlns:a16="http://schemas.microsoft.com/office/drawing/2014/main" id="{BEB463B5-B5FA-478F-84E0-B32255D8F0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a:extLst>
            <a:ext uri="{FF2B5EF4-FFF2-40B4-BE49-F238E27FC236}">
              <a16:creationId xmlns:a16="http://schemas.microsoft.com/office/drawing/2014/main" id="{E273A57A-EB93-4D73-8CA8-C1C4469122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a:extLst>
            <a:ext uri="{FF2B5EF4-FFF2-40B4-BE49-F238E27FC236}">
              <a16:creationId xmlns:a16="http://schemas.microsoft.com/office/drawing/2014/main" id="{4FA51B2B-C1BD-4A7B-A90A-6CF385C626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a:extLst>
            <a:ext uri="{FF2B5EF4-FFF2-40B4-BE49-F238E27FC236}">
              <a16:creationId xmlns:a16="http://schemas.microsoft.com/office/drawing/2014/main" id="{FAEC974A-85C4-4C0A-97FF-B90637669E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a:extLst>
            <a:ext uri="{FF2B5EF4-FFF2-40B4-BE49-F238E27FC236}">
              <a16:creationId xmlns:a16="http://schemas.microsoft.com/office/drawing/2014/main" id="{D22C4B1A-1D36-4E23-8FCC-61B7398674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a:extLst>
            <a:ext uri="{FF2B5EF4-FFF2-40B4-BE49-F238E27FC236}">
              <a16:creationId xmlns:a16="http://schemas.microsoft.com/office/drawing/2014/main" id="{6B88CC96-D0A1-41F3-97F0-EC7E641C5B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a:extLst>
            <a:ext uri="{FF2B5EF4-FFF2-40B4-BE49-F238E27FC236}">
              <a16:creationId xmlns:a16="http://schemas.microsoft.com/office/drawing/2014/main" id="{9ACD9392-E5A6-496A-9949-198B56AB44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a:extLst>
            <a:ext uri="{FF2B5EF4-FFF2-40B4-BE49-F238E27FC236}">
              <a16:creationId xmlns:a16="http://schemas.microsoft.com/office/drawing/2014/main" id="{527D09E4-9A00-4F9D-B687-06B9F08E22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a:extLst>
            <a:ext uri="{FF2B5EF4-FFF2-40B4-BE49-F238E27FC236}">
              <a16:creationId xmlns:a16="http://schemas.microsoft.com/office/drawing/2014/main" id="{5631EC52-1058-4DA4-985E-8A8EF91E13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a:extLst>
            <a:ext uri="{FF2B5EF4-FFF2-40B4-BE49-F238E27FC236}">
              <a16:creationId xmlns:a16="http://schemas.microsoft.com/office/drawing/2014/main" id="{68713447-6AD5-4E31-BE03-847A7F9AE0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7" name="テキスト ボックス 276">
          <a:extLst>
            <a:ext uri="{FF2B5EF4-FFF2-40B4-BE49-F238E27FC236}">
              <a16:creationId xmlns:a16="http://schemas.microsoft.com/office/drawing/2014/main" id="{190A8A53-C941-48AE-91C2-DC9EF53E6FF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a:extLst>
            <a:ext uri="{FF2B5EF4-FFF2-40B4-BE49-F238E27FC236}">
              <a16:creationId xmlns:a16="http://schemas.microsoft.com/office/drawing/2014/main" id="{E059C5E5-43F1-4965-BF64-EC737538852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a:extLst>
            <a:ext uri="{FF2B5EF4-FFF2-40B4-BE49-F238E27FC236}">
              <a16:creationId xmlns:a16="http://schemas.microsoft.com/office/drawing/2014/main" id="{6D874A85-1D0C-4124-8F81-8B8D698AFB6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a:extLst>
            <a:ext uri="{FF2B5EF4-FFF2-40B4-BE49-F238E27FC236}">
              <a16:creationId xmlns:a16="http://schemas.microsoft.com/office/drawing/2014/main" id="{DE394C5C-ABBB-44B5-8D3E-BFFDA948DB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a:extLst>
            <a:ext uri="{FF2B5EF4-FFF2-40B4-BE49-F238E27FC236}">
              <a16:creationId xmlns:a16="http://schemas.microsoft.com/office/drawing/2014/main" id="{9DAF4A74-8848-45D2-AC16-8942481867B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a:extLst>
            <a:ext uri="{FF2B5EF4-FFF2-40B4-BE49-F238E27FC236}">
              <a16:creationId xmlns:a16="http://schemas.microsoft.com/office/drawing/2014/main" id="{0AFDD422-C1BE-4346-96BA-35DE0A2C1AA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a:extLst>
            <a:ext uri="{FF2B5EF4-FFF2-40B4-BE49-F238E27FC236}">
              <a16:creationId xmlns:a16="http://schemas.microsoft.com/office/drawing/2014/main" id="{B9E4994F-748F-4E8D-A0D1-D2E6162945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a:extLst>
            <a:ext uri="{FF2B5EF4-FFF2-40B4-BE49-F238E27FC236}">
              <a16:creationId xmlns:a16="http://schemas.microsoft.com/office/drawing/2014/main" id="{1B371C60-56D7-45DD-84F0-EAAB1783AD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a:extLst>
            <a:ext uri="{FF2B5EF4-FFF2-40B4-BE49-F238E27FC236}">
              <a16:creationId xmlns:a16="http://schemas.microsoft.com/office/drawing/2014/main" id="{4E3F7F7C-A647-4E8A-8E41-186E9D273F8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a:extLst>
            <a:ext uri="{FF2B5EF4-FFF2-40B4-BE49-F238E27FC236}">
              <a16:creationId xmlns:a16="http://schemas.microsoft.com/office/drawing/2014/main" id="{F86A8839-6AB3-4E1F-8637-C43A604531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7" name="テキスト ボックス 286">
          <a:extLst>
            <a:ext uri="{FF2B5EF4-FFF2-40B4-BE49-F238E27FC236}">
              <a16:creationId xmlns:a16="http://schemas.microsoft.com/office/drawing/2014/main" id="{64569BAB-1A9E-4E08-915D-02698F9E1E3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a:extLst>
            <a:ext uri="{FF2B5EF4-FFF2-40B4-BE49-F238E27FC236}">
              <a16:creationId xmlns:a16="http://schemas.microsoft.com/office/drawing/2014/main" id="{1B06CA55-A72E-496D-B63A-0274570874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9" name="テキスト ボックス 288">
          <a:extLst>
            <a:ext uri="{FF2B5EF4-FFF2-40B4-BE49-F238E27FC236}">
              <a16:creationId xmlns:a16="http://schemas.microsoft.com/office/drawing/2014/main" id="{429A8C46-2DBD-488E-9EF6-C16A9EBE604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a:extLst>
            <a:ext uri="{FF2B5EF4-FFF2-40B4-BE49-F238E27FC236}">
              <a16:creationId xmlns:a16="http://schemas.microsoft.com/office/drawing/2014/main" id="{691764A0-BFC8-4323-B924-A298B39D91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91" name="直線コネクタ 290">
          <a:extLst>
            <a:ext uri="{FF2B5EF4-FFF2-40B4-BE49-F238E27FC236}">
              <a16:creationId xmlns:a16="http://schemas.microsoft.com/office/drawing/2014/main" id="{4ABEF034-8EB3-4DFF-8FDD-D1689444ADE9}"/>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92" name="【保健センター・保健所】&#10;有形固定資産減価償却率最小値テキスト">
          <a:extLst>
            <a:ext uri="{FF2B5EF4-FFF2-40B4-BE49-F238E27FC236}">
              <a16:creationId xmlns:a16="http://schemas.microsoft.com/office/drawing/2014/main" id="{220D4394-0DA2-4482-B2EC-937CB1164E4E}"/>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93" name="直線コネクタ 292">
          <a:extLst>
            <a:ext uri="{FF2B5EF4-FFF2-40B4-BE49-F238E27FC236}">
              <a16:creationId xmlns:a16="http://schemas.microsoft.com/office/drawing/2014/main" id="{ED13CB89-611E-474F-8F5F-74F39B8543A3}"/>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94" name="【保健センター・保健所】&#10;有形固定資産減価償却率最大値テキスト">
          <a:extLst>
            <a:ext uri="{FF2B5EF4-FFF2-40B4-BE49-F238E27FC236}">
              <a16:creationId xmlns:a16="http://schemas.microsoft.com/office/drawing/2014/main" id="{971276BF-C295-4234-B473-FCE7365ABB9F}"/>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5" name="直線コネクタ 294">
          <a:extLst>
            <a:ext uri="{FF2B5EF4-FFF2-40B4-BE49-F238E27FC236}">
              <a16:creationId xmlns:a16="http://schemas.microsoft.com/office/drawing/2014/main" id="{1B5D232A-58EA-4507-A5F0-55271596265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296" name="【保健センター・保健所】&#10;有形固定資産減価償却率平均値テキスト">
          <a:extLst>
            <a:ext uri="{FF2B5EF4-FFF2-40B4-BE49-F238E27FC236}">
              <a16:creationId xmlns:a16="http://schemas.microsoft.com/office/drawing/2014/main" id="{94AD8E2C-5068-4932-AEFA-14DECD28209A}"/>
            </a:ext>
          </a:extLst>
        </xdr:cNvPr>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97" name="フローチャート: 判断 296">
          <a:extLst>
            <a:ext uri="{FF2B5EF4-FFF2-40B4-BE49-F238E27FC236}">
              <a16:creationId xmlns:a16="http://schemas.microsoft.com/office/drawing/2014/main" id="{8ED2293C-918E-46A5-B896-7A958B678F7A}"/>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98" name="フローチャート: 判断 297">
          <a:extLst>
            <a:ext uri="{FF2B5EF4-FFF2-40B4-BE49-F238E27FC236}">
              <a16:creationId xmlns:a16="http://schemas.microsoft.com/office/drawing/2014/main" id="{50ECBACE-FEFD-40E7-9EA4-66B7753BA803}"/>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99" name="n_1aveValue【保健センター・保健所】&#10;有形固定資産減価償却率">
          <a:extLst>
            <a:ext uri="{FF2B5EF4-FFF2-40B4-BE49-F238E27FC236}">
              <a16:creationId xmlns:a16="http://schemas.microsoft.com/office/drawing/2014/main" id="{EBA40306-8EA7-4A2A-88F8-41EA362726A8}"/>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00" name="フローチャート: 判断 299">
          <a:extLst>
            <a:ext uri="{FF2B5EF4-FFF2-40B4-BE49-F238E27FC236}">
              <a16:creationId xmlns:a16="http://schemas.microsoft.com/office/drawing/2014/main" id="{B67F2F48-2EFA-4ED0-B066-5C5F214E3F6A}"/>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01" name="n_2aveValue【保健センター・保健所】&#10;有形固定資産減価償却率">
          <a:extLst>
            <a:ext uri="{FF2B5EF4-FFF2-40B4-BE49-F238E27FC236}">
              <a16:creationId xmlns:a16="http://schemas.microsoft.com/office/drawing/2014/main" id="{1EE8AA3D-A188-4629-82A0-D0A9E8637513}"/>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BCF56B74-50F5-442C-897D-22AB0F0C69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1B8EE3E7-F20B-4A83-BD93-30F7A7BE30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9A43787B-BFF2-4A61-A25A-FF9CEAE63F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16C3D119-036B-4D7C-9CEB-A081B5A3A2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DA7EE76-079C-4EB8-A574-3604807C61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307" name="楕円 306">
          <a:extLst>
            <a:ext uri="{FF2B5EF4-FFF2-40B4-BE49-F238E27FC236}">
              <a16:creationId xmlns:a16="http://schemas.microsoft.com/office/drawing/2014/main" id="{9E67BE7C-901F-4BEE-A652-03095A019DE6}"/>
            </a:ext>
          </a:extLst>
        </xdr:cNvPr>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308" name="【保健センター・保健所】&#10;有形固定資産減価償却率該当値テキスト">
          <a:extLst>
            <a:ext uri="{FF2B5EF4-FFF2-40B4-BE49-F238E27FC236}">
              <a16:creationId xmlns:a16="http://schemas.microsoft.com/office/drawing/2014/main" id="{F24F27D1-13E8-44F0-B314-6778FD65D9CF}"/>
            </a:ext>
          </a:extLst>
        </xdr:cNvPr>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309" name="楕円 308">
          <a:extLst>
            <a:ext uri="{FF2B5EF4-FFF2-40B4-BE49-F238E27FC236}">
              <a16:creationId xmlns:a16="http://schemas.microsoft.com/office/drawing/2014/main" id="{4D2922A0-2ACB-4558-9513-84485F9B63FC}"/>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155122</xdr:rowOff>
    </xdr:to>
    <xdr:cxnSp macro="">
      <xdr:nvCxnSpPr>
        <xdr:cNvPr id="310" name="直線コネクタ 309">
          <a:extLst>
            <a:ext uri="{FF2B5EF4-FFF2-40B4-BE49-F238E27FC236}">
              <a16:creationId xmlns:a16="http://schemas.microsoft.com/office/drawing/2014/main" id="{0E1D856A-2437-4857-8C5B-5E0518B06DA3}"/>
            </a:ext>
          </a:extLst>
        </xdr:cNvPr>
        <xdr:cNvCxnSpPr/>
      </xdr:nvCxnSpPr>
      <xdr:spPr>
        <a:xfrm flipV="1">
          <a:off x="15481300" y="10564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311" name="楕円 310">
          <a:extLst>
            <a:ext uri="{FF2B5EF4-FFF2-40B4-BE49-F238E27FC236}">
              <a16:creationId xmlns:a16="http://schemas.microsoft.com/office/drawing/2014/main" id="{67969714-227E-4C6D-A176-0CF6D75C7017}"/>
            </a:ext>
          </a:extLst>
        </xdr:cNvPr>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312" name="直線コネクタ 311">
          <a:extLst>
            <a:ext uri="{FF2B5EF4-FFF2-40B4-BE49-F238E27FC236}">
              <a16:creationId xmlns:a16="http://schemas.microsoft.com/office/drawing/2014/main" id="{E52600AA-FE24-4466-913A-D9C2CC88090A}"/>
            </a:ext>
          </a:extLst>
        </xdr:cNvPr>
        <xdr:cNvCxnSpPr/>
      </xdr:nvCxnSpPr>
      <xdr:spPr>
        <a:xfrm flipV="1">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25599</xdr:rowOff>
    </xdr:from>
    <xdr:ext cx="405111" cy="259045"/>
    <xdr:sp macro="" textlink="">
      <xdr:nvSpPr>
        <xdr:cNvPr id="313" name="n_1mainValue【保健センター・保健所】&#10;有形固定資産減価償却率">
          <a:extLst>
            <a:ext uri="{FF2B5EF4-FFF2-40B4-BE49-F238E27FC236}">
              <a16:creationId xmlns:a16="http://schemas.microsoft.com/office/drawing/2014/main" id="{69124215-2641-4614-9EE3-6D60C399D387}"/>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314" name="n_2mainValue【保健センター・保健所】&#10;有形固定資産減価償却率">
          <a:extLst>
            <a:ext uri="{FF2B5EF4-FFF2-40B4-BE49-F238E27FC236}">
              <a16:creationId xmlns:a16="http://schemas.microsoft.com/office/drawing/2014/main" id="{DB4BF285-E6FD-44CD-B2CB-4BC29C2D3244}"/>
            </a:ext>
          </a:extLst>
        </xdr:cNvPr>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4480F5CE-B04E-4E50-A91A-C64CF747F1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90085FFB-079D-45DC-9AE5-8AE1888AD4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69879609-7013-4CDE-8843-E659A70E6A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BB61FA45-0766-4993-A6BC-2A8D06BDDA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010A7084-E834-41D9-B029-949B38A0AF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53D1F9A2-D11C-48C3-A988-7037F0A8A7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BCF60542-7FA7-44C5-9FBA-F14A10766C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0DF6C68F-EB78-436E-9038-C4CB0F251D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a:extLst>
            <a:ext uri="{FF2B5EF4-FFF2-40B4-BE49-F238E27FC236}">
              <a16:creationId xmlns:a16="http://schemas.microsoft.com/office/drawing/2014/main" id="{063840E0-9042-4C51-B2AB-DE493C862B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a:extLst>
            <a:ext uri="{FF2B5EF4-FFF2-40B4-BE49-F238E27FC236}">
              <a16:creationId xmlns:a16="http://schemas.microsoft.com/office/drawing/2014/main" id="{262D0F92-09FB-40C7-8F05-F6DEE8EA6B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a:extLst>
            <a:ext uri="{FF2B5EF4-FFF2-40B4-BE49-F238E27FC236}">
              <a16:creationId xmlns:a16="http://schemas.microsoft.com/office/drawing/2014/main" id="{776632AE-724A-4C87-A6BA-DE0A2774DC7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a:extLst>
            <a:ext uri="{FF2B5EF4-FFF2-40B4-BE49-F238E27FC236}">
              <a16:creationId xmlns:a16="http://schemas.microsoft.com/office/drawing/2014/main" id="{3DE586AB-A29A-48A5-B6B8-FCF21E59C10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a:extLst>
            <a:ext uri="{FF2B5EF4-FFF2-40B4-BE49-F238E27FC236}">
              <a16:creationId xmlns:a16="http://schemas.microsoft.com/office/drawing/2014/main" id="{97FCC107-40E5-44C3-9BE1-016A2A4FD34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a:extLst>
            <a:ext uri="{FF2B5EF4-FFF2-40B4-BE49-F238E27FC236}">
              <a16:creationId xmlns:a16="http://schemas.microsoft.com/office/drawing/2014/main" id="{2049969B-067A-4CCB-B275-8C4D8E272F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a:extLst>
            <a:ext uri="{FF2B5EF4-FFF2-40B4-BE49-F238E27FC236}">
              <a16:creationId xmlns:a16="http://schemas.microsoft.com/office/drawing/2014/main" id="{A194DA77-6BB6-4283-BC24-6E7FE3F3B33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a:extLst>
            <a:ext uri="{FF2B5EF4-FFF2-40B4-BE49-F238E27FC236}">
              <a16:creationId xmlns:a16="http://schemas.microsoft.com/office/drawing/2014/main" id="{CA148817-156F-4B98-A993-E2AC550845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a:extLst>
            <a:ext uri="{FF2B5EF4-FFF2-40B4-BE49-F238E27FC236}">
              <a16:creationId xmlns:a16="http://schemas.microsoft.com/office/drawing/2014/main" id="{17FC165F-26BE-4C42-B537-FBBAF6D877A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a:extLst>
            <a:ext uri="{FF2B5EF4-FFF2-40B4-BE49-F238E27FC236}">
              <a16:creationId xmlns:a16="http://schemas.microsoft.com/office/drawing/2014/main" id="{1812FE6B-BD35-4B92-9D16-4255ACA1AA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a:extLst>
            <a:ext uri="{FF2B5EF4-FFF2-40B4-BE49-F238E27FC236}">
              <a16:creationId xmlns:a16="http://schemas.microsoft.com/office/drawing/2014/main" id="{EF573F93-91D4-4CAF-89D5-10DE94A1DFA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a:extLst>
            <a:ext uri="{FF2B5EF4-FFF2-40B4-BE49-F238E27FC236}">
              <a16:creationId xmlns:a16="http://schemas.microsoft.com/office/drawing/2014/main" id="{18DF2985-0CC7-4C4D-BB4D-A3EBA0CC6A6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a:extLst>
            <a:ext uri="{FF2B5EF4-FFF2-40B4-BE49-F238E27FC236}">
              <a16:creationId xmlns:a16="http://schemas.microsoft.com/office/drawing/2014/main" id="{4CE183B0-4F2E-4240-B336-2B77650952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a:extLst>
            <a:ext uri="{FF2B5EF4-FFF2-40B4-BE49-F238E27FC236}">
              <a16:creationId xmlns:a16="http://schemas.microsoft.com/office/drawing/2014/main" id="{A1C1E4C3-A299-4904-A4F2-DF9C473E3D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a:extLst>
            <a:ext uri="{FF2B5EF4-FFF2-40B4-BE49-F238E27FC236}">
              <a16:creationId xmlns:a16="http://schemas.microsoft.com/office/drawing/2014/main" id="{F22AD287-D7E7-4CDB-A527-29CA9E27A6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38" name="直線コネクタ 337">
          <a:extLst>
            <a:ext uri="{FF2B5EF4-FFF2-40B4-BE49-F238E27FC236}">
              <a16:creationId xmlns:a16="http://schemas.microsoft.com/office/drawing/2014/main" id="{58D848A1-01BE-46DF-B8CE-DE64581C14E1}"/>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39" name="【保健センター・保健所】&#10;一人当たり面積最小値テキスト">
          <a:extLst>
            <a:ext uri="{FF2B5EF4-FFF2-40B4-BE49-F238E27FC236}">
              <a16:creationId xmlns:a16="http://schemas.microsoft.com/office/drawing/2014/main" id="{C1745E98-67AB-441D-8FE4-B9A107E04B17}"/>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40" name="直線コネクタ 339">
          <a:extLst>
            <a:ext uri="{FF2B5EF4-FFF2-40B4-BE49-F238E27FC236}">
              <a16:creationId xmlns:a16="http://schemas.microsoft.com/office/drawing/2014/main" id="{B09238EA-CA2F-4874-B258-1C4CECBAB528}"/>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41" name="【保健センター・保健所】&#10;一人当たり面積最大値テキスト">
          <a:extLst>
            <a:ext uri="{FF2B5EF4-FFF2-40B4-BE49-F238E27FC236}">
              <a16:creationId xmlns:a16="http://schemas.microsoft.com/office/drawing/2014/main" id="{DF4CA95E-93D2-4963-9B5C-4777779A85AA}"/>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42" name="直線コネクタ 341">
          <a:extLst>
            <a:ext uri="{FF2B5EF4-FFF2-40B4-BE49-F238E27FC236}">
              <a16:creationId xmlns:a16="http://schemas.microsoft.com/office/drawing/2014/main" id="{D89D3A52-59EC-42F3-8F44-D15AFC471862}"/>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43" name="【保健センター・保健所】&#10;一人当たり面積平均値テキスト">
          <a:extLst>
            <a:ext uri="{FF2B5EF4-FFF2-40B4-BE49-F238E27FC236}">
              <a16:creationId xmlns:a16="http://schemas.microsoft.com/office/drawing/2014/main" id="{B6E5E2F0-F1C3-4154-AFCC-21FF264137D7}"/>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44" name="フローチャート: 判断 343">
          <a:extLst>
            <a:ext uri="{FF2B5EF4-FFF2-40B4-BE49-F238E27FC236}">
              <a16:creationId xmlns:a16="http://schemas.microsoft.com/office/drawing/2014/main" id="{E215EC8F-1095-4E3E-9872-C704FECB03E1}"/>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45" name="フローチャート: 判断 344">
          <a:extLst>
            <a:ext uri="{FF2B5EF4-FFF2-40B4-BE49-F238E27FC236}">
              <a16:creationId xmlns:a16="http://schemas.microsoft.com/office/drawing/2014/main" id="{258387F7-B2D3-4D36-9E0B-5AD65A8E7B5C}"/>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346" name="n_1aveValue【保健センター・保健所】&#10;一人当たり面積">
          <a:extLst>
            <a:ext uri="{FF2B5EF4-FFF2-40B4-BE49-F238E27FC236}">
              <a16:creationId xmlns:a16="http://schemas.microsoft.com/office/drawing/2014/main" id="{62F65176-991A-4F70-B314-ED2DBD87D5CA}"/>
            </a:ext>
          </a:extLst>
        </xdr:cNvPr>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47" name="フローチャート: 判断 346">
          <a:extLst>
            <a:ext uri="{FF2B5EF4-FFF2-40B4-BE49-F238E27FC236}">
              <a16:creationId xmlns:a16="http://schemas.microsoft.com/office/drawing/2014/main" id="{04628DDB-919A-4902-ADB9-E35CA610D511}"/>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29735</xdr:rowOff>
    </xdr:from>
    <xdr:ext cx="469744" cy="259045"/>
    <xdr:sp macro="" textlink="">
      <xdr:nvSpPr>
        <xdr:cNvPr id="348" name="n_2aveValue【保健センター・保健所】&#10;一人当たり面積">
          <a:extLst>
            <a:ext uri="{FF2B5EF4-FFF2-40B4-BE49-F238E27FC236}">
              <a16:creationId xmlns:a16="http://schemas.microsoft.com/office/drawing/2014/main" id="{2F1FC2B3-DF28-4E31-8F56-743B8430AF08}"/>
            </a:ext>
          </a:extLst>
        </xdr:cNvPr>
        <xdr:cNvSpPr txBox="1"/>
      </xdr:nvSpPr>
      <xdr:spPr>
        <a:xfrm>
          <a:off x="20199427" y="10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14E0C20A-D8A7-4475-AC99-7DE0A77C3B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F2236BF2-A353-4E04-A481-74E23AF477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CF4C3165-CCCC-4F97-862E-8218F7576F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2787FC07-D897-4B20-8057-C33DB974CF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4A1204FF-CCCD-4176-9B83-0E28C6F8D5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13970</xdr:rowOff>
    </xdr:from>
    <xdr:to>
      <xdr:col>116</xdr:col>
      <xdr:colOff>114300</xdr:colOff>
      <xdr:row>55</xdr:row>
      <xdr:rowOff>115570</xdr:rowOff>
    </xdr:to>
    <xdr:sp macro="" textlink="">
      <xdr:nvSpPr>
        <xdr:cNvPr id="354" name="楕円 353">
          <a:extLst>
            <a:ext uri="{FF2B5EF4-FFF2-40B4-BE49-F238E27FC236}">
              <a16:creationId xmlns:a16="http://schemas.microsoft.com/office/drawing/2014/main" id="{B848BAC8-EA16-4A45-9BF9-170EA6E006E8}"/>
            </a:ext>
          </a:extLst>
        </xdr:cNvPr>
        <xdr:cNvSpPr/>
      </xdr:nvSpPr>
      <xdr:spPr>
        <a:xfrm>
          <a:off x="22110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138447</xdr:rowOff>
    </xdr:from>
    <xdr:ext cx="469744" cy="259045"/>
    <xdr:sp macro="" textlink="">
      <xdr:nvSpPr>
        <xdr:cNvPr id="355" name="【保健センター・保健所】&#10;一人当たり面積該当値テキスト">
          <a:extLst>
            <a:ext uri="{FF2B5EF4-FFF2-40B4-BE49-F238E27FC236}">
              <a16:creationId xmlns:a16="http://schemas.microsoft.com/office/drawing/2014/main" id="{A0202BF0-60EE-4200-BC29-B1ED65D302E8}"/>
            </a:ext>
          </a:extLst>
        </xdr:cNvPr>
        <xdr:cNvSpPr txBox="1"/>
      </xdr:nvSpPr>
      <xdr:spPr>
        <a:xfrm>
          <a:off x="22199600" y="939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68072</xdr:rowOff>
    </xdr:from>
    <xdr:to>
      <xdr:col>112</xdr:col>
      <xdr:colOff>38100</xdr:colOff>
      <xdr:row>55</xdr:row>
      <xdr:rowOff>169672</xdr:rowOff>
    </xdr:to>
    <xdr:sp macro="" textlink="">
      <xdr:nvSpPr>
        <xdr:cNvPr id="356" name="楕円 355">
          <a:extLst>
            <a:ext uri="{FF2B5EF4-FFF2-40B4-BE49-F238E27FC236}">
              <a16:creationId xmlns:a16="http://schemas.microsoft.com/office/drawing/2014/main" id="{98131EDC-425B-4387-AD1C-16A4E271E67B}"/>
            </a:ext>
          </a:extLst>
        </xdr:cNvPr>
        <xdr:cNvSpPr/>
      </xdr:nvSpPr>
      <xdr:spPr>
        <a:xfrm>
          <a:off x="21272500" y="9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64770</xdr:rowOff>
    </xdr:from>
    <xdr:to>
      <xdr:col>116</xdr:col>
      <xdr:colOff>63500</xdr:colOff>
      <xdr:row>55</xdr:row>
      <xdr:rowOff>118872</xdr:rowOff>
    </xdr:to>
    <xdr:cxnSp macro="">
      <xdr:nvCxnSpPr>
        <xdr:cNvPr id="357" name="直線コネクタ 356">
          <a:extLst>
            <a:ext uri="{FF2B5EF4-FFF2-40B4-BE49-F238E27FC236}">
              <a16:creationId xmlns:a16="http://schemas.microsoft.com/office/drawing/2014/main" id="{3C4F2E80-F3A5-4B6A-8280-63C1D291082E}"/>
            </a:ext>
          </a:extLst>
        </xdr:cNvPr>
        <xdr:cNvCxnSpPr/>
      </xdr:nvCxnSpPr>
      <xdr:spPr>
        <a:xfrm flipV="1">
          <a:off x="21323300" y="9494520"/>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130556</xdr:rowOff>
    </xdr:from>
    <xdr:to>
      <xdr:col>107</xdr:col>
      <xdr:colOff>101600</xdr:colOff>
      <xdr:row>56</xdr:row>
      <xdr:rowOff>60706</xdr:rowOff>
    </xdr:to>
    <xdr:sp macro="" textlink="">
      <xdr:nvSpPr>
        <xdr:cNvPr id="358" name="楕円 357">
          <a:extLst>
            <a:ext uri="{FF2B5EF4-FFF2-40B4-BE49-F238E27FC236}">
              <a16:creationId xmlns:a16="http://schemas.microsoft.com/office/drawing/2014/main" id="{0BDBF7DB-B7F5-47C0-9995-F4AADE2F4862}"/>
            </a:ext>
          </a:extLst>
        </xdr:cNvPr>
        <xdr:cNvSpPr/>
      </xdr:nvSpPr>
      <xdr:spPr>
        <a:xfrm>
          <a:off x="20383500" y="95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118872</xdr:rowOff>
    </xdr:from>
    <xdr:to>
      <xdr:col>111</xdr:col>
      <xdr:colOff>177800</xdr:colOff>
      <xdr:row>56</xdr:row>
      <xdr:rowOff>9906</xdr:rowOff>
    </xdr:to>
    <xdr:cxnSp macro="">
      <xdr:nvCxnSpPr>
        <xdr:cNvPr id="359" name="直線コネクタ 358">
          <a:extLst>
            <a:ext uri="{FF2B5EF4-FFF2-40B4-BE49-F238E27FC236}">
              <a16:creationId xmlns:a16="http://schemas.microsoft.com/office/drawing/2014/main" id="{12036C26-A68E-4F56-932F-F6DEB236B4BA}"/>
            </a:ext>
          </a:extLst>
        </xdr:cNvPr>
        <xdr:cNvCxnSpPr/>
      </xdr:nvCxnSpPr>
      <xdr:spPr>
        <a:xfrm flipV="1">
          <a:off x="20434300" y="954862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14749</xdr:rowOff>
    </xdr:from>
    <xdr:ext cx="469744" cy="259045"/>
    <xdr:sp macro="" textlink="">
      <xdr:nvSpPr>
        <xdr:cNvPr id="360" name="n_1mainValue【保健センター・保健所】&#10;一人当たり面積">
          <a:extLst>
            <a:ext uri="{FF2B5EF4-FFF2-40B4-BE49-F238E27FC236}">
              <a16:creationId xmlns:a16="http://schemas.microsoft.com/office/drawing/2014/main" id="{4B472692-2B7F-4FBC-83DA-9EB5B059CEB8}"/>
            </a:ext>
          </a:extLst>
        </xdr:cNvPr>
        <xdr:cNvSpPr txBox="1"/>
      </xdr:nvSpPr>
      <xdr:spPr>
        <a:xfrm>
          <a:off x="21075727" y="927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77233</xdr:rowOff>
    </xdr:from>
    <xdr:ext cx="469744" cy="259045"/>
    <xdr:sp macro="" textlink="">
      <xdr:nvSpPr>
        <xdr:cNvPr id="361" name="n_2mainValue【保健センター・保健所】&#10;一人当たり面積">
          <a:extLst>
            <a:ext uri="{FF2B5EF4-FFF2-40B4-BE49-F238E27FC236}">
              <a16:creationId xmlns:a16="http://schemas.microsoft.com/office/drawing/2014/main" id="{3AA39F46-101A-4FB5-B1B3-F4CF8C212462}"/>
            </a:ext>
          </a:extLst>
        </xdr:cNvPr>
        <xdr:cNvSpPr txBox="1"/>
      </xdr:nvSpPr>
      <xdr:spPr>
        <a:xfrm>
          <a:off x="20199427" y="933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0D139798-3A3B-41BD-BF3E-A4C09B8368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BAE67FA1-C8FB-42FD-BDCB-4FDBA54EB8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C1FEA749-5C92-4A16-BBD1-B254B0D491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C68B3658-EF06-4C77-A014-D1D6692F12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9CF51C1D-F353-4C0D-9FB1-5CFFE671BF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1D857E0A-89A0-4131-865A-9BD9D5A427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343F7354-00A0-4658-8CA6-E0FACB7B3A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2D8E86B3-A287-4F0E-8548-31731E6818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9F1B29FE-7D36-4D25-BB92-32C0341D5E9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97E0352E-1E9B-4A3C-85BC-D80FAB9425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2" name="テキスト ボックス 371">
          <a:extLst>
            <a:ext uri="{FF2B5EF4-FFF2-40B4-BE49-F238E27FC236}">
              <a16:creationId xmlns:a16="http://schemas.microsoft.com/office/drawing/2014/main" id="{7283571B-EB58-4958-8847-2948680086A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3" name="直線コネクタ 372">
          <a:extLst>
            <a:ext uri="{FF2B5EF4-FFF2-40B4-BE49-F238E27FC236}">
              <a16:creationId xmlns:a16="http://schemas.microsoft.com/office/drawing/2014/main" id="{CB4102A9-833E-497A-A130-267A408881B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4" name="テキスト ボックス 373">
          <a:extLst>
            <a:ext uri="{FF2B5EF4-FFF2-40B4-BE49-F238E27FC236}">
              <a16:creationId xmlns:a16="http://schemas.microsoft.com/office/drawing/2014/main" id="{6D41E247-B2CA-4E13-8D2D-9FAB84DDFD5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5" name="直線コネクタ 374">
          <a:extLst>
            <a:ext uri="{FF2B5EF4-FFF2-40B4-BE49-F238E27FC236}">
              <a16:creationId xmlns:a16="http://schemas.microsoft.com/office/drawing/2014/main" id="{0FCE1028-D37A-4802-BF5F-A4CC5B1C66A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6" name="テキスト ボックス 375">
          <a:extLst>
            <a:ext uri="{FF2B5EF4-FFF2-40B4-BE49-F238E27FC236}">
              <a16:creationId xmlns:a16="http://schemas.microsoft.com/office/drawing/2014/main" id="{499D204C-2B4E-4175-BBF6-CF107A5E15A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7" name="直線コネクタ 376">
          <a:extLst>
            <a:ext uri="{FF2B5EF4-FFF2-40B4-BE49-F238E27FC236}">
              <a16:creationId xmlns:a16="http://schemas.microsoft.com/office/drawing/2014/main" id="{B3F10940-6719-4CCA-8899-CABF3D52C9E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8" name="テキスト ボックス 377">
          <a:extLst>
            <a:ext uri="{FF2B5EF4-FFF2-40B4-BE49-F238E27FC236}">
              <a16:creationId xmlns:a16="http://schemas.microsoft.com/office/drawing/2014/main" id="{9545127B-26F7-422A-8F8E-44A4154C79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9" name="直線コネクタ 378">
          <a:extLst>
            <a:ext uri="{FF2B5EF4-FFF2-40B4-BE49-F238E27FC236}">
              <a16:creationId xmlns:a16="http://schemas.microsoft.com/office/drawing/2014/main" id="{0875541D-1826-4DB9-8728-792E3B21730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0" name="テキスト ボックス 379">
          <a:extLst>
            <a:ext uri="{FF2B5EF4-FFF2-40B4-BE49-F238E27FC236}">
              <a16:creationId xmlns:a16="http://schemas.microsoft.com/office/drawing/2014/main" id="{49FAA19E-CFE0-43E2-8D82-F16A9B4D463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1" name="直線コネクタ 380">
          <a:extLst>
            <a:ext uri="{FF2B5EF4-FFF2-40B4-BE49-F238E27FC236}">
              <a16:creationId xmlns:a16="http://schemas.microsoft.com/office/drawing/2014/main" id="{64345035-5D85-4220-96E2-BDAA6A8CBB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2" name="テキスト ボックス 381">
          <a:extLst>
            <a:ext uri="{FF2B5EF4-FFF2-40B4-BE49-F238E27FC236}">
              <a16:creationId xmlns:a16="http://schemas.microsoft.com/office/drawing/2014/main" id="{0B23CB1A-A663-43AF-949F-D4FEB4DBBB8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a:extLst>
            <a:ext uri="{FF2B5EF4-FFF2-40B4-BE49-F238E27FC236}">
              <a16:creationId xmlns:a16="http://schemas.microsoft.com/office/drawing/2014/main" id="{A5D1A0EC-D131-4FA3-ADCC-838EA9553B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a:extLst>
            <a:ext uri="{FF2B5EF4-FFF2-40B4-BE49-F238E27FC236}">
              <a16:creationId xmlns:a16="http://schemas.microsoft.com/office/drawing/2014/main" id="{5E4BA20F-EB54-4E08-824A-D38F4780074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消防施設】&#10;有形固定資産減価償却率グラフ枠">
          <a:extLst>
            <a:ext uri="{FF2B5EF4-FFF2-40B4-BE49-F238E27FC236}">
              <a16:creationId xmlns:a16="http://schemas.microsoft.com/office/drawing/2014/main" id="{443168FF-B90B-4DC6-8BE2-6A208679929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86" name="直線コネクタ 385">
          <a:extLst>
            <a:ext uri="{FF2B5EF4-FFF2-40B4-BE49-F238E27FC236}">
              <a16:creationId xmlns:a16="http://schemas.microsoft.com/office/drawing/2014/main" id="{0FA6A4CA-C5FE-45C0-8E79-3747E031732B}"/>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87" name="【消防施設】&#10;有形固定資産減価償却率最小値テキスト">
          <a:extLst>
            <a:ext uri="{FF2B5EF4-FFF2-40B4-BE49-F238E27FC236}">
              <a16:creationId xmlns:a16="http://schemas.microsoft.com/office/drawing/2014/main" id="{39C7AF82-0D71-4806-AF89-FF52D6B77F57}"/>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88" name="直線コネクタ 387">
          <a:extLst>
            <a:ext uri="{FF2B5EF4-FFF2-40B4-BE49-F238E27FC236}">
              <a16:creationId xmlns:a16="http://schemas.microsoft.com/office/drawing/2014/main" id="{12832F9D-B88B-45EA-AE90-4E7F838C3FE5}"/>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89" name="【消防施設】&#10;有形固定資産減価償却率最大値テキスト">
          <a:extLst>
            <a:ext uri="{FF2B5EF4-FFF2-40B4-BE49-F238E27FC236}">
              <a16:creationId xmlns:a16="http://schemas.microsoft.com/office/drawing/2014/main" id="{8F49E617-26AE-43CD-B570-01B46349AF42}"/>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90" name="直線コネクタ 389">
          <a:extLst>
            <a:ext uri="{FF2B5EF4-FFF2-40B4-BE49-F238E27FC236}">
              <a16:creationId xmlns:a16="http://schemas.microsoft.com/office/drawing/2014/main" id="{18609E13-C457-41C1-860F-72FBF3965A11}"/>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91" name="【消防施設】&#10;有形固定資産減価償却率平均値テキスト">
          <a:extLst>
            <a:ext uri="{FF2B5EF4-FFF2-40B4-BE49-F238E27FC236}">
              <a16:creationId xmlns:a16="http://schemas.microsoft.com/office/drawing/2014/main" id="{31F1F38A-1150-433C-B591-D1E75290F377}"/>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92" name="フローチャート: 判断 391">
          <a:extLst>
            <a:ext uri="{FF2B5EF4-FFF2-40B4-BE49-F238E27FC236}">
              <a16:creationId xmlns:a16="http://schemas.microsoft.com/office/drawing/2014/main" id="{4B2A2181-4ADE-4C69-9928-45FADDB27A0B}"/>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93" name="フローチャート: 判断 392">
          <a:extLst>
            <a:ext uri="{FF2B5EF4-FFF2-40B4-BE49-F238E27FC236}">
              <a16:creationId xmlns:a16="http://schemas.microsoft.com/office/drawing/2014/main" id="{D9DE3A2D-CBC7-4DF1-8EA6-BD8EABFED868}"/>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94" name="n_1aveValue【消防施設】&#10;有形固定資産減価償却率">
          <a:extLst>
            <a:ext uri="{FF2B5EF4-FFF2-40B4-BE49-F238E27FC236}">
              <a16:creationId xmlns:a16="http://schemas.microsoft.com/office/drawing/2014/main" id="{C8AB6A27-CFAB-4DE0-87AF-C709A068B4F8}"/>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95" name="フローチャート: 判断 394">
          <a:extLst>
            <a:ext uri="{FF2B5EF4-FFF2-40B4-BE49-F238E27FC236}">
              <a16:creationId xmlns:a16="http://schemas.microsoft.com/office/drawing/2014/main" id="{2BD772FE-9A03-494B-AF32-5469DD09E2E4}"/>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396" name="n_2aveValue【消防施設】&#10;有形固定資産減価償却率">
          <a:extLst>
            <a:ext uri="{FF2B5EF4-FFF2-40B4-BE49-F238E27FC236}">
              <a16:creationId xmlns:a16="http://schemas.microsoft.com/office/drawing/2014/main" id="{D0A15AF6-E205-4E54-8814-9C344F5E54BB}"/>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96098C6C-C2A3-4A56-8944-3A566695FA5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F4C1093D-2259-430B-9E17-B8FAB24382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021E78B5-EED4-4187-B1F4-49601492C8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DF901572-D29E-4AE9-A2F1-AA5B2C93D7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208744B6-0EAA-4BE4-A57C-2BADE6A60C9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402" name="楕円 401">
          <a:extLst>
            <a:ext uri="{FF2B5EF4-FFF2-40B4-BE49-F238E27FC236}">
              <a16:creationId xmlns:a16="http://schemas.microsoft.com/office/drawing/2014/main" id="{C5C0B096-F280-4423-A8EA-2262161D7D2A}"/>
            </a:ext>
          </a:extLst>
        </xdr:cNvPr>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403" name="【消防施設】&#10;有形固定資産減価償却率該当値テキスト">
          <a:extLst>
            <a:ext uri="{FF2B5EF4-FFF2-40B4-BE49-F238E27FC236}">
              <a16:creationId xmlns:a16="http://schemas.microsoft.com/office/drawing/2014/main" id="{A74A7C51-6A22-49AA-B3E5-DF639F8BA5F6}"/>
            </a:ext>
          </a:extLst>
        </xdr:cNvPr>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404" name="楕円 403">
          <a:extLst>
            <a:ext uri="{FF2B5EF4-FFF2-40B4-BE49-F238E27FC236}">
              <a16:creationId xmlns:a16="http://schemas.microsoft.com/office/drawing/2014/main" id="{2C88E8D5-EB37-48C1-857F-9714DBD4E8D1}"/>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95250</xdr:rowOff>
    </xdr:to>
    <xdr:cxnSp macro="">
      <xdr:nvCxnSpPr>
        <xdr:cNvPr id="405" name="直線コネクタ 404">
          <a:extLst>
            <a:ext uri="{FF2B5EF4-FFF2-40B4-BE49-F238E27FC236}">
              <a16:creationId xmlns:a16="http://schemas.microsoft.com/office/drawing/2014/main" id="{CA961F0C-6A0F-4F5F-BBF1-DCBEFC54B91E}"/>
            </a:ext>
          </a:extLst>
        </xdr:cNvPr>
        <xdr:cNvCxnSpPr/>
      </xdr:nvCxnSpPr>
      <xdr:spPr>
        <a:xfrm flipV="1">
          <a:off x="15481300" y="139217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406" name="n_1mainValue【消防施設】&#10;有形固定資産減価償却率">
          <a:extLst>
            <a:ext uri="{FF2B5EF4-FFF2-40B4-BE49-F238E27FC236}">
              <a16:creationId xmlns:a16="http://schemas.microsoft.com/office/drawing/2014/main" id="{D3F799F8-4C8E-4B32-B3E7-A5312E976A88}"/>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a:extLst>
            <a:ext uri="{FF2B5EF4-FFF2-40B4-BE49-F238E27FC236}">
              <a16:creationId xmlns:a16="http://schemas.microsoft.com/office/drawing/2014/main" id="{8D2AE959-BA22-45D3-9AD9-D18EC2B06F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8" name="正方形/長方形 407">
          <a:extLst>
            <a:ext uri="{FF2B5EF4-FFF2-40B4-BE49-F238E27FC236}">
              <a16:creationId xmlns:a16="http://schemas.microsoft.com/office/drawing/2014/main" id="{2AA85DCD-B0E6-4F06-B544-2DFE99A3AF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9" name="正方形/長方形 408">
          <a:extLst>
            <a:ext uri="{FF2B5EF4-FFF2-40B4-BE49-F238E27FC236}">
              <a16:creationId xmlns:a16="http://schemas.microsoft.com/office/drawing/2014/main" id="{CDE47FE3-1335-4402-AC17-B23522112A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0" name="正方形/長方形 409">
          <a:extLst>
            <a:ext uri="{FF2B5EF4-FFF2-40B4-BE49-F238E27FC236}">
              <a16:creationId xmlns:a16="http://schemas.microsoft.com/office/drawing/2014/main" id="{F190CA76-F92F-4C2F-820F-39721E0BD3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1" name="正方形/長方形 410">
          <a:extLst>
            <a:ext uri="{FF2B5EF4-FFF2-40B4-BE49-F238E27FC236}">
              <a16:creationId xmlns:a16="http://schemas.microsoft.com/office/drawing/2014/main" id="{95890C7F-C5B5-498F-B1FE-E0F4C250A0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2" name="正方形/長方形 411">
          <a:extLst>
            <a:ext uri="{FF2B5EF4-FFF2-40B4-BE49-F238E27FC236}">
              <a16:creationId xmlns:a16="http://schemas.microsoft.com/office/drawing/2014/main" id="{B15149B9-6091-4706-B2E6-A5367CF3E5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3" name="正方形/長方形 412">
          <a:extLst>
            <a:ext uri="{FF2B5EF4-FFF2-40B4-BE49-F238E27FC236}">
              <a16:creationId xmlns:a16="http://schemas.microsoft.com/office/drawing/2014/main" id="{36F37168-65FB-45EA-9CE9-0D9D60A734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a:extLst>
            <a:ext uri="{FF2B5EF4-FFF2-40B4-BE49-F238E27FC236}">
              <a16:creationId xmlns:a16="http://schemas.microsoft.com/office/drawing/2014/main" id="{94463886-0095-41B2-868C-F2E3151DC9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5" name="テキスト ボックス 414">
          <a:extLst>
            <a:ext uri="{FF2B5EF4-FFF2-40B4-BE49-F238E27FC236}">
              <a16:creationId xmlns:a16="http://schemas.microsoft.com/office/drawing/2014/main" id="{F2310AB3-9494-4E93-9F9A-71268D4E07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6" name="直線コネクタ 415">
          <a:extLst>
            <a:ext uri="{FF2B5EF4-FFF2-40B4-BE49-F238E27FC236}">
              <a16:creationId xmlns:a16="http://schemas.microsoft.com/office/drawing/2014/main" id="{EB98C0A9-72CE-4F82-8EC3-BBA386BBE5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7" name="直線コネクタ 416">
          <a:extLst>
            <a:ext uri="{FF2B5EF4-FFF2-40B4-BE49-F238E27FC236}">
              <a16:creationId xmlns:a16="http://schemas.microsoft.com/office/drawing/2014/main" id="{AD44D372-3219-4DB0-BDAC-AB764546933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8" name="テキスト ボックス 417">
          <a:extLst>
            <a:ext uri="{FF2B5EF4-FFF2-40B4-BE49-F238E27FC236}">
              <a16:creationId xmlns:a16="http://schemas.microsoft.com/office/drawing/2014/main" id="{3528F99D-B211-4484-B34E-E27F8F6890B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9" name="直線コネクタ 418">
          <a:extLst>
            <a:ext uri="{FF2B5EF4-FFF2-40B4-BE49-F238E27FC236}">
              <a16:creationId xmlns:a16="http://schemas.microsoft.com/office/drawing/2014/main" id="{3A2971F4-0900-418F-8C96-6C780994EAA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0" name="テキスト ボックス 419">
          <a:extLst>
            <a:ext uri="{FF2B5EF4-FFF2-40B4-BE49-F238E27FC236}">
              <a16:creationId xmlns:a16="http://schemas.microsoft.com/office/drawing/2014/main" id="{605FDFDB-6293-4690-A1FD-23F5A9D09C0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1" name="直線コネクタ 420">
          <a:extLst>
            <a:ext uri="{FF2B5EF4-FFF2-40B4-BE49-F238E27FC236}">
              <a16:creationId xmlns:a16="http://schemas.microsoft.com/office/drawing/2014/main" id="{9F3D8A65-9566-4EE6-A773-A5999A7F532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2" name="テキスト ボックス 421">
          <a:extLst>
            <a:ext uri="{FF2B5EF4-FFF2-40B4-BE49-F238E27FC236}">
              <a16:creationId xmlns:a16="http://schemas.microsoft.com/office/drawing/2014/main" id="{4F46B899-DA79-418D-818E-C32F83BC956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3" name="直線コネクタ 422">
          <a:extLst>
            <a:ext uri="{FF2B5EF4-FFF2-40B4-BE49-F238E27FC236}">
              <a16:creationId xmlns:a16="http://schemas.microsoft.com/office/drawing/2014/main" id="{8D9E5C7C-E9E1-4171-805F-9FD595D8204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4" name="テキスト ボックス 423">
          <a:extLst>
            <a:ext uri="{FF2B5EF4-FFF2-40B4-BE49-F238E27FC236}">
              <a16:creationId xmlns:a16="http://schemas.microsoft.com/office/drawing/2014/main" id="{576C344A-74A0-4C6D-8C09-EFAB63B0D4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5" name="直線コネクタ 424">
          <a:extLst>
            <a:ext uri="{FF2B5EF4-FFF2-40B4-BE49-F238E27FC236}">
              <a16:creationId xmlns:a16="http://schemas.microsoft.com/office/drawing/2014/main" id="{A24C1A8A-807F-4A7F-B173-D8CC7D588C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6" name="テキスト ボックス 425">
          <a:extLst>
            <a:ext uri="{FF2B5EF4-FFF2-40B4-BE49-F238E27FC236}">
              <a16:creationId xmlns:a16="http://schemas.microsoft.com/office/drawing/2014/main" id="{17B0AAA8-9C79-4EF8-AA3C-25E4A88FDD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7" name="【消防施設】&#10;一人当たり面積グラフ枠">
          <a:extLst>
            <a:ext uri="{FF2B5EF4-FFF2-40B4-BE49-F238E27FC236}">
              <a16:creationId xmlns:a16="http://schemas.microsoft.com/office/drawing/2014/main" id="{FEDE05E8-B4AE-4A68-ACA4-F1FE066527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28" name="直線コネクタ 427">
          <a:extLst>
            <a:ext uri="{FF2B5EF4-FFF2-40B4-BE49-F238E27FC236}">
              <a16:creationId xmlns:a16="http://schemas.microsoft.com/office/drawing/2014/main" id="{2FF62E9A-4B53-4438-AE17-6FDA4E8C528F}"/>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29" name="【消防施設】&#10;一人当たり面積最小値テキスト">
          <a:extLst>
            <a:ext uri="{FF2B5EF4-FFF2-40B4-BE49-F238E27FC236}">
              <a16:creationId xmlns:a16="http://schemas.microsoft.com/office/drawing/2014/main" id="{6220D63A-30FB-4195-A8DA-57B94A3E326D}"/>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30" name="直線コネクタ 429">
          <a:extLst>
            <a:ext uri="{FF2B5EF4-FFF2-40B4-BE49-F238E27FC236}">
              <a16:creationId xmlns:a16="http://schemas.microsoft.com/office/drawing/2014/main" id="{BACBBFF8-BF3A-46A1-8151-E461BDA5DF0D}"/>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31" name="【消防施設】&#10;一人当たり面積最大値テキスト">
          <a:extLst>
            <a:ext uri="{FF2B5EF4-FFF2-40B4-BE49-F238E27FC236}">
              <a16:creationId xmlns:a16="http://schemas.microsoft.com/office/drawing/2014/main" id="{F452800F-3E10-4A84-B2F0-07C749CBA046}"/>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32" name="直線コネクタ 431">
          <a:extLst>
            <a:ext uri="{FF2B5EF4-FFF2-40B4-BE49-F238E27FC236}">
              <a16:creationId xmlns:a16="http://schemas.microsoft.com/office/drawing/2014/main" id="{0EECCA83-846C-45B1-8BAC-CBD48715F16A}"/>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33" name="【消防施設】&#10;一人当たり面積平均値テキスト">
          <a:extLst>
            <a:ext uri="{FF2B5EF4-FFF2-40B4-BE49-F238E27FC236}">
              <a16:creationId xmlns:a16="http://schemas.microsoft.com/office/drawing/2014/main" id="{546406B6-E3BF-47A3-8A2E-67DD3A8997DB}"/>
            </a:ext>
          </a:extLst>
        </xdr:cNvPr>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34" name="フローチャート: 判断 433">
          <a:extLst>
            <a:ext uri="{FF2B5EF4-FFF2-40B4-BE49-F238E27FC236}">
              <a16:creationId xmlns:a16="http://schemas.microsoft.com/office/drawing/2014/main" id="{ADABEEB9-37EA-4583-BA0C-6D535BE108D7}"/>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35" name="フローチャート: 判断 434">
          <a:extLst>
            <a:ext uri="{FF2B5EF4-FFF2-40B4-BE49-F238E27FC236}">
              <a16:creationId xmlns:a16="http://schemas.microsoft.com/office/drawing/2014/main" id="{88318AA5-60ED-4A3E-8953-0618483131FE}"/>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36" name="n_1aveValue【消防施設】&#10;一人当たり面積">
          <a:extLst>
            <a:ext uri="{FF2B5EF4-FFF2-40B4-BE49-F238E27FC236}">
              <a16:creationId xmlns:a16="http://schemas.microsoft.com/office/drawing/2014/main" id="{B96A8449-827F-4055-A5B4-505E0D7C5BA2}"/>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37" name="フローチャート: 判断 436">
          <a:extLst>
            <a:ext uri="{FF2B5EF4-FFF2-40B4-BE49-F238E27FC236}">
              <a16:creationId xmlns:a16="http://schemas.microsoft.com/office/drawing/2014/main" id="{D784C25D-8BA2-453B-B1AD-DA00A9F91CF3}"/>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38" name="n_2aveValue【消防施設】&#10;一人当たり面積">
          <a:extLst>
            <a:ext uri="{FF2B5EF4-FFF2-40B4-BE49-F238E27FC236}">
              <a16:creationId xmlns:a16="http://schemas.microsoft.com/office/drawing/2014/main" id="{A8891619-3B4D-44E6-AB8C-7FFC1CDA8405}"/>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3286C547-29D5-4C7F-9980-CECB9570E4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32639BBF-264F-4F15-9FCF-AC73D33268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1380C416-F7DD-4B97-A3B9-B42C4C9229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2925A187-2C83-4E78-BA30-623AFE045C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74775A2E-F30C-4106-8D2E-576746E98E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86055</xdr:rowOff>
    </xdr:from>
    <xdr:to>
      <xdr:col>116</xdr:col>
      <xdr:colOff>114300</xdr:colOff>
      <xdr:row>84</xdr:row>
      <xdr:rowOff>16205</xdr:rowOff>
    </xdr:to>
    <xdr:sp macro="" textlink="">
      <xdr:nvSpPr>
        <xdr:cNvPr id="444" name="楕円 443">
          <a:extLst>
            <a:ext uri="{FF2B5EF4-FFF2-40B4-BE49-F238E27FC236}">
              <a16:creationId xmlns:a16="http://schemas.microsoft.com/office/drawing/2014/main" id="{09B52800-CD00-420F-A294-17F9428B7E8B}"/>
            </a:ext>
          </a:extLst>
        </xdr:cNvPr>
        <xdr:cNvSpPr/>
      </xdr:nvSpPr>
      <xdr:spPr>
        <a:xfrm>
          <a:off x="22110700" y="143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108932</xdr:rowOff>
    </xdr:from>
    <xdr:ext cx="469744" cy="259045"/>
    <xdr:sp macro="" textlink="">
      <xdr:nvSpPr>
        <xdr:cNvPr id="445" name="【消防施設】&#10;一人当たり面積該当値テキスト">
          <a:extLst>
            <a:ext uri="{FF2B5EF4-FFF2-40B4-BE49-F238E27FC236}">
              <a16:creationId xmlns:a16="http://schemas.microsoft.com/office/drawing/2014/main" id="{9A09016B-2536-437A-A33B-B93A194B3CE4}"/>
            </a:ext>
          </a:extLst>
        </xdr:cNvPr>
        <xdr:cNvSpPr txBox="1"/>
      </xdr:nvSpPr>
      <xdr:spPr>
        <a:xfrm>
          <a:off x="22199600" y="1416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100685</xdr:rowOff>
    </xdr:from>
    <xdr:to>
      <xdr:col>112</xdr:col>
      <xdr:colOff>38100</xdr:colOff>
      <xdr:row>84</xdr:row>
      <xdr:rowOff>30835</xdr:rowOff>
    </xdr:to>
    <xdr:sp macro="" textlink="">
      <xdr:nvSpPr>
        <xdr:cNvPr id="446" name="楕円 445">
          <a:extLst>
            <a:ext uri="{FF2B5EF4-FFF2-40B4-BE49-F238E27FC236}">
              <a16:creationId xmlns:a16="http://schemas.microsoft.com/office/drawing/2014/main" id="{C19C3C58-5F20-4B82-900A-33EFEDE844E1}"/>
            </a:ext>
          </a:extLst>
        </xdr:cNvPr>
        <xdr:cNvSpPr/>
      </xdr:nvSpPr>
      <xdr:spPr>
        <a:xfrm>
          <a:off x="21272500" y="143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136855</xdr:rowOff>
    </xdr:from>
    <xdr:to>
      <xdr:col>116</xdr:col>
      <xdr:colOff>63500</xdr:colOff>
      <xdr:row>83</xdr:row>
      <xdr:rowOff>151485</xdr:rowOff>
    </xdr:to>
    <xdr:cxnSp macro="">
      <xdr:nvCxnSpPr>
        <xdr:cNvPr id="447" name="直線コネクタ 446">
          <a:extLst>
            <a:ext uri="{FF2B5EF4-FFF2-40B4-BE49-F238E27FC236}">
              <a16:creationId xmlns:a16="http://schemas.microsoft.com/office/drawing/2014/main" id="{96B6B68E-FCB2-4AAD-BBB2-47D8BC6E8674}"/>
            </a:ext>
          </a:extLst>
        </xdr:cNvPr>
        <xdr:cNvCxnSpPr/>
      </xdr:nvCxnSpPr>
      <xdr:spPr>
        <a:xfrm flipV="1">
          <a:off x="21323300" y="1436720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47362</xdr:rowOff>
    </xdr:from>
    <xdr:ext cx="469744" cy="259045"/>
    <xdr:sp macro="" textlink="">
      <xdr:nvSpPr>
        <xdr:cNvPr id="448" name="n_1mainValue【消防施設】&#10;一人当たり面積">
          <a:extLst>
            <a:ext uri="{FF2B5EF4-FFF2-40B4-BE49-F238E27FC236}">
              <a16:creationId xmlns:a16="http://schemas.microsoft.com/office/drawing/2014/main" id="{72B661D5-0EC5-461A-A811-0633EA7ED821}"/>
            </a:ext>
          </a:extLst>
        </xdr:cNvPr>
        <xdr:cNvSpPr txBox="1"/>
      </xdr:nvSpPr>
      <xdr:spPr>
        <a:xfrm>
          <a:off x="21075727" y="1410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id="{593274EA-A700-49FE-B18F-5E99A361EE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id="{E4FF0904-AAC3-4C9D-A4FF-E51894EB6F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id="{E03035B8-7CA8-442A-A2C1-04E9F2EB53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id="{477EA2E2-50E5-4BA0-ADA0-0E22F0956E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id="{B2CA6BBA-FBD5-4283-8180-EEE1766337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id="{AA7FE556-9BBB-441F-87E9-2A97806D8B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id="{59998F4E-D2D5-47FE-AD41-1F1AE7B4AA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id="{98109826-45AE-4850-B59B-A985238ADB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id="{317B872F-469E-461C-803B-34F732EF43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id="{C89B500E-53B4-42A7-A0C9-C946B6EFF3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a:extLst>
            <a:ext uri="{FF2B5EF4-FFF2-40B4-BE49-F238E27FC236}">
              <a16:creationId xmlns:a16="http://schemas.microsoft.com/office/drawing/2014/main" id="{4F244D96-3171-433A-920A-4B3CA629EBE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0" name="テキスト ボックス 459">
          <a:extLst>
            <a:ext uri="{FF2B5EF4-FFF2-40B4-BE49-F238E27FC236}">
              <a16:creationId xmlns:a16="http://schemas.microsoft.com/office/drawing/2014/main" id="{60B544CF-5C11-40F2-96BE-B5A86FF1CB2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a:extLst>
            <a:ext uri="{FF2B5EF4-FFF2-40B4-BE49-F238E27FC236}">
              <a16:creationId xmlns:a16="http://schemas.microsoft.com/office/drawing/2014/main" id="{86EB71A0-1CD9-448C-895F-4580AD02F47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a:extLst>
            <a:ext uri="{FF2B5EF4-FFF2-40B4-BE49-F238E27FC236}">
              <a16:creationId xmlns:a16="http://schemas.microsoft.com/office/drawing/2014/main" id="{A98AD1D5-DF3C-4692-A128-93C20F63F1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a:extLst>
            <a:ext uri="{FF2B5EF4-FFF2-40B4-BE49-F238E27FC236}">
              <a16:creationId xmlns:a16="http://schemas.microsoft.com/office/drawing/2014/main" id="{614DC0D5-FE8B-4D07-AF81-48B5453AA6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a:extLst>
            <a:ext uri="{FF2B5EF4-FFF2-40B4-BE49-F238E27FC236}">
              <a16:creationId xmlns:a16="http://schemas.microsoft.com/office/drawing/2014/main" id="{DDC4A0A0-D44F-4333-84C9-A63CFCD5E0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a:extLst>
            <a:ext uri="{FF2B5EF4-FFF2-40B4-BE49-F238E27FC236}">
              <a16:creationId xmlns:a16="http://schemas.microsoft.com/office/drawing/2014/main" id="{F0B54B27-C479-4B9A-B9DE-072B05AFB6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a:extLst>
            <a:ext uri="{FF2B5EF4-FFF2-40B4-BE49-F238E27FC236}">
              <a16:creationId xmlns:a16="http://schemas.microsoft.com/office/drawing/2014/main" id="{ED1F37B9-19C5-4C25-9F42-6D693376762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a:extLst>
            <a:ext uri="{FF2B5EF4-FFF2-40B4-BE49-F238E27FC236}">
              <a16:creationId xmlns:a16="http://schemas.microsoft.com/office/drawing/2014/main" id="{615C12F7-88A2-455F-A3A1-9ACBCD5FDC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a:extLst>
            <a:ext uri="{FF2B5EF4-FFF2-40B4-BE49-F238E27FC236}">
              <a16:creationId xmlns:a16="http://schemas.microsoft.com/office/drawing/2014/main" id="{5CCE4211-D98E-464D-AE18-5ACCA9A658A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a:extLst>
            <a:ext uri="{FF2B5EF4-FFF2-40B4-BE49-F238E27FC236}">
              <a16:creationId xmlns:a16="http://schemas.microsoft.com/office/drawing/2014/main" id="{29AF30C7-572C-480D-968F-575662188D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0" name="テキスト ボックス 469">
          <a:extLst>
            <a:ext uri="{FF2B5EF4-FFF2-40B4-BE49-F238E27FC236}">
              <a16:creationId xmlns:a16="http://schemas.microsoft.com/office/drawing/2014/main" id="{0254C91F-9184-4B31-B445-0A73E6F1AC5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a:extLst>
            <a:ext uri="{FF2B5EF4-FFF2-40B4-BE49-F238E27FC236}">
              <a16:creationId xmlns:a16="http://schemas.microsoft.com/office/drawing/2014/main" id="{C3410A10-B581-412E-9CD2-08F891FD2C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2" name="テキスト ボックス 471">
          <a:extLst>
            <a:ext uri="{FF2B5EF4-FFF2-40B4-BE49-F238E27FC236}">
              <a16:creationId xmlns:a16="http://schemas.microsoft.com/office/drawing/2014/main" id="{3C603DFC-0FC2-4CB7-9720-1D70EFE279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3" name="【庁舎】&#10;有形固定資産減価償却率グラフ枠">
          <a:extLst>
            <a:ext uri="{FF2B5EF4-FFF2-40B4-BE49-F238E27FC236}">
              <a16:creationId xmlns:a16="http://schemas.microsoft.com/office/drawing/2014/main" id="{1C5E8D25-4746-40E3-8E27-EC69133CDD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74" name="直線コネクタ 473">
          <a:extLst>
            <a:ext uri="{FF2B5EF4-FFF2-40B4-BE49-F238E27FC236}">
              <a16:creationId xmlns:a16="http://schemas.microsoft.com/office/drawing/2014/main" id="{CCD4B300-D6D9-4671-945C-6CC7586E7345}"/>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75" name="【庁舎】&#10;有形固定資産減価償却率最小値テキスト">
          <a:extLst>
            <a:ext uri="{FF2B5EF4-FFF2-40B4-BE49-F238E27FC236}">
              <a16:creationId xmlns:a16="http://schemas.microsoft.com/office/drawing/2014/main" id="{83A52790-DA9C-41EE-BD70-1FDAC3D1E282}"/>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76" name="直線コネクタ 475">
          <a:extLst>
            <a:ext uri="{FF2B5EF4-FFF2-40B4-BE49-F238E27FC236}">
              <a16:creationId xmlns:a16="http://schemas.microsoft.com/office/drawing/2014/main" id="{16F791F5-8BF6-47E7-9849-8DFD6BAACC5E}"/>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77" name="【庁舎】&#10;有形固定資産減価償却率最大値テキスト">
          <a:extLst>
            <a:ext uri="{FF2B5EF4-FFF2-40B4-BE49-F238E27FC236}">
              <a16:creationId xmlns:a16="http://schemas.microsoft.com/office/drawing/2014/main" id="{B5D3183A-654C-4A88-8192-418DAF4FF2CA}"/>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78" name="直線コネクタ 477">
          <a:extLst>
            <a:ext uri="{FF2B5EF4-FFF2-40B4-BE49-F238E27FC236}">
              <a16:creationId xmlns:a16="http://schemas.microsoft.com/office/drawing/2014/main" id="{15A59E11-B145-459C-878C-48DF23C16C91}"/>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79" name="【庁舎】&#10;有形固定資産減価償却率平均値テキスト">
          <a:extLst>
            <a:ext uri="{FF2B5EF4-FFF2-40B4-BE49-F238E27FC236}">
              <a16:creationId xmlns:a16="http://schemas.microsoft.com/office/drawing/2014/main" id="{FC164213-60DC-4FD6-866D-0BA740A1517C}"/>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80" name="フローチャート: 判断 479">
          <a:extLst>
            <a:ext uri="{FF2B5EF4-FFF2-40B4-BE49-F238E27FC236}">
              <a16:creationId xmlns:a16="http://schemas.microsoft.com/office/drawing/2014/main" id="{B7B0C5A9-B711-4042-87F0-CD0B65166928}"/>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81" name="フローチャート: 判断 480">
          <a:extLst>
            <a:ext uri="{FF2B5EF4-FFF2-40B4-BE49-F238E27FC236}">
              <a16:creationId xmlns:a16="http://schemas.microsoft.com/office/drawing/2014/main" id="{556CF5EC-6D6C-4584-9615-C30BAD4396E3}"/>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82" name="n_1aveValue【庁舎】&#10;有形固定資産減価償却率">
          <a:extLst>
            <a:ext uri="{FF2B5EF4-FFF2-40B4-BE49-F238E27FC236}">
              <a16:creationId xmlns:a16="http://schemas.microsoft.com/office/drawing/2014/main" id="{8B3E077A-2833-4A4E-9AC2-0A1E909B59DE}"/>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83" name="フローチャート: 判断 482">
          <a:extLst>
            <a:ext uri="{FF2B5EF4-FFF2-40B4-BE49-F238E27FC236}">
              <a16:creationId xmlns:a16="http://schemas.microsoft.com/office/drawing/2014/main" id="{A4C3A11F-7809-4B99-B7F3-CF6BC0F68379}"/>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484" name="n_2aveValue【庁舎】&#10;有形固定資産減価償却率">
          <a:extLst>
            <a:ext uri="{FF2B5EF4-FFF2-40B4-BE49-F238E27FC236}">
              <a16:creationId xmlns:a16="http://schemas.microsoft.com/office/drawing/2014/main" id="{AD5590A2-74FC-4F7C-A9DC-19ED03907890}"/>
            </a:ext>
          </a:extLst>
        </xdr:cNvPr>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75A7A7BE-2852-41C7-B06A-CCF0E72BCC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D555CB48-A2CE-498E-8DD5-5A2A544250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68854E1-B1DA-4F55-8DC6-A5F8CDB783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62852CAD-5816-4669-BE3B-ECA9240D32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8BA8E113-2907-40F4-80B9-F19C91126A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490" name="楕円 489">
          <a:extLst>
            <a:ext uri="{FF2B5EF4-FFF2-40B4-BE49-F238E27FC236}">
              <a16:creationId xmlns:a16="http://schemas.microsoft.com/office/drawing/2014/main" id="{588C751A-1EF7-411D-803B-A07E96266C64}"/>
            </a:ext>
          </a:extLst>
        </xdr:cNvPr>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491" name="【庁舎】&#10;有形固定資産減価償却率該当値テキスト">
          <a:extLst>
            <a:ext uri="{FF2B5EF4-FFF2-40B4-BE49-F238E27FC236}">
              <a16:creationId xmlns:a16="http://schemas.microsoft.com/office/drawing/2014/main" id="{524180F4-CE44-492C-838B-A15599DA1BCA}"/>
            </a:ext>
          </a:extLst>
        </xdr:cNvPr>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103777</xdr:rowOff>
    </xdr:from>
    <xdr:to>
      <xdr:col>81</xdr:col>
      <xdr:colOff>101600</xdr:colOff>
      <xdr:row>101</xdr:row>
      <xdr:rowOff>33927</xdr:rowOff>
    </xdr:to>
    <xdr:sp macro="" textlink="">
      <xdr:nvSpPr>
        <xdr:cNvPr id="492" name="楕円 491">
          <a:extLst>
            <a:ext uri="{FF2B5EF4-FFF2-40B4-BE49-F238E27FC236}">
              <a16:creationId xmlns:a16="http://schemas.microsoft.com/office/drawing/2014/main" id="{359B4581-DA56-4DAA-97DF-230D645DAC87}"/>
            </a:ext>
          </a:extLst>
        </xdr:cNvPr>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100</xdr:row>
      <xdr:rowOff>154577</xdr:rowOff>
    </xdr:to>
    <xdr:cxnSp macro="">
      <xdr:nvCxnSpPr>
        <xdr:cNvPr id="493" name="直線コネクタ 492">
          <a:extLst>
            <a:ext uri="{FF2B5EF4-FFF2-40B4-BE49-F238E27FC236}">
              <a16:creationId xmlns:a16="http://schemas.microsoft.com/office/drawing/2014/main" id="{6CCFF387-A39B-4D20-9B8B-527C7D0A11DE}"/>
            </a:ext>
          </a:extLst>
        </xdr:cNvPr>
        <xdr:cNvCxnSpPr/>
      </xdr:nvCxnSpPr>
      <xdr:spPr>
        <a:xfrm flipV="1">
          <a:off x="15481300" y="172636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494" name="楕円 493">
          <a:extLst>
            <a:ext uri="{FF2B5EF4-FFF2-40B4-BE49-F238E27FC236}">
              <a16:creationId xmlns:a16="http://schemas.microsoft.com/office/drawing/2014/main" id="{0982C95A-D16E-4377-8CD8-1A8A85F41ED7}"/>
            </a:ext>
          </a:extLst>
        </xdr:cNvPr>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154577</xdr:rowOff>
    </xdr:from>
    <xdr:to>
      <xdr:col>81</xdr:col>
      <xdr:colOff>50800</xdr:colOff>
      <xdr:row>101</xdr:row>
      <xdr:rowOff>7620</xdr:rowOff>
    </xdr:to>
    <xdr:cxnSp macro="">
      <xdr:nvCxnSpPr>
        <xdr:cNvPr id="495" name="直線コネクタ 494">
          <a:extLst>
            <a:ext uri="{FF2B5EF4-FFF2-40B4-BE49-F238E27FC236}">
              <a16:creationId xmlns:a16="http://schemas.microsoft.com/office/drawing/2014/main" id="{E445326B-222A-4544-B88A-7180CA9D23A7}"/>
            </a:ext>
          </a:extLst>
        </xdr:cNvPr>
        <xdr:cNvCxnSpPr/>
      </xdr:nvCxnSpPr>
      <xdr:spPr>
        <a:xfrm flipV="1">
          <a:off x="14592300" y="172995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50454</xdr:rowOff>
    </xdr:from>
    <xdr:ext cx="405111" cy="259045"/>
    <xdr:sp macro="" textlink="">
      <xdr:nvSpPr>
        <xdr:cNvPr id="496" name="n_1mainValue【庁舎】&#10;有形固定資産減価償却率">
          <a:extLst>
            <a:ext uri="{FF2B5EF4-FFF2-40B4-BE49-F238E27FC236}">
              <a16:creationId xmlns:a16="http://schemas.microsoft.com/office/drawing/2014/main" id="{847ECAAB-B2FF-492B-96F8-9171BB2199A7}"/>
            </a:ext>
          </a:extLst>
        </xdr:cNvPr>
        <xdr:cNvSpPr txBox="1"/>
      </xdr:nvSpPr>
      <xdr:spPr>
        <a:xfrm>
          <a:off x="15266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497" name="n_2mainValue【庁舎】&#10;有形固定資産減価償却率">
          <a:extLst>
            <a:ext uri="{FF2B5EF4-FFF2-40B4-BE49-F238E27FC236}">
              <a16:creationId xmlns:a16="http://schemas.microsoft.com/office/drawing/2014/main" id="{ECA70E49-8975-417F-BE5B-DD45BEA4ADF4}"/>
            </a:ext>
          </a:extLst>
        </xdr:cNvPr>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A265A288-6444-4EB3-B7C6-73861E7867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9E624DFB-F35B-411C-B665-4499003C351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56B4574A-E053-4C20-984D-F87681417B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618727B3-B924-4973-8C48-B8B5F4A531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7479B433-85C3-4460-8724-4B4EF46AE7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FF83CD7E-944F-487A-9240-40EABAAB91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3948A26F-0E2F-496D-93DF-E2F44F5B95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A715A10B-F018-4D2B-8AE9-5C5E7434B2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9217CAC1-C99D-4406-AE90-6E1F9CF094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DFA981E0-1CD9-4242-A65B-0762370725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8" name="直線コネクタ 507">
          <a:extLst>
            <a:ext uri="{FF2B5EF4-FFF2-40B4-BE49-F238E27FC236}">
              <a16:creationId xmlns:a16="http://schemas.microsoft.com/office/drawing/2014/main" id="{B79864AE-D1A0-4F81-BF76-ED4A8E13543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9" name="テキスト ボックス 508">
          <a:extLst>
            <a:ext uri="{FF2B5EF4-FFF2-40B4-BE49-F238E27FC236}">
              <a16:creationId xmlns:a16="http://schemas.microsoft.com/office/drawing/2014/main" id="{93F0C581-37EC-490B-9E72-52B51EF1E16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0" name="直線コネクタ 509">
          <a:extLst>
            <a:ext uri="{FF2B5EF4-FFF2-40B4-BE49-F238E27FC236}">
              <a16:creationId xmlns:a16="http://schemas.microsoft.com/office/drawing/2014/main" id="{0E5176FB-000C-4607-9566-14EC5B1D26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1" name="テキスト ボックス 510">
          <a:extLst>
            <a:ext uri="{FF2B5EF4-FFF2-40B4-BE49-F238E27FC236}">
              <a16:creationId xmlns:a16="http://schemas.microsoft.com/office/drawing/2014/main" id="{2436A328-4819-49A9-94E4-FBB8667E6D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2" name="直線コネクタ 511">
          <a:extLst>
            <a:ext uri="{FF2B5EF4-FFF2-40B4-BE49-F238E27FC236}">
              <a16:creationId xmlns:a16="http://schemas.microsoft.com/office/drawing/2014/main" id="{FD2A7C55-A928-45A0-83C8-37B006A7EA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3" name="テキスト ボックス 512">
          <a:extLst>
            <a:ext uri="{FF2B5EF4-FFF2-40B4-BE49-F238E27FC236}">
              <a16:creationId xmlns:a16="http://schemas.microsoft.com/office/drawing/2014/main" id="{27C8EF69-C2FA-4A71-876E-DB5A7B1CCBA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4" name="直線コネクタ 513">
          <a:extLst>
            <a:ext uri="{FF2B5EF4-FFF2-40B4-BE49-F238E27FC236}">
              <a16:creationId xmlns:a16="http://schemas.microsoft.com/office/drawing/2014/main" id="{39016564-0BE5-47FE-B27F-331EE6FFEC3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5" name="テキスト ボックス 514">
          <a:extLst>
            <a:ext uri="{FF2B5EF4-FFF2-40B4-BE49-F238E27FC236}">
              <a16:creationId xmlns:a16="http://schemas.microsoft.com/office/drawing/2014/main" id="{AC029F91-4A12-4C21-B15F-2A0CAAC3ED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6" name="直線コネクタ 515">
          <a:extLst>
            <a:ext uri="{FF2B5EF4-FFF2-40B4-BE49-F238E27FC236}">
              <a16:creationId xmlns:a16="http://schemas.microsoft.com/office/drawing/2014/main" id="{F85242C5-2698-42FA-9CDA-FD002B9B437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7" name="テキスト ボックス 516">
          <a:extLst>
            <a:ext uri="{FF2B5EF4-FFF2-40B4-BE49-F238E27FC236}">
              <a16:creationId xmlns:a16="http://schemas.microsoft.com/office/drawing/2014/main" id="{D71CC855-4745-4EFD-AEA0-298B68C57E0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8" name="直線コネクタ 517">
          <a:extLst>
            <a:ext uri="{FF2B5EF4-FFF2-40B4-BE49-F238E27FC236}">
              <a16:creationId xmlns:a16="http://schemas.microsoft.com/office/drawing/2014/main" id="{F29DAB0B-DB2A-4725-8116-D1A511F92F7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9" name="テキスト ボックス 518">
          <a:extLst>
            <a:ext uri="{FF2B5EF4-FFF2-40B4-BE49-F238E27FC236}">
              <a16:creationId xmlns:a16="http://schemas.microsoft.com/office/drawing/2014/main" id="{BA010D2B-91EC-40ED-B42C-183026480BE3}"/>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C076A535-6C08-4330-BAEC-CCD67F079A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1" name="テキスト ボックス 520">
          <a:extLst>
            <a:ext uri="{FF2B5EF4-FFF2-40B4-BE49-F238E27FC236}">
              <a16:creationId xmlns:a16="http://schemas.microsoft.com/office/drawing/2014/main" id="{A028296B-E7A0-4202-AF0C-5EFF2689EA7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A33A2F13-7BF3-43EC-AADC-275A09A5A6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23" name="直線コネクタ 522">
          <a:extLst>
            <a:ext uri="{FF2B5EF4-FFF2-40B4-BE49-F238E27FC236}">
              <a16:creationId xmlns:a16="http://schemas.microsoft.com/office/drawing/2014/main" id="{CA8DAD6C-9F01-432F-BA0C-B92AB3B2D3AC}"/>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24" name="【庁舎】&#10;一人当たり面積最小値テキスト">
          <a:extLst>
            <a:ext uri="{FF2B5EF4-FFF2-40B4-BE49-F238E27FC236}">
              <a16:creationId xmlns:a16="http://schemas.microsoft.com/office/drawing/2014/main" id="{F05DC142-F78C-45A9-A2AE-2411AF1A49C1}"/>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25" name="直線コネクタ 524">
          <a:extLst>
            <a:ext uri="{FF2B5EF4-FFF2-40B4-BE49-F238E27FC236}">
              <a16:creationId xmlns:a16="http://schemas.microsoft.com/office/drawing/2014/main" id="{3E6EDAF0-F5D8-4224-BE0C-B25D0CEBC5C9}"/>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26" name="【庁舎】&#10;一人当たり面積最大値テキスト">
          <a:extLst>
            <a:ext uri="{FF2B5EF4-FFF2-40B4-BE49-F238E27FC236}">
              <a16:creationId xmlns:a16="http://schemas.microsoft.com/office/drawing/2014/main" id="{A07A4BA5-9543-4EB2-B0D5-9229830F5E99}"/>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27" name="直線コネクタ 526">
          <a:extLst>
            <a:ext uri="{FF2B5EF4-FFF2-40B4-BE49-F238E27FC236}">
              <a16:creationId xmlns:a16="http://schemas.microsoft.com/office/drawing/2014/main" id="{528B58DD-5C9C-40AF-923F-D0ED28C8C1D6}"/>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28" name="【庁舎】&#10;一人当たり面積平均値テキスト">
          <a:extLst>
            <a:ext uri="{FF2B5EF4-FFF2-40B4-BE49-F238E27FC236}">
              <a16:creationId xmlns:a16="http://schemas.microsoft.com/office/drawing/2014/main" id="{24040DE8-55C3-4DC6-B826-CF1D1F8FF3DE}"/>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29" name="フローチャート: 判断 528">
          <a:extLst>
            <a:ext uri="{FF2B5EF4-FFF2-40B4-BE49-F238E27FC236}">
              <a16:creationId xmlns:a16="http://schemas.microsoft.com/office/drawing/2014/main" id="{85AC2797-E066-4929-9D85-C5C11D3BFCBC}"/>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30" name="フローチャート: 判断 529">
          <a:extLst>
            <a:ext uri="{FF2B5EF4-FFF2-40B4-BE49-F238E27FC236}">
              <a16:creationId xmlns:a16="http://schemas.microsoft.com/office/drawing/2014/main" id="{5191FEFE-D796-48D6-8F37-E8CAE27156AA}"/>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31" name="n_1aveValue【庁舎】&#10;一人当たり面積">
          <a:extLst>
            <a:ext uri="{FF2B5EF4-FFF2-40B4-BE49-F238E27FC236}">
              <a16:creationId xmlns:a16="http://schemas.microsoft.com/office/drawing/2014/main" id="{7581B044-6E30-4447-8C08-2E69B4C62C82}"/>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32" name="フローチャート: 判断 531">
          <a:extLst>
            <a:ext uri="{FF2B5EF4-FFF2-40B4-BE49-F238E27FC236}">
              <a16:creationId xmlns:a16="http://schemas.microsoft.com/office/drawing/2014/main" id="{FD31C248-5EEA-405A-B2DA-7DCD37E6F199}"/>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533" name="n_2aveValue【庁舎】&#10;一人当たり面積">
          <a:extLst>
            <a:ext uri="{FF2B5EF4-FFF2-40B4-BE49-F238E27FC236}">
              <a16:creationId xmlns:a16="http://schemas.microsoft.com/office/drawing/2014/main" id="{E59AB806-3F6A-4982-A87F-DC9A1B8604C6}"/>
            </a:ext>
          </a:extLst>
        </xdr:cNvPr>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6E395E91-018A-4F62-A7C3-7662253909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1D2A2BD0-051E-4929-9938-D580B19584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6606C43-C5ED-404E-AEB0-40A2B042A7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C922D31-EB9B-43C8-80F8-1C2E7C0D87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A02F898-860A-484F-AE8D-E22A48FCEA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79448</xdr:rowOff>
    </xdr:from>
    <xdr:to>
      <xdr:col>116</xdr:col>
      <xdr:colOff>114300</xdr:colOff>
      <xdr:row>108</xdr:row>
      <xdr:rowOff>9598</xdr:rowOff>
    </xdr:to>
    <xdr:sp macro="" textlink="">
      <xdr:nvSpPr>
        <xdr:cNvPr id="539" name="楕円 538">
          <a:extLst>
            <a:ext uri="{FF2B5EF4-FFF2-40B4-BE49-F238E27FC236}">
              <a16:creationId xmlns:a16="http://schemas.microsoft.com/office/drawing/2014/main" id="{32637FAD-1477-4C1E-820B-538390A6515D}"/>
            </a:ext>
          </a:extLst>
        </xdr:cNvPr>
        <xdr:cNvSpPr/>
      </xdr:nvSpPr>
      <xdr:spPr>
        <a:xfrm>
          <a:off x="22110700" y="184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102325</xdr:rowOff>
    </xdr:from>
    <xdr:ext cx="469744" cy="259045"/>
    <xdr:sp macro="" textlink="">
      <xdr:nvSpPr>
        <xdr:cNvPr id="540" name="【庁舎】&#10;一人当たり面積該当値テキスト">
          <a:extLst>
            <a:ext uri="{FF2B5EF4-FFF2-40B4-BE49-F238E27FC236}">
              <a16:creationId xmlns:a16="http://schemas.microsoft.com/office/drawing/2014/main" id="{8085799C-4260-4478-93E4-FF710C4D0A9F}"/>
            </a:ext>
          </a:extLst>
        </xdr:cNvPr>
        <xdr:cNvSpPr txBox="1"/>
      </xdr:nvSpPr>
      <xdr:spPr>
        <a:xfrm>
          <a:off x="22199600" y="182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88264</xdr:rowOff>
    </xdr:from>
    <xdr:to>
      <xdr:col>112</xdr:col>
      <xdr:colOff>38100</xdr:colOff>
      <xdr:row>108</xdr:row>
      <xdr:rowOff>18414</xdr:rowOff>
    </xdr:to>
    <xdr:sp macro="" textlink="">
      <xdr:nvSpPr>
        <xdr:cNvPr id="541" name="楕円 540">
          <a:extLst>
            <a:ext uri="{FF2B5EF4-FFF2-40B4-BE49-F238E27FC236}">
              <a16:creationId xmlns:a16="http://schemas.microsoft.com/office/drawing/2014/main" id="{2BFEB13D-2EE4-44B8-8043-D53D633A208D}"/>
            </a:ext>
          </a:extLst>
        </xdr:cNvPr>
        <xdr:cNvSpPr/>
      </xdr:nvSpPr>
      <xdr:spPr>
        <a:xfrm>
          <a:off x="2127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130248</xdr:rowOff>
    </xdr:from>
    <xdr:to>
      <xdr:col>116</xdr:col>
      <xdr:colOff>63500</xdr:colOff>
      <xdr:row>107</xdr:row>
      <xdr:rowOff>139064</xdr:rowOff>
    </xdr:to>
    <xdr:cxnSp macro="">
      <xdr:nvCxnSpPr>
        <xdr:cNvPr id="542" name="直線コネクタ 541">
          <a:extLst>
            <a:ext uri="{FF2B5EF4-FFF2-40B4-BE49-F238E27FC236}">
              <a16:creationId xmlns:a16="http://schemas.microsoft.com/office/drawing/2014/main" id="{44AEA100-6548-43A1-8840-500B8D3CE6A8}"/>
            </a:ext>
          </a:extLst>
        </xdr:cNvPr>
        <xdr:cNvCxnSpPr/>
      </xdr:nvCxnSpPr>
      <xdr:spPr>
        <a:xfrm flipV="1">
          <a:off x="21323300" y="18475398"/>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98225</xdr:rowOff>
    </xdr:from>
    <xdr:to>
      <xdr:col>107</xdr:col>
      <xdr:colOff>101600</xdr:colOff>
      <xdr:row>108</xdr:row>
      <xdr:rowOff>28375</xdr:rowOff>
    </xdr:to>
    <xdr:sp macro="" textlink="">
      <xdr:nvSpPr>
        <xdr:cNvPr id="543" name="楕円 542">
          <a:extLst>
            <a:ext uri="{FF2B5EF4-FFF2-40B4-BE49-F238E27FC236}">
              <a16:creationId xmlns:a16="http://schemas.microsoft.com/office/drawing/2014/main" id="{824F591B-7F79-4292-A42B-D8C0B6EE9D09}"/>
            </a:ext>
          </a:extLst>
        </xdr:cNvPr>
        <xdr:cNvSpPr/>
      </xdr:nvSpPr>
      <xdr:spPr>
        <a:xfrm>
          <a:off x="20383500" y="184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139064</xdr:rowOff>
    </xdr:from>
    <xdr:to>
      <xdr:col>111</xdr:col>
      <xdr:colOff>177800</xdr:colOff>
      <xdr:row>107</xdr:row>
      <xdr:rowOff>149025</xdr:rowOff>
    </xdr:to>
    <xdr:cxnSp macro="">
      <xdr:nvCxnSpPr>
        <xdr:cNvPr id="544" name="直線コネクタ 543">
          <a:extLst>
            <a:ext uri="{FF2B5EF4-FFF2-40B4-BE49-F238E27FC236}">
              <a16:creationId xmlns:a16="http://schemas.microsoft.com/office/drawing/2014/main" id="{952E364F-259C-4612-AAA0-65473E6EDA37}"/>
            </a:ext>
          </a:extLst>
        </xdr:cNvPr>
        <xdr:cNvCxnSpPr/>
      </xdr:nvCxnSpPr>
      <xdr:spPr>
        <a:xfrm flipV="1">
          <a:off x="20434300" y="18484214"/>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34941</xdr:rowOff>
    </xdr:from>
    <xdr:ext cx="469744" cy="259045"/>
    <xdr:sp macro="" textlink="">
      <xdr:nvSpPr>
        <xdr:cNvPr id="545" name="n_1mainValue【庁舎】&#10;一人当たり面積">
          <a:extLst>
            <a:ext uri="{FF2B5EF4-FFF2-40B4-BE49-F238E27FC236}">
              <a16:creationId xmlns:a16="http://schemas.microsoft.com/office/drawing/2014/main" id="{B07AC316-1B46-4DAB-BD20-92DB73FE7125}"/>
            </a:ext>
          </a:extLst>
        </xdr:cNvPr>
        <xdr:cNvSpPr txBox="1"/>
      </xdr:nvSpPr>
      <xdr:spPr>
        <a:xfrm>
          <a:off x="21075727" y="182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44902</xdr:rowOff>
    </xdr:from>
    <xdr:ext cx="469744" cy="259045"/>
    <xdr:sp macro="" textlink="">
      <xdr:nvSpPr>
        <xdr:cNvPr id="546" name="n_2mainValue【庁舎】&#10;一人当たり面積">
          <a:extLst>
            <a:ext uri="{FF2B5EF4-FFF2-40B4-BE49-F238E27FC236}">
              <a16:creationId xmlns:a16="http://schemas.microsoft.com/office/drawing/2014/main" id="{97912D79-B2AC-41B6-ABBA-4BFC0A3C8626}"/>
            </a:ext>
          </a:extLst>
        </xdr:cNvPr>
        <xdr:cNvSpPr txBox="1"/>
      </xdr:nvSpPr>
      <xdr:spPr>
        <a:xfrm>
          <a:off x="20199427" y="182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a:extLst>
            <a:ext uri="{FF2B5EF4-FFF2-40B4-BE49-F238E27FC236}">
              <a16:creationId xmlns:a16="http://schemas.microsoft.com/office/drawing/2014/main" id="{BE7092C6-70CA-49E0-9509-04BB5B2208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a:extLst>
            <a:ext uri="{FF2B5EF4-FFF2-40B4-BE49-F238E27FC236}">
              <a16:creationId xmlns:a16="http://schemas.microsoft.com/office/drawing/2014/main" id="{1D9B88C4-082D-4BEF-BF8E-A99D78DA85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a:extLst>
            <a:ext uri="{FF2B5EF4-FFF2-40B4-BE49-F238E27FC236}">
              <a16:creationId xmlns:a16="http://schemas.microsoft.com/office/drawing/2014/main" id="{C1F3B4F5-F0F1-4F55-AF56-8D3257E41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体育館は、有形固定資産減価償却率、一人当たり面積ともに類似団体の平均を大きく上回っている。昭和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年経過している国民体育館が要因である。老朽化が進んでいるので、計画的に修繕を行っていく。</a:t>
          </a:r>
        </a:p>
        <a:p>
          <a:r>
            <a:rPr kumimoji="1" lang="ja-JP" altLang="en-US" sz="1300">
              <a:latin typeface="ＭＳ Ｐゴシック" panose="020B0600070205080204" pitchFamily="50" charset="-128"/>
              <a:ea typeface="ＭＳ Ｐゴシック" panose="020B0600070205080204" pitchFamily="50" charset="-128"/>
            </a:rPr>
            <a:t>保健センターは、有形固定資産減価償却率、一人当たり面積ともに類似団体の平均を大きく上回っている。平成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年経過しているが、施設状態は良好である。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庁舎は、有形固定資産減価償却率、一人当たり面積ともに類似団体の平均を大きく上回っている。本庁舎は昭和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年経過していることが要因である。未耐震であるが建替は困難な状況のため、他の公共施設への機能集約等の検討を進める。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いずれにしても、計画的な公共施設の管理のため、更新整備を進め適正な維持管理を図っていく。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今後は歳出の見直しと行政の効率化に努め、財政の健全化を図る。また、地域おこし協力隊と協力しながら地域資源を活かした新たな事業展開について模索している。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ポイント上昇したものの、類似団体平均を下回っている。これは、経常一般財源である普通交付税の減少、繰出金の増が主な要因と考えられる。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％台を維持できるよう、歳出面の見直しにより経常経費の削減に努めたい。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32131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1082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10541</xdr:rowOff>
    </xdr:from>
    <xdr:to>
      <xdr:col>19</xdr:col>
      <xdr:colOff>133350</xdr:colOff>
      <xdr:row>63</xdr:row>
      <xdr:rowOff>109474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189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10541</xdr:rowOff>
    </xdr:from>
    <xdr:to>
      <xdr:col>15</xdr:col>
      <xdr:colOff>82550</xdr:colOff>
      <xdr:row>63</xdr:row>
      <xdr:rowOff>160147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1891"/>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160147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74350"/>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152781</xdr:rowOff>
    </xdr:from>
    <xdr:to>
      <xdr:col>23</xdr:col>
      <xdr:colOff>184150</xdr:colOff>
      <xdr:row>64</xdr:row>
      <xdr:rowOff>82931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169308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131191</xdr:rowOff>
    </xdr:from>
    <xdr:to>
      <xdr:col>15</xdr:col>
      <xdr:colOff>133350</xdr:colOff>
      <xdr:row>63</xdr:row>
      <xdr:rowOff>61341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71518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109347</xdr:rowOff>
    </xdr:from>
    <xdr:to>
      <xdr:col>11</xdr:col>
      <xdr:colOff>82550</xdr:colOff>
      <xdr:row>64</xdr:row>
      <xdr:rowOff>39497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49674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年度までスキー場を直営により運営してきたため類似団体と比較すると職員数は多く、人口も少ないため高めとなっている。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44190</xdr:rowOff>
    </xdr:from>
    <xdr:to>
      <xdr:col>23</xdr:col>
      <xdr:colOff>133350</xdr:colOff>
      <xdr:row>83</xdr:row>
      <xdr:rowOff>70848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274540"/>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44771</xdr:rowOff>
    </xdr:from>
    <xdr:to>
      <xdr:col>19</xdr:col>
      <xdr:colOff>133350</xdr:colOff>
      <xdr:row>83</xdr:row>
      <xdr:rowOff>70848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75121"/>
          <a:ext cx="8890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19362</xdr:rowOff>
    </xdr:from>
    <xdr:to>
      <xdr:col>15</xdr:col>
      <xdr:colOff>82550</xdr:colOff>
      <xdr:row>83</xdr:row>
      <xdr:rowOff>44771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49712"/>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155048</xdr:rowOff>
    </xdr:from>
    <xdr:to>
      <xdr:col>11</xdr:col>
      <xdr:colOff>31750</xdr:colOff>
      <xdr:row>83</xdr:row>
      <xdr:rowOff>19362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13948"/>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164840</xdr:rowOff>
    </xdr:from>
    <xdr:to>
      <xdr:col>23</xdr:col>
      <xdr:colOff>184150</xdr:colOff>
      <xdr:row>83</xdr:row>
      <xdr:rowOff>94990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136917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9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20048</xdr:rowOff>
    </xdr:from>
    <xdr:to>
      <xdr:col>19</xdr:col>
      <xdr:colOff>184150</xdr:colOff>
      <xdr:row>83</xdr:row>
      <xdr:rowOff>121648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106425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3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165421</xdr:rowOff>
    </xdr:from>
    <xdr:to>
      <xdr:col>15</xdr:col>
      <xdr:colOff>133350</xdr:colOff>
      <xdr:row>83</xdr:row>
      <xdr:rowOff>95571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80348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140012</xdr:rowOff>
    </xdr:from>
    <xdr:to>
      <xdr:col>11</xdr:col>
      <xdr:colOff>82550</xdr:colOff>
      <xdr:row>83</xdr:row>
      <xdr:rowOff>70162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54939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104248</xdr:rowOff>
    </xdr:from>
    <xdr:to>
      <xdr:col>7</xdr:col>
      <xdr:colOff>31750</xdr:colOff>
      <xdr:row>83</xdr:row>
      <xdr:rowOff>34398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19175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4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17145</xdr:rowOff>
    </xdr:from>
    <xdr:to>
      <xdr:col>81</xdr:col>
      <xdr:colOff>44450</xdr:colOff>
      <xdr:row>86</xdr:row>
      <xdr:rowOff>17145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761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17145</xdr:rowOff>
    </xdr:from>
    <xdr:to>
      <xdr:col>77</xdr:col>
      <xdr:colOff>44450</xdr:colOff>
      <xdr:row>86</xdr:row>
      <xdr:rowOff>23177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7618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23177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72565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137795</xdr:rowOff>
    </xdr:from>
    <xdr:to>
      <xdr:col>81</xdr:col>
      <xdr:colOff>95250</xdr:colOff>
      <xdr:row>86</xdr:row>
      <xdr:rowOff>67945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154322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143827</xdr:rowOff>
    </xdr:from>
    <xdr:to>
      <xdr:col>73</xdr:col>
      <xdr:colOff>44450</xdr:colOff>
      <xdr:row>86</xdr:row>
      <xdr:rowOff>73977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84154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年度以降５年程一時的に職員採用を抑制したため、年齢バランスが悪く職員構成に無理が生じてきている。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今後、毎年退職者が見込まれるため、新規採用を継続しつつ適正な職員数管理を行っていく。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42707</xdr:rowOff>
    </xdr:from>
    <xdr:to>
      <xdr:col>81</xdr:col>
      <xdr:colOff>44450</xdr:colOff>
      <xdr:row>62</xdr:row>
      <xdr:rowOff>67239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672607"/>
          <a:ext cx="8382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42707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644188"/>
          <a:ext cx="889000" cy="2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2088</xdr:rowOff>
    </xdr:from>
    <xdr:to>
      <xdr:col>72</xdr:col>
      <xdr:colOff>203200</xdr:colOff>
      <xdr:row>62</xdr:row>
      <xdr:rowOff>14288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631988"/>
          <a:ext cx="889000" cy="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2088</xdr:rowOff>
    </xdr:from>
    <xdr:to>
      <xdr:col>68</xdr:col>
      <xdr:colOff>152400</xdr:colOff>
      <xdr:row>62</xdr:row>
      <xdr:rowOff>40294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63198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16439</xdr:rowOff>
    </xdr:from>
    <xdr:to>
      <xdr:col>81</xdr:col>
      <xdr:colOff>95250</xdr:colOff>
      <xdr:row>62</xdr:row>
      <xdr:rowOff>118039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159966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61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163357</xdr:rowOff>
    </xdr:from>
    <xdr:to>
      <xdr:col>77</xdr:col>
      <xdr:colOff>95250</xdr:colOff>
      <xdr:row>62</xdr:row>
      <xdr:rowOff>93507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78284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0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122738</xdr:rowOff>
    </xdr:from>
    <xdr:to>
      <xdr:col>68</xdr:col>
      <xdr:colOff>203200</xdr:colOff>
      <xdr:row>62</xdr:row>
      <xdr:rowOff>52888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37665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6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160944</xdr:rowOff>
    </xdr:from>
    <xdr:to>
      <xdr:col>64</xdr:col>
      <xdr:colOff>152400</xdr:colOff>
      <xdr:row>62</xdr:row>
      <xdr:rowOff>91094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75871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単年度償還額以上に借入を行ってこなかったため、実質公債費比率は減少してきた。しかし、平成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年度は木曽広域新ごみ処理施設建設事業や村営住宅建設、道路改良事業に過疎債を充当したため借入額が償還額を上回り、比率は増加に転じている。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木曽広域ケーブルテレビ光化事業や防災無線デジタル化事業等の大型事業が控えており、過疎債や緊防債に頼らざるを得ない状況のため、比率が上昇する見込である。財政シミュレーション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171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年度決算では、地方債残高増により将来負担額が前年度より増加したものの、充当可能財等が将来負担額を上回っているため、「数値なし」となっている。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660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類似団体平均と比較すると、物件費に係る比率は低い水準値で推移している。従来から除雪作業を直営で行っていることが主な要因と考えられる。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ただ、業務の電算化による保守点検や機器使用料等の経費、公共施設・公用車・除雪車の維持管理に係る経費が増加傾向にあるため、業務の精査を行い、経費抑制に務める。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06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1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7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近年増加傾向に転じたのは、上下水道事業への繰出金の増が要因と考えられる。施設管理における経費節減や料金見直し等により健全な経営を図り、繰出金の抑制に努める。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38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年度以降は均衡している。</a:t>
          </a:r>
        </a:p>
        <a:p>
          <a:r>
            <a:rPr kumimoji="1" lang="ja-JP" altLang="en-US" sz="1300">
              <a:latin typeface="ＭＳ Ｐゴシック" panose="020B0600070205080204" pitchFamily="50" charset="-128"/>
              <a:ea typeface="ＭＳ Ｐゴシック" panose="020B0600070205080204" pitchFamily="50" charset="-128"/>
            </a:rPr>
            <a:t>　木曽広域連合分担金・負担金等の一部事務組合にかかるものが約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％を占めていることから、内容を十分精査し、抑制に努める。補助金交付金については、事業内容を定期的に検証し、見直しを図っていく。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1270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037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5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類似団体平均と比較して、公債費に係る比率は低い水準で推移している。公債費は臨時財政対策債と過疎債で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割を占めている。過疎債の元金据置き期間等が終了していきているため、元金償還額は増加している。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さらに今後大型事業が予定されるため、公債費の増加が見込まれる。そのため、財政シミュレーションを精査し、健全な財政運営を図る。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22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96520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123189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61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年度から増加傾向になっている。人件費、物件費、補助費等、繰出金について、経常経費の見直しを行い、経費抑制に努める。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162923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6249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95976</xdr:rowOff>
    </xdr:from>
    <xdr:to>
      <xdr:col>78</xdr:col>
      <xdr:colOff>69850</xdr:colOff>
      <xdr:row>76</xdr:row>
      <xdr:rowOff>32294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5472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76</xdr:row>
      <xdr:rowOff>78014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5472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110672</xdr:rowOff>
    </xdr:from>
    <xdr:to>
      <xdr:col>69</xdr:col>
      <xdr:colOff>92075</xdr:colOff>
      <xdr:row>76</xdr:row>
      <xdr:rowOff>78014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797972"/>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93271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45176</xdr:rowOff>
    </xdr:from>
    <xdr:to>
      <xdr:col>74</xdr:col>
      <xdr:colOff>31750</xdr:colOff>
      <xdr:row>75</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156953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27214</xdr:rowOff>
    </xdr:from>
    <xdr:to>
      <xdr:col>69</xdr:col>
      <xdr:colOff>142875</xdr:colOff>
      <xdr:row>76</xdr:row>
      <xdr:rowOff>128814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59872</xdr:rowOff>
    </xdr:from>
    <xdr:to>
      <xdr:col>65</xdr:col>
      <xdr:colOff>53975</xdr:colOff>
      <xdr:row>74</xdr:row>
      <xdr:rowOff>161472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7581</xdr:rowOff>
    </xdr:from>
    <xdr:to>
      <xdr:col>29</xdr:col>
      <xdr:colOff>127000</xdr:colOff>
      <xdr:row>15</xdr:row>
      <xdr:rowOff>48025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26956"/>
          <a:ext cx="647700" cy="4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48025</xdr:rowOff>
    </xdr:from>
    <xdr:to>
      <xdr:col>26</xdr:col>
      <xdr:colOff>50800</xdr:colOff>
      <xdr:row>15</xdr:row>
      <xdr:rowOff>72379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67400"/>
          <a:ext cx="698500" cy="24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55155</xdr:rowOff>
    </xdr:from>
    <xdr:to>
      <xdr:col>22</xdr:col>
      <xdr:colOff>114300</xdr:colOff>
      <xdr:row>15</xdr:row>
      <xdr:rowOff>72379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674530"/>
          <a:ext cx="698500" cy="1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55155</xdr:rowOff>
    </xdr:from>
    <xdr:to>
      <xdr:col>18</xdr:col>
      <xdr:colOff>177800</xdr:colOff>
      <xdr:row>15</xdr:row>
      <xdr:rowOff>146775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74530"/>
          <a:ext cx="698500" cy="9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128231</xdr:rowOff>
    </xdr:from>
    <xdr:to>
      <xdr:col>29</xdr:col>
      <xdr:colOff>177800</xdr:colOff>
      <xdr:row>15</xdr:row>
      <xdr:rowOff>58381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144758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2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168675</xdr:rowOff>
    </xdr:from>
    <xdr:to>
      <xdr:col>26</xdr:col>
      <xdr:colOff>101600</xdr:colOff>
      <xdr:row>15</xdr:row>
      <xdr:rowOff>98825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1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109002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8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21579</xdr:rowOff>
    </xdr:from>
    <xdr:to>
      <xdr:col>22</xdr:col>
      <xdr:colOff>165100</xdr:colOff>
      <xdr:row>15</xdr:row>
      <xdr:rowOff>123179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4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133356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0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4355</xdr:rowOff>
    </xdr:from>
    <xdr:to>
      <xdr:col>19</xdr:col>
      <xdr:colOff>38100</xdr:colOff>
      <xdr:row>15</xdr:row>
      <xdr:rowOff>105955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116132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95975</xdr:rowOff>
    </xdr:from>
    <xdr:to>
      <xdr:col>15</xdr:col>
      <xdr:colOff>101600</xdr:colOff>
      <xdr:row>16</xdr:row>
      <xdr:rowOff>26125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1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36302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8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331712</xdr:rowOff>
    </xdr:from>
    <xdr:to>
      <xdr:col>29</xdr:col>
      <xdr:colOff>127000</xdr:colOff>
      <xdr:row>35</xdr:row>
      <xdr:rowOff>2367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99162"/>
          <a:ext cx="647700" cy="13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2367</xdr:rowOff>
    </xdr:from>
    <xdr:to>
      <xdr:col>26</xdr:col>
      <xdr:colOff>50800</xdr:colOff>
      <xdr:row>35</xdr:row>
      <xdr:rowOff>45748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12717"/>
          <a:ext cx="698500" cy="4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40909</xdr:rowOff>
    </xdr:from>
    <xdr:to>
      <xdr:col>22</xdr:col>
      <xdr:colOff>114300</xdr:colOff>
      <xdr:row>35</xdr:row>
      <xdr:rowOff>45748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51259"/>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40909</xdr:rowOff>
    </xdr:from>
    <xdr:to>
      <xdr:col>18</xdr:col>
      <xdr:colOff>177800</xdr:colOff>
      <xdr:row>35</xdr:row>
      <xdr:rowOff>177581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51259"/>
          <a:ext cx="698500" cy="13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280912</xdr:rowOff>
    </xdr:from>
    <xdr:to>
      <xdr:col>29</xdr:col>
      <xdr:colOff>177800</xdr:colOff>
      <xdr:row>35</xdr:row>
      <xdr:rowOff>39612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4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125988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294467</xdr:rowOff>
    </xdr:from>
    <xdr:to>
      <xdr:col>26</xdr:col>
      <xdr:colOff>101600</xdr:colOff>
      <xdr:row>35</xdr:row>
      <xdr:rowOff>53167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63344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337848</xdr:rowOff>
    </xdr:from>
    <xdr:to>
      <xdr:col>22</xdr:col>
      <xdr:colOff>165100</xdr:colOff>
      <xdr:row>35</xdr:row>
      <xdr:rowOff>96548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0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106725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333009</xdr:rowOff>
    </xdr:from>
    <xdr:to>
      <xdr:col>19</xdr:col>
      <xdr:colOff>38100</xdr:colOff>
      <xdr:row>35</xdr:row>
      <xdr:rowOff>91709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0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101886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6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126781</xdr:rowOff>
    </xdr:from>
    <xdr:to>
      <xdr:col>15</xdr:col>
      <xdr:colOff>101600</xdr:colOff>
      <xdr:row>35</xdr:row>
      <xdr:rowOff>228381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238558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123739</xdr:rowOff>
    </xdr:from>
    <xdr:to>
      <xdr:col>24</xdr:col>
      <xdr:colOff>63500</xdr:colOff>
      <xdr:row>35</xdr:row>
      <xdr:rowOff>151458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24489"/>
          <a:ext cx="8382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151458</xdr:rowOff>
    </xdr:from>
    <xdr:to>
      <xdr:col>19</xdr:col>
      <xdr:colOff>177800</xdr:colOff>
      <xdr:row>35</xdr:row>
      <xdr:rowOff>151945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52208"/>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124125</xdr:rowOff>
    </xdr:from>
    <xdr:to>
      <xdr:col>15</xdr:col>
      <xdr:colOff>50800</xdr:colOff>
      <xdr:row>35</xdr:row>
      <xdr:rowOff>151945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12487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124125</xdr:rowOff>
    </xdr:from>
    <xdr:to>
      <xdr:col>10</xdr:col>
      <xdr:colOff>114300</xdr:colOff>
      <xdr:row>35</xdr:row>
      <xdr:rowOff>160165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24875"/>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72939</xdr:rowOff>
    </xdr:from>
    <xdr:to>
      <xdr:col>24</xdr:col>
      <xdr:colOff>114300</xdr:colOff>
      <xdr:row>36</xdr:row>
      <xdr:rowOff>3089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95816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100658</xdr:rowOff>
    </xdr:from>
    <xdr:to>
      <xdr:col>20</xdr:col>
      <xdr:colOff>38100</xdr:colOff>
      <xdr:row>36</xdr:row>
      <xdr:rowOff>30808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47335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101145</xdr:rowOff>
    </xdr:from>
    <xdr:to>
      <xdr:col>15</xdr:col>
      <xdr:colOff>101600</xdr:colOff>
      <xdr:row>36</xdr:row>
      <xdr:rowOff>31295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47822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73325</xdr:rowOff>
    </xdr:from>
    <xdr:to>
      <xdr:col>10</xdr:col>
      <xdr:colOff>165100</xdr:colOff>
      <xdr:row>36</xdr:row>
      <xdr:rowOff>3475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20002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4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109365</xdr:rowOff>
    </xdr:from>
    <xdr:to>
      <xdr:col>6</xdr:col>
      <xdr:colOff>38100</xdr:colOff>
      <xdr:row>36</xdr:row>
      <xdr:rowOff>39515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56042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8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115477</xdr:rowOff>
    </xdr:from>
    <xdr:to>
      <xdr:col>24</xdr:col>
      <xdr:colOff>63500</xdr:colOff>
      <xdr:row>57</xdr:row>
      <xdr:rowOff>145957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8812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115477</xdr:rowOff>
    </xdr:from>
    <xdr:to>
      <xdr:col>19</xdr:col>
      <xdr:colOff>177800</xdr:colOff>
      <xdr:row>57</xdr:row>
      <xdr:rowOff>136715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88127"/>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136715</xdr:rowOff>
    </xdr:from>
    <xdr:to>
      <xdr:col>15</xdr:col>
      <xdr:colOff>50800</xdr:colOff>
      <xdr:row>57</xdr:row>
      <xdr:rowOff>167344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09365"/>
          <a:ext cx="889000" cy="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167344</xdr:rowOff>
    </xdr:from>
    <xdr:to>
      <xdr:col>10</xdr:col>
      <xdr:colOff>114300</xdr:colOff>
      <xdr:row>58</xdr:row>
      <xdr:rowOff>19070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39994"/>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95157</xdr:rowOff>
    </xdr:from>
    <xdr:to>
      <xdr:col>24</xdr:col>
      <xdr:colOff>114300</xdr:colOff>
      <xdr:row>58</xdr:row>
      <xdr:rowOff>25307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54534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64677</xdr:rowOff>
    </xdr:from>
    <xdr:to>
      <xdr:col>20</xdr:col>
      <xdr:colOff>38100</xdr:colOff>
      <xdr:row>57</xdr:row>
      <xdr:rowOff>166277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85915</xdr:rowOff>
    </xdr:from>
    <xdr:to>
      <xdr:col>15</xdr:col>
      <xdr:colOff>101600</xdr:colOff>
      <xdr:row>58</xdr:row>
      <xdr:rowOff>16065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32592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6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116544</xdr:rowOff>
    </xdr:from>
    <xdr:to>
      <xdr:col>10</xdr:col>
      <xdr:colOff>165100</xdr:colOff>
      <xdr:row>58</xdr:row>
      <xdr:rowOff>46694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63221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66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139720</xdr:rowOff>
    </xdr:from>
    <xdr:to>
      <xdr:col>6</xdr:col>
      <xdr:colOff>38100</xdr:colOff>
      <xdr:row>58</xdr:row>
      <xdr:rowOff>69870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86397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8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29491</xdr:rowOff>
    </xdr:from>
    <xdr:to>
      <xdr:col>24</xdr:col>
      <xdr:colOff>63500</xdr:colOff>
      <xdr:row>78</xdr:row>
      <xdr:rowOff>73155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02591"/>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29491</xdr:rowOff>
    </xdr:from>
    <xdr:to>
      <xdr:col>19</xdr:col>
      <xdr:colOff>177800</xdr:colOff>
      <xdr:row>78</xdr:row>
      <xdr:rowOff>56421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02591"/>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56421</xdr:rowOff>
    </xdr:from>
    <xdr:to>
      <xdr:col>15</xdr:col>
      <xdr:colOff>50800</xdr:colOff>
      <xdr:row>78</xdr:row>
      <xdr:rowOff>90643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29521"/>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72299</xdr:rowOff>
    </xdr:from>
    <xdr:to>
      <xdr:col>10</xdr:col>
      <xdr:colOff>114300</xdr:colOff>
      <xdr:row>78</xdr:row>
      <xdr:rowOff>90643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5399"/>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22355</xdr:rowOff>
    </xdr:from>
    <xdr:to>
      <xdr:col>24</xdr:col>
      <xdr:colOff>114300</xdr:colOff>
      <xdr:row>78</xdr:row>
      <xdr:rowOff>123955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150141</xdr:rowOff>
    </xdr:from>
    <xdr:to>
      <xdr:col>20</xdr:col>
      <xdr:colOff>38100</xdr:colOff>
      <xdr:row>78</xdr:row>
      <xdr:rowOff>80291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96818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1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5621</xdr:rowOff>
    </xdr:from>
    <xdr:to>
      <xdr:col>15</xdr:col>
      <xdr:colOff>101600</xdr:colOff>
      <xdr:row>78</xdr:row>
      <xdr:rowOff>107221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123748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1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39843</xdr:rowOff>
    </xdr:from>
    <xdr:to>
      <xdr:col>10</xdr:col>
      <xdr:colOff>165100</xdr:colOff>
      <xdr:row>78</xdr:row>
      <xdr:rowOff>141443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132570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5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21499</xdr:rowOff>
    </xdr:from>
    <xdr:to>
      <xdr:col>6</xdr:col>
      <xdr:colOff>38100</xdr:colOff>
      <xdr:row>78</xdr:row>
      <xdr:rowOff>123099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114226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4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90649</xdr:rowOff>
    </xdr:from>
    <xdr:to>
      <xdr:col>24</xdr:col>
      <xdr:colOff>63500</xdr:colOff>
      <xdr:row>95</xdr:row>
      <xdr:rowOff>126550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78399"/>
          <a:ext cx="8382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126550</xdr:rowOff>
    </xdr:from>
    <xdr:to>
      <xdr:col>19</xdr:col>
      <xdr:colOff>177800</xdr:colOff>
      <xdr:row>96</xdr:row>
      <xdr:rowOff>71664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4300"/>
          <a:ext cx="8890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71664</xdr:rowOff>
    </xdr:from>
    <xdr:to>
      <xdr:col>15</xdr:col>
      <xdr:colOff>50800</xdr:colOff>
      <xdr:row>96</xdr:row>
      <xdr:rowOff>106215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086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97289</xdr:rowOff>
    </xdr:from>
    <xdr:to>
      <xdr:col>10</xdr:col>
      <xdr:colOff>114300</xdr:colOff>
      <xdr:row>96</xdr:row>
      <xdr:rowOff>106215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648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39849</xdr:rowOff>
    </xdr:from>
    <xdr:to>
      <xdr:col>24</xdr:col>
      <xdr:colOff>114300</xdr:colOff>
      <xdr:row>95</xdr:row>
      <xdr:rowOff>141449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18276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75750</xdr:rowOff>
    </xdr:from>
    <xdr:to>
      <xdr:col>20</xdr:col>
      <xdr:colOff>38100</xdr:colOff>
      <xdr:row>96</xdr:row>
      <xdr:rowOff>5900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168477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20864</xdr:rowOff>
    </xdr:from>
    <xdr:to>
      <xdr:col>15</xdr:col>
      <xdr:colOff>101600</xdr:colOff>
      <xdr:row>96</xdr:row>
      <xdr:rowOff>122464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113591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55415</xdr:rowOff>
    </xdr:from>
    <xdr:to>
      <xdr:col>10</xdr:col>
      <xdr:colOff>165100</xdr:colOff>
      <xdr:row>96</xdr:row>
      <xdr:rowOff>157015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148142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46489</xdr:rowOff>
    </xdr:from>
    <xdr:to>
      <xdr:col>6</xdr:col>
      <xdr:colOff>38100</xdr:colOff>
      <xdr:row>96</xdr:row>
      <xdr:rowOff>148089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139216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131196</xdr:rowOff>
    </xdr:from>
    <xdr:to>
      <xdr:col>55</xdr:col>
      <xdr:colOff>0</xdr:colOff>
      <xdr:row>34</xdr:row>
      <xdr:rowOff>102507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274696"/>
          <a:ext cx="838200" cy="6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102507</xdr:rowOff>
    </xdr:from>
    <xdr:to>
      <xdr:col>50</xdr:col>
      <xdr:colOff>114300</xdr:colOff>
      <xdr:row>35</xdr:row>
      <xdr:rowOff>79266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31807"/>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17913</xdr:rowOff>
    </xdr:from>
    <xdr:to>
      <xdr:col>45</xdr:col>
      <xdr:colOff>177800</xdr:colOff>
      <xdr:row>35</xdr:row>
      <xdr:rowOff>79266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18663"/>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17913</xdr:rowOff>
    </xdr:from>
    <xdr:to>
      <xdr:col>41</xdr:col>
      <xdr:colOff>50800</xdr:colOff>
      <xdr:row>36</xdr:row>
      <xdr:rowOff>74580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18663"/>
          <a:ext cx="889000" cy="2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80396</xdr:rowOff>
    </xdr:from>
    <xdr:to>
      <xdr:col>55</xdr:col>
      <xdr:colOff>50800</xdr:colOff>
      <xdr:row>31</xdr:row>
      <xdr:rowOff>10546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2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33423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1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51707</xdr:rowOff>
    </xdr:from>
    <xdr:to>
      <xdr:col>50</xdr:col>
      <xdr:colOff>165100</xdr:colOff>
      <xdr:row>34</xdr:row>
      <xdr:rowOff>153307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169834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5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28466</xdr:rowOff>
    </xdr:from>
    <xdr:to>
      <xdr:col>46</xdr:col>
      <xdr:colOff>38100</xdr:colOff>
      <xdr:row>35</xdr:row>
      <xdr:rowOff>130066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146593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0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138563</xdr:rowOff>
    </xdr:from>
    <xdr:to>
      <xdr:col>41</xdr:col>
      <xdr:colOff>101600</xdr:colOff>
      <xdr:row>35</xdr:row>
      <xdr:rowOff>68713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85240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23780</xdr:rowOff>
    </xdr:from>
    <xdr:to>
      <xdr:col>36</xdr:col>
      <xdr:colOff>165100</xdr:colOff>
      <xdr:row>36</xdr:row>
      <xdr:rowOff>125380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141907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160669</xdr:rowOff>
    </xdr:from>
    <xdr:to>
      <xdr:col>55</xdr:col>
      <xdr:colOff>0</xdr:colOff>
      <xdr:row>58</xdr:row>
      <xdr:rowOff>100175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3319"/>
          <a:ext cx="838200" cy="1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160669</xdr:rowOff>
    </xdr:from>
    <xdr:to>
      <xdr:col>50</xdr:col>
      <xdr:colOff>114300</xdr:colOff>
      <xdr:row>58</xdr:row>
      <xdr:rowOff>103825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33319"/>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69261</xdr:rowOff>
    </xdr:from>
    <xdr:to>
      <xdr:col>45</xdr:col>
      <xdr:colOff>177800</xdr:colOff>
      <xdr:row>58</xdr:row>
      <xdr:rowOff>103825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336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69261</xdr:rowOff>
    </xdr:from>
    <xdr:to>
      <xdr:col>41</xdr:col>
      <xdr:colOff>50800</xdr:colOff>
      <xdr:row>58</xdr:row>
      <xdr:rowOff>112886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3361"/>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49375</xdr:rowOff>
    </xdr:from>
    <xdr:to>
      <xdr:col>55</xdr:col>
      <xdr:colOff>50800</xdr:colOff>
      <xdr:row>58</xdr:row>
      <xdr:rowOff>150975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109869</xdr:rowOff>
    </xdr:from>
    <xdr:to>
      <xdr:col>50</xdr:col>
      <xdr:colOff>165100</xdr:colOff>
      <xdr:row>58</xdr:row>
      <xdr:rowOff>40019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56546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5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53025</xdr:rowOff>
    </xdr:from>
    <xdr:to>
      <xdr:col>46</xdr:col>
      <xdr:colOff>38100</xdr:colOff>
      <xdr:row>58</xdr:row>
      <xdr:rowOff>154625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171152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7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18461</xdr:rowOff>
    </xdr:from>
    <xdr:to>
      <xdr:col>41</xdr:col>
      <xdr:colOff>101600</xdr:colOff>
      <xdr:row>58</xdr:row>
      <xdr:rowOff>120061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136588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62086</xdr:rowOff>
    </xdr:from>
    <xdr:to>
      <xdr:col>36</xdr:col>
      <xdr:colOff>165100</xdr:colOff>
      <xdr:row>58</xdr:row>
      <xdr:rowOff>163686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8763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8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117957</xdr:rowOff>
    </xdr:from>
    <xdr:to>
      <xdr:col>55</xdr:col>
      <xdr:colOff>0</xdr:colOff>
      <xdr:row>79</xdr:row>
      <xdr:rowOff>53366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1057"/>
          <a:ext cx="838200" cy="1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117957</xdr:rowOff>
    </xdr:from>
    <xdr:to>
      <xdr:col>50</xdr:col>
      <xdr:colOff>114300</xdr:colOff>
      <xdr:row>79</xdr:row>
      <xdr:rowOff>48916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1057"/>
          <a:ext cx="889000" cy="1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101467</xdr:rowOff>
    </xdr:from>
    <xdr:to>
      <xdr:col>45</xdr:col>
      <xdr:colOff>177800</xdr:colOff>
      <xdr:row>79</xdr:row>
      <xdr:rowOff>48916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567"/>
          <a:ext cx="8890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2566</xdr:rowOff>
    </xdr:from>
    <xdr:to>
      <xdr:col>55</xdr:col>
      <xdr:colOff>50800</xdr:colOff>
      <xdr:row>79</xdr:row>
      <xdr:rowOff>104166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88943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67157</xdr:rowOff>
    </xdr:from>
    <xdr:to>
      <xdr:col>50</xdr:col>
      <xdr:colOff>165100</xdr:colOff>
      <xdr:row>78</xdr:row>
      <xdr:rowOff>168757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13834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21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169566</xdr:rowOff>
    </xdr:from>
    <xdr:to>
      <xdr:col>46</xdr:col>
      <xdr:colOff>38100</xdr:colOff>
      <xdr:row>79</xdr:row>
      <xdr:rowOff>99716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90843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50667</xdr:rowOff>
    </xdr:from>
    <xdr:to>
      <xdr:col>41</xdr:col>
      <xdr:colOff>101600</xdr:colOff>
      <xdr:row>78</xdr:row>
      <xdr:rowOff>152267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168794</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9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120985</xdr:rowOff>
    </xdr:from>
    <xdr:to>
      <xdr:col>55</xdr:col>
      <xdr:colOff>0</xdr:colOff>
      <xdr:row>97</xdr:row>
      <xdr:rowOff>47157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580185"/>
          <a:ext cx="838200" cy="9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120985</xdr:rowOff>
    </xdr:from>
    <xdr:to>
      <xdr:col>50</xdr:col>
      <xdr:colOff>114300</xdr:colOff>
      <xdr:row>97</xdr:row>
      <xdr:rowOff>56779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58018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56779</xdr:rowOff>
    </xdr:from>
    <xdr:to>
      <xdr:col>45</xdr:col>
      <xdr:colOff>177800</xdr:colOff>
      <xdr:row>97</xdr:row>
      <xdr:rowOff>65545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87429"/>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167807</xdr:rowOff>
    </xdr:from>
    <xdr:to>
      <xdr:col>55</xdr:col>
      <xdr:colOff>50800</xdr:colOff>
      <xdr:row>97</xdr:row>
      <xdr:rowOff>97957</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19234</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7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70185</xdr:rowOff>
    </xdr:from>
    <xdr:to>
      <xdr:col>50</xdr:col>
      <xdr:colOff>165100</xdr:colOff>
      <xdr:row>97</xdr:row>
      <xdr:rowOff>335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5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16862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30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5979</xdr:rowOff>
    </xdr:from>
    <xdr:to>
      <xdr:col>46</xdr:col>
      <xdr:colOff>38100</xdr:colOff>
      <xdr:row>97</xdr:row>
      <xdr:rowOff>107579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6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124106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41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14745</xdr:rowOff>
    </xdr:from>
    <xdr:to>
      <xdr:col>41</xdr:col>
      <xdr:colOff>101600</xdr:colOff>
      <xdr:row>97</xdr:row>
      <xdr:rowOff>116345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6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132872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104218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19318"/>
          <a:ext cx="838200" cy="16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53418</xdr:rowOff>
    </xdr:from>
    <xdr:to>
      <xdr:col>85</xdr:col>
      <xdr:colOff>177800</xdr:colOff>
      <xdr:row>38</xdr:row>
      <xdr:rowOff>155018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76295</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1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72276</xdr:rowOff>
    </xdr:from>
    <xdr:to>
      <xdr:col>85</xdr:col>
      <xdr:colOff>127000</xdr:colOff>
      <xdr:row>76</xdr:row>
      <xdr:rowOff>83432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102476"/>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72276</xdr:rowOff>
    </xdr:from>
    <xdr:to>
      <xdr:col>81</xdr:col>
      <xdr:colOff>50800</xdr:colOff>
      <xdr:row>76</xdr:row>
      <xdr:rowOff>85865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102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61678</xdr:rowOff>
    </xdr:from>
    <xdr:to>
      <xdr:col>76</xdr:col>
      <xdr:colOff>114300</xdr:colOff>
      <xdr:row>76</xdr:row>
      <xdr:rowOff>85865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091878"/>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61678</xdr:rowOff>
    </xdr:from>
    <xdr:to>
      <xdr:col>71</xdr:col>
      <xdr:colOff>177800</xdr:colOff>
      <xdr:row>76</xdr:row>
      <xdr:rowOff>76028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091878"/>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32632</xdr:rowOff>
    </xdr:from>
    <xdr:to>
      <xdr:col>85</xdr:col>
      <xdr:colOff>177800</xdr:colOff>
      <xdr:row>76</xdr:row>
      <xdr:rowOff>134232</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55509</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9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21476</xdr:rowOff>
    </xdr:from>
    <xdr:to>
      <xdr:col>81</xdr:col>
      <xdr:colOff>101600</xdr:colOff>
      <xdr:row>76</xdr:row>
      <xdr:rowOff>123076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139603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8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35065</xdr:rowOff>
    </xdr:from>
    <xdr:to>
      <xdr:col>76</xdr:col>
      <xdr:colOff>165100</xdr:colOff>
      <xdr:row>76</xdr:row>
      <xdr:rowOff>136665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153192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4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10878</xdr:rowOff>
    </xdr:from>
    <xdr:to>
      <xdr:col>72</xdr:col>
      <xdr:colOff>38100</xdr:colOff>
      <xdr:row>76</xdr:row>
      <xdr:rowOff>112478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129006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81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25228</xdr:rowOff>
    </xdr:from>
    <xdr:to>
      <xdr:col>67</xdr:col>
      <xdr:colOff>101600</xdr:colOff>
      <xdr:row>76</xdr:row>
      <xdr:rowOff>126828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0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143354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98454</xdr:rowOff>
    </xdr:from>
    <xdr:to>
      <xdr:col>85</xdr:col>
      <xdr:colOff>127000</xdr:colOff>
      <xdr:row>97</xdr:row>
      <xdr:rowOff>105217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729104"/>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113384</xdr:rowOff>
    </xdr:from>
    <xdr:to>
      <xdr:col>81</xdr:col>
      <xdr:colOff>50800</xdr:colOff>
      <xdr:row>97</xdr:row>
      <xdr:rowOff>98454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572584"/>
          <a:ext cx="889000" cy="1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113384</xdr:rowOff>
    </xdr:from>
    <xdr:to>
      <xdr:col>76</xdr:col>
      <xdr:colOff>114300</xdr:colOff>
      <xdr:row>97</xdr:row>
      <xdr:rowOff>16411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572584"/>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16411</xdr:rowOff>
    </xdr:from>
    <xdr:to>
      <xdr:col>71</xdr:col>
      <xdr:colOff>177800</xdr:colOff>
      <xdr:row>97</xdr:row>
      <xdr:rowOff>89977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647061"/>
          <a:ext cx="889000" cy="7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54417</xdr:rowOff>
    </xdr:from>
    <xdr:to>
      <xdr:col>85</xdr:col>
      <xdr:colOff>177800</xdr:colOff>
      <xdr:row>97</xdr:row>
      <xdr:rowOff>156017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6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77294</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3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47654</xdr:rowOff>
    </xdr:from>
    <xdr:to>
      <xdr:col>81</xdr:col>
      <xdr:colOff>101600</xdr:colOff>
      <xdr:row>97</xdr:row>
      <xdr:rowOff>149254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165781</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45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62584</xdr:rowOff>
    </xdr:from>
    <xdr:to>
      <xdr:col>76</xdr:col>
      <xdr:colOff>165100</xdr:colOff>
      <xdr:row>96</xdr:row>
      <xdr:rowOff>164184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5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9261</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5" y="162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137061</xdr:rowOff>
    </xdr:from>
    <xdr:to>
      <xdr:col>72</xdr:col>
      <xdr:colOff>38100</xdr:colOff>
      <xdr:row>97</xdr:row>
      <xdr:rowOff>67211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5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83738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37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39177</xdr:rowOff>
    </xdr:from>
    <xdr:to>
      <xdr:col>67</xdr:col>
      <xdr:colOff>101600</xdr:colOff>
      <xdr:row>97</xdr:row>
      <xdr:rowOff>140777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6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157304</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44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130861</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45961"/>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130861</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645961"/>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80061</xdr:rowOff>
    </xdr:from>
    <xdr:to>
      <xdr:col>107</xdr:col>
      <xdr:colOff>101600</xdr:colOff>
      <xdr:row>39</xdr:row>
      <xdr:rowOff>10211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26738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163513</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9250363"/>
          <a:ext cx="1269" cy="9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110190</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902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163513</xdr:rowOff>
    </xdr:from>
    <xdr:to>
      <xdr:col>116</xdr:col>
      <xdr:colOff>152400</xdr:colOff>
      <xdr:row>53</xdr:row>
      <xdr:rowOff>163513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92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166980</xdr:rowOff>
    </xdr:from>
    <xdr:to>
      <xdr:col>116</xdr:col>
      <xdr:colOff>63500</xdr:colOff>
      <xdr:row>53</xdr:row>
      <xdr:rowOff>170942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9253830"/>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15244</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5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36817</xdr:rowOff>
    </xdr:from>
    <xdr:to>
      <xdr:col>116</xdr:col>
      <xdr:colOff>114300</xdr:colOff>
      <xdr:row>58</xdr:row>
      <xdr:rowOff>138417</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8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166980</xdr:rowOff>
    </xdr:from>
    <xdr:to>
      <xdr:col>111</xdr:col>
      <xdr:colOff>177800</xdr:colOff>
      <xdr:row>54</xdr:row>
      <xdr:rowOff>140615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9253830"/>
          <a:ext cx="889000" cy="1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46228</xdr:rowOff>
    </xdr:from>
    <xdr:to>
      <xdr:col>112</xdr:col>
      <xdr:colOff>38100</xdr:colOff>
      <xdr:row>56</xdr:row>
      <xdr:rowOff>147828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138955</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56111" y="97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120193</xdr:rowOff>
    </xdr:from>
    <xdr:to>
      <xdr:col>107</xdr:col>
      <xdr:colOff>50800</xdr:colOff>
      <xdr:row>54</xdr:row>
      <xdr:rowOff>140615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8692693"/>
          <a:ext cx="889000" cy="7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126352</xdr:rowOff>
    </xdr:from>
    <xdr:to>
      <xdr:col>107</xdr:col>
      <xdr:colOff>101600</xdr:colOff>
      <xdr:row>58</xdr:row>
      <xdr:rowOff>56502</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89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47629</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99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5512</xdr:rowOff>
    </xdr:from>
    <xdr:to>
      <xdr:col>102</xdr:col>
      <xdr:colOff>114300</xdr:colOff>
      <xdr:row>50</xdr:row>
      <xdr:rowOff>120193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8578012"/>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123647</xdr:rowOff>
    </xdr:from>
    <xdr:to>
      <xdr:col>102</xdr:col>
      <xdr:colOff>165100</xdr:colOff>
      <xdr:row>57</xdr:row>
      <xdr:rowOff>53797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7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44924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20586</xdr:rowOff>
    </xdr:from>
    <xdr:to>
      <xdr:col>98</xdr:col>
      <xdr:colOff>38100</xdr:colOff>
      <xdr:row>57</xdr:row>
      <xdr:rowOff>122186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79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113313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120142</xdr:rowOff>
    </xdr:from>
    <xdr:to>
      <xdr:col>116</xdr:col>
      <xdr:colOff>114300</xdr:colOff>
      <xdr:row>54</xdr:row>
      <xdr:rowOff>50292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2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65740</xdr:rowOff>
    </xdr:from>
    <xdr:ext cx="534377"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1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116180</xdr:rowOff>
    </xdr:from>
    <xdr:to>
      <xdr:col>112</xdr:col>
      <xdr:colOff>38100</xdr:colOff>
      <xdr:row>54</xdr:row>
      <xdr:rowOff>46330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2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62857</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89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89815</xdr:rowOff>
    </xdr:from>
    <xdr:to>
      <xdr:col>107</xdr:col>
      <xdr:colOff>101600</xdr:colOff>
      <xdr:row>55</xdr:row>
      <xdr:rowOff>19965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36492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9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69393</xdr:rowOff>
    </xdr:from>
    <xdr:to>
      <xdr:col>102</xdr:col>
      <xdr:colOff>165100</xdr:colOff>
      <xdr:row>50</xdr:row>
      <xdr:rowOff>170993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86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16070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841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126162</xdr:rowOff>
    </xdr:from>
    <xdr:to>
      <xdr:col>98</xdr:col>
      <xdr:colOff>38100</xdr:colOff>
      <xdr:row>50</xdr:row>
      <xdr:rowOff>56312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85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72839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83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46611</xdr:rowOff>
    </xdr:from>
    <xdr:to>
      <xdr:col>116</xdr:col>
      <xdr:colOff>63500</xdr:colOff>
      <xdr:row>77</xdr:row>
      <xdr:rowOff>47664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248261"/>
          <a:ext cx="8382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47664</xdr:rowOff>
    </xdr:from>
    <xdr:to>
      <xdr:col>111</xdr:col>
      <xdr:colOff>177800</xdr:colOff>
      <xdr:row>77</xdr:row>
      <xdr:rowOff>112382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3249314"/>
          <a:ext cx="8890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90210</xdr:rowOff>
    </xdr:from>
    <xdr:to>
      <xdr:col>107</xdr:col>
      <xdr:colOff>50800</xdr:colOff>
      <xdr:row>77</xdr:row>
      <xdr:rowOff>112382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3291860"/>
          <a:ext cx="889000" cy="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85237</xdr:rowOff>
    </xdr:from>
    <xdr:to>
      <xdr:col>102</xdr:col>
      <xdr:colOff>114300</xdr:colOff>
      <xdr:row>77</xdr:row>
      <xdr:rowOff>90210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656300" y="13286887"/>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167261</xdr:rowOff>
    </xdr:from>
    <xdr:to>
      <xdr:col>116</xdr:col>
      <xdr:colOff>114300</xdr:colOff>
      <xdr:row>77</xdr:row>
      <xdr:rowOff>97411</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1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145688</xdr:rowOff>
    </xdr:from>
    <xdr:ext cx="599010"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1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168314</xdr:rowOff>
    </xdr:from>
    <xdr:to>
      <xdr:col>112</xdr:col>
      <xdr:colOff>38100</xdr:colOff>
      <xdr:row>77</xdr:row>
      <xdr:rowOff>98464</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1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89591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61582</xdr:rowOff>
    </xdr:from>
    <xdr:to>
      <xdr:col>107</xdr:col>
      <xdr:colOff>101600</xdr:colOff>
      <xdr:row>77</xdr:row>
      <xdr:rowOff>163182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154309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39410</xdr:rowOff>
    </xdr:from>
    <xdr:to>
      <xdr:col>102</xdr:col>
      <xdr:colOff>165100</xdr:colOff>
      <xdr:row>77</xdr:row>
      <xdr:rowOff>141010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2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132137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3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34437</xdr:rowOff>
    </xdr:from>
    <xdr:to>
      <xdr:col>98</xdr:col>
      <xdr:colOff>38100</xdr:colOff>
      <xdr:row>77</xdr:row>
      <xdr:rowOff>136037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2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127164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3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2,846</a:t>
          </a:r>
          <a:r>
            <a:rPr kumimoji="1" lang="ja-JP" altLang="en-US" sz="1300">
              <a:latin typeface="ＭＳ Ｐゴシック" panose="020B0600070205080204" pitchFamily="50" charset="-128"/>
              <a:ea typeface="ＭＳ Ｐゴシック" panose="020B0600070205080204" pitchFamily="50" charset="-128"/>
            </a:rPr>
            <a:t>千円であり、平成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％）増加している。人口が</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477,568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年度までスキー場を直営で営業してきたため職員数が多いため、高い水準で推移してきている。適正な職員数管理により抑制を図りたい。</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361,134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％となっている。地域おこし協力隊や集落支援委員、村雇用教員の賃金増があったものの、</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推進事業委託、情報セキュリティ強靭化事業などの皆減により減少した。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764,464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％増となっている。木曽広域連合分担金負担金の増（新ごみ処理施設建設負担金）や公営企業への補助金の増が主な要因である。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317,319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％となっている。村営住宅建設、消防車更新等の皆減、道路改良工事や学校修繕工事などの減が主な要因である。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
767
310.82
2,291,618
2,214,435
77,183
1,147,810
2,103,798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64402</xdr:rowOff>
    </xdr:from>
    <xdr:to>
      <xdr:col>24</xdr:col>
      <xdr:colOff>63500</xdr:colOff>
      <xdr:row>36</xdr:row>
      <xdr:rowOff>95593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6602"/>
          <a:ext cx="8382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79451</xdr:rowOff>
    </xdr:from>
    <xdr:to>
      <xdr:col>19</xdr:col>
      <xdr:colOff>177800</xdr:colOff>
      <xdr:row>36</xdr:row>
      <xdr:rowOff>95593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51651"/>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79451</xdr:rowOff>
    </xdr:from>
    <xdr:to>
      <xdr:col>15</xdr:col>
      <xdr:colOff>50800</xdr:colOff>
      <xdr:row>36</xdr:row>
      <xdr:rowOff>108623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5165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108623</xdr:rowOff>
    </xdr:from>
    <xdr:to>
      <xdr:col>10</xdr:col>
      <xdr:colOff>114300</xdr:colOff>
      <xdr:row>36</xdr:row>
      <xdr:rowOff>155168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0823"/>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13602</xdr:rowOff>
    </xdr:from>
    <xdr:to>
      <xdr:col>24</xdr:col>
      <xdr:colOff>114300</xdr:colOff>
      <xdr:row>36</xdr:row>
      <xdr:rowOff>115202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36479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44793</xdr:rowOff>
    </xdr:from>
    <xdr:to>
      <xdr:col>20</xdr:col>
      <xdr:colOff>38100</xdr:colOff>
      <xdr:row>36</xdr:row>
      <xdr:rowOff>146393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162920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28651</xdr:rowOff>
    </xdr:from>
    <xdr:to>
      <xdr:col>15</xdr:col>
      <xdr:colOff>101600</xdr:colOff>
      <xdr:row>36</xdr:row>
      <xdr:rowOff>130251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57823</xdr:rowOff>
    </xdr:from>
    <xdr:to>
      <xdr:col>10</xdr:col>
      <xdr:colOff>165100</xdr:colOff>
      <xdr:row>36</xdr:row>
      <xdr:rowOff>159423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4500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104368</xdr:rowOff>
    </xdr:from>
    <xdr:to>
      <xdr:col>6</xdr:col>
      <xdr:colOff>38100</xdr:colOff>
      <xdr:row>37</xdr:row>
      <xdr:rowOff>34518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51045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35276</xdr:rowOff>
    </xdr:from>
    <xdr:to>
      <xdr:col>24</xdr:col>
      <xdr:colOff>63500</xdr:colOff>
      <xdr:row>57</xdr:row>
      <xdr:rowOff>76401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07926"/>
          <a:ext cx="8382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166753</xdr:rowOff>
    </xdr:from>
    <xdr:to>
      <xdr:col>19</xdr:col>
      <xdr:colOff>177800</xdr:colOff>
      <xdr:row>57</xdr:row>
      <xdr:rowOff>35276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67953"/>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166753</xdr:rowOff>
    </xdr:from>
    <xdr:to>
      <xdr:col>15</xdr:col>
      <xdr:colOff>50800</xdr:colOff>
      <xdr:row>57</xdr:row>
      <xdr:rowOff>60487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67953"/>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60487</xdr:rowOff>
    </xdr:from>
    <xdr:to>
      <xdr:col>10</xdr:col>
      <xdr:colOff>114300</xdr:colOff>
      <xdr:row>57</xdr:row>
      <xdr:rowOff>71397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33137"/>
          <a:ext cx="8890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25601</xdr:rowOff>
    </xdr:from>
    <xdr:to>
      <xdr:col>24</xdr:col>
      <xdr:colOff>114300</xdr:colOff>
      <xdr:row>57</xdr:row>
      <xdr:rowOff>127201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48478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155926</xdr:rowOff>
    </xdr:from>
    <xdr:to>
      <xdr:col>20</xdr:col>
      <xdr:colOff>38100</xdr:colOff>
      <xdr:row>57</xdr:row>
      <xdr:rowOff>86076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102603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115953</xdr:rowOff>
    </xdr:from>
    <xdr:to>
      <xdr:col>15</xdr:col>
      <xdr:colOff>101600</xdr:colOff>
      <xdr:row>57</xdr:row>
      <xdr:rowOff>46103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62630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492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9687</xdr:rowOff>
    </xdr:from>
    <xdr:to>
      <xdr:col>10</xdr:col>
      <xdr:colOff>165100</xdr:colOff>
      <xdr:row>57</xdr:row>
      <xdr:rowOff>111287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127814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20597</xdr:rowOff>
    </xdr:from>
    <xdr:to>
      <xdr:col>6</xdr:col>
      <xdr:colOff>38100</xdr:colOff>
      <xdr:row>57</xdr:row>
      <xdr:rowOff>122197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40511</xdr:rowOff>
    </xdr:from>
    <xdr:to>
      <xdr:col>24</xdr:col>
      <xdr:colOff>63500</xdr:colOff>
      <xdr:row>77</xdr:row>
      <xdr:rowOff>69083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2161"/>
          <a:ext cx="838200" cy="2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69083</xdr:rowOff>
    </xdr:from>
    <xdr:to>
      <xdr:col>19</xdr:col>
      <xdr:colOff>177800</xdr:colOff>
      <xdr:row>77</xdr:row>
      <xdr:rowOff>84077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0733"/>
          <a:ext cx="889000" cy="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84077</xdr:rowOff>
    </xdr:from>
    <xdr:to>
      <xdr:col>15</xdr:col>
      <xdr:colOff>50800</xdr:colOff>
      <xdr:row>77</xdr:row>
      <xdr:rowOff>89762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5727"/>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89762</xdr:rowOff>
    </xdr:from>
    <xdr:to>
      <xdr:col>10</xdr:col>
      <xdr:colOff>114300</xdr:colOff>
      <xdr:row>77</xdr:row>
      <xdr:rowOff>147872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1412"/>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161161</xdr:rowOff>
    </xdr:from>
    <xdr:to>
      <xdr:col>24</xdr:col>
      <xdr:colOff>114300</xdr:colOff>
      <xdr:row>77</xdr:row>
      <xdr:rowOff>91311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18283</xdr:rowOff>
    </xdr:from>
    <xdr:to>
      <xdr:col>20</xdr:col>
      <xdr:colOff>38100</xdr:colOff>
      <xdr:row>77</xdr:row>
      <xdr:rowOff>119883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136410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33277</xdr:rowOff>
    </xdr:from>
    <xdr:to>
      <xdr:col>15</xdr:col>
      <xdr:colOff>101600</xdr:colOff>
      <xdr:row>77</xdr:row>
      <xdr:rowOff>134877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38962</xdr:rowOff>
    </xdr:from>
    <xdr:to>
      <xdr:col>10</xdr:col>
      <xdr:colOff>165100</xdr:colOff>
      <xdr:row>77</xdr:row>
      <xdr:rowOff>140562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97072</xdr:rowOff>
    </xdr:from>
    <xdr:to>
      <xdr:col>6</xdr:col>
      <xdr:colOff>38100</xdr:colOff>
      <xdr:row>78</xdr:row>
      <xdr:rowOff>27222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43749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80345</xdr:rowOff>
    </xdr:from>
    <xdr:to>
      <xdr:col>24</xdr:col>
      <xdr:colOff>63500</xdr:colOff>
      <xdr:row>96</xdr:row>
      <xdr:rowOff>165185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39545"/>
          <a:ext cx="838200" cy="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165185</xdr:rowOff>
    </xdr:from>
    <xdr:to>
      <xdr:col>19</xdr:col>
      <xdr:colOff>177800</xdr:colOff>
      <xdr:row>97</xdr:row>
      <xdr:rowOff>120940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4385"/>
          <a:ext cx="889000" cy="1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28573</xdr:rowOff>
    </xdr:from>
    <xdr:to>
      <xdr:col>15</xdr:col>
      <xdr:colOff>50800</xdr:colOff>
      <xdr:row>97</xdr:row>
      <xdr:rowOff>120940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59223"/>
          <a:ext cx="889000" cy="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28573</xdr:rowOff>
    </xdr:from>
    <xdr:to>
      <xdr:col>10</xdr:col>
      <xdr:colOff>114300</xdr:colOff>
      <xdr:row>97</xdr:row>
      <xdr:rowOff>95338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59223"/>
          <a:ext cx="889000" cy="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29545</xdr:rowOff>
    </xdr:from>
    <xdr:to>
      <xdr:col>24</xdr:col>
      <xdr:colOff>114300</xdr:colOff>
      <xdr:row>96</xdr:row>
      <xdr:rowOff>131145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52422</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4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114385</xdr:rowOff>
    </xdr:from>
    <xdr:to>
      <xdr:col>20</xdr:col>
      <xdr:colOff>38100</xdr:colOff>
      <xdr:row>97</xdr:row>
      <xdr:rowOff>44535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61062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70140</xdr:rowOff>
    </xdr:from>
    <xdr:to>
      <xdr:col>15</xdr:col>
      <xdr:colOff>101600</xdr:colOff>
      <xdr:row>98</xdr:row>
      <xdr:rowOff>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16817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149223</xdr:rowOff>
    </xdr:from>
    <xdr:to>
      <xdr:col>10</xdr:col>
      <xdr:colOff>165100</xdr:colOff>
      <xdr:row>97</xdr:row>
      <xdr:rowOff>79373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95900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38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44538</xdr:rowOff>
    </xdr:from>
    <xdr:to>
      <xdr:col>6</xdr:col>
      <xdr:colOff>38100</xdr:colOff>
      <xdr:row>97</xdr:row>
      <xdr:rowOff>146138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162665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5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48815</xdr:rowOff>
    </xdr:from>
    <xdr:to>
      <xdr:col>55</xdr:col>
      <xdr:colOff>0</xdr:colOff>
      <xdr:row>39</xdr:row>
      <xdr:rowOff>50481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35365"/>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50481</xdr:rowOff>
    </xdr:from>
    <xdr:to>
      <xdr:col>50</xdr:col>
      <xdr:colOff>114300</xdr:colOff>
      <xdr:row>39</xdr:row>
      <xdr:rowOff>52293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7031"/>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52293</xdr:rowOff>
    </xdr:from>
    <xdr:to>
      <xdr:col>45</xdr:col>
      <xdr:colOff>177800</xdr:colOff>
      <xdr:row>39</xdr:row>
      <xdr:rowOff>53208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388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53208</xdr:rowOff>
    </xdr:from>
    <xdr:to>
      <xdr:col>41</xdr:col>
      <xdr:colOff>50800</xdr:colOff>
      <xdr:row>39</xdr:row>
      <xdr:rowOff>53779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975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169465</xdr:rowOff>
    </xdr:from>
    <xdr:to>
      <xdr:col>55</xdr:col>
      <xdr:colOff>50800</xdr:colOff>
      <xdr:row>39</xdr:row>
      <xdr:rowOff>99615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128842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7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171131</xdr:rowOff>
    </xdr:from>
    <xdr:to>
      <xdr:col>50</xdr:col>
      <xdr:colOff>165100</xdr:colOff>
      <xdr:row>39</xdr:row>
      <xdr:rowOff>101281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117808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1493</xdr:rowOff>
    </xdr:from>
    <xdr:to>
      <xdr:col>46</xdr:col>
      <xdr:colOff>38100</xdr:colOff>
      <xdr:row>39</xdr:row>
      <xdr:rowOff>103093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94220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7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2408</xdr:rowOff>
    </xdr:from>
    <xdr:to>
      <xdr:col>41</xdr:col>
      <xdr:colOff>101600</xdr:colOff>
      <xdr:row>39</xdr:row>
      <xdr:rowOff>104008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120535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46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2979</xdr:rowOff>
    </xdr:from>
    <xdr:to>
      <xdr:col>36</xdr:col>
      <xdr:colOff>165100</xdr:colOff>
      <xdr:row>39</xdr:row>
      <xdr:rowOff>104579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95706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7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72517</xdr:rowOff>
    </xdr:from>
    <xdr:to>
      <xdr:col>55</xdr:col>
      <xdr:colOff>0</xdr:colOff>
      <xdr:row>58</xdr:row>
      <xdr:rowOff>77149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6617"/>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75588</xdr:rowOff>
    </xdr:from>
    <xdr:to>
      <xdr:col>50</xdr:col>
      <xdr:colOff>114300</xdr:colOff>
      <xdr:row>58</xdr:row>
      <xdr:rowOff>77149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1968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55073</xdr:rowOff>
    </xdr:from>
    <xdr:to>
      <xdr:col>45</xdr:col>
      <xdr:colOff>177800</xdr:colOff>
      <xdr:row>58</xdr:row>
      <xdr:rowOff>75588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99173"/>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55073</xdr:rowOff>
    </xdr:from>
    <xdr:to>
      <xdr:col>41</xdr:col>
      <xdr:colOff>50800</xdr:colOff>
      <xdr:row>58</xdr:row>
      <xdr:rowOff>82661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99173"/>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21717</xdr:rowOff>
    </xdr:from>
    <xdr:to>
      <xdr:col>55</xdr:col>
      <xdr:colOff>50800</xdr:colOff>
      <xdr:row>58</xdr:row>
      <xdr:rowOff>123317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26349</xdr:rowOff>
    </xdr:from>
    <xdr:to>
      <xdr:col>50</xdr:col>
      <xdr:colOff>165100</xdr:colOff>
      <xdr:row>58</xdr:row>
      <xdr:rowOff>127949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119076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24788</xdr:rowOff>
    </xdr:from>
    <xdr:to>
      <xdr:col>46</xdr:col>
      <xdr:colOff>38100</xdr:colOff>
      <xdr:row>58</xdr:row>
      <xdr:rowOff>126388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117515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4273</xdr:rowOff>
    </xdr:from>
    <xdr:to>
      <xdr:col>41</xdr:col>
      <xdr:colOff>101600</xdr:colOff>
      <xdr:row>58</xdr:row>
      <xdr:rowOff>105873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31861</xdr:rowOff>
    </xdr:from>
    <xdr:to>
      <xdr:col>36</xdr:col>
      <xdr:colOff>165100</xdr:colOff>
      <xdr:row>58</xdr:row>
      <xdr:rowOff>133461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124588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147465</xdr:rowOff>
    </xdr:from>
    <xdr:to>
      <xdr:col>55</xdr:col>
      <xdr:colOff>0</xdr:colOff>
      <xdr:row>76</xdr:row>
      <xdr:rowOff>1881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663315"/>
          <a:ext cx="838200" cy="36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1881</xdr:rowOff>
    </xdr:from>
    <xdr:to>
      <xdr:col>50</xdr:col>
      <xdr:colOff>114300</xdr:colOff>
      <xdr:row>76</xdr:row>
      <xdr:rowOff>83640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32081"/>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83640</xdr:rowOff>
    </xdr:from>
    <xdr:to>
      <xdr:col>45</xdr:col>
      <xdr:colOff>177800</xdr:colOff>
      <xdr:row>76</xdr:row>
      <xdr:rowOff>95190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13840"/>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95190</xdr:rowOff>
    </xdr:from>
    <xdr:to>
      <xdr:col>41</xdr:col>
      <xdr:colOff>50800</xdr:colOff>
      <xdr:row>77</xdr:row>
      <xdr:rowOff>61159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25390"/>
          <a:ext cx="889000" cy="1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96665</xdr:rowOff>
    </xdr:from>
    <xdr:to>
      <xdr:col>55</xdr:col>
      <xdr:colOff>50800</xdr:colOff>
      <xdr:row>74</xdr:row>
      <xdr:rowOff>26815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119542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122531</xdr:rowOff>
    </xdr:from>
    <xdr:to>
      <xdr:col>50</xdr:col>
      <xdr:colOff>165100</xdr:colOff>
      <xdr:row>76</xdr:row>
      <xdr:rowOff>52681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69208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7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32840</xdr:rowOff>
    </xdr:from>
    <xdr:to>
      <xdr:col>46</xdr:col>
      <xdr:colOff>38100</xdr:colOff>
      <xdr:row>76</xdr:row>
      <xdr:rowOff>134440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150967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44390</xdr:rowOff>
    </xdr:from>
    <xdr:to>
      <xdr:col>41</xdr:col>
      <xdr:colOff>101600</xdr:colOff>
      <xdr:row>76</xdr:row>
      <xdr:rowOff>145990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162517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84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10359</xdr:rowOff>
    </xdr:from>
    <xdr:to>
      <xdr:col>36</xdr:col>
      <xdr:colOff>165100</xdr:colOff>
      <xdr:row>77</xdr:row>
      <xdr:rowOff>111959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128486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9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77091</xdr:rowOff>
    </xdr:from>
    <xdr:to>
      <xdr:col>55</xdr:col>
      <xdr:colOff>0</xdr:colOff>
      <xdr:row>97</xdr:row>
      <xdr:rowOff>170166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07741"/>
          <a:ext cx="838200" cy="9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77091</xdr:rowOff>
    </xdr:from>
    <xdr:to>
      <xdr:col>50</xdr:col>
      <xdr:colOff>114300</xdr:colOff>
      <xdr:row>98</xdr:row>
      <xdr:rowOff>16579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07741"/>
          <a:ext cx="889000" cy="1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106101</xdr:rowOff>
    </xdr:from>
    <xdr:to>
      <xdr:col>45</xdr:col>
      <xdr:colOff>177800</xdr:colOff>
      <xdr:row>98</xdr:row>
      <xdr:rowOff>16579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36751"/>
          <a:ext cx="889000" cy="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106101</xdr:rowOff>
    </xdr:from>
    <xdr:to>
      <xdr:col>41</xdr:col>
      <xdr:colOff>50800</xdr:colOff>
      <xdr:row>98</xdr:row>
      <xdr:rowOff>80615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36751"/>
          <a:ext cx="889000" cy="1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119366</xdr:rowOff>
    </xdr:from>
    <xdr:to>
      <xdr:col>55</xdr:col>
      <xdr:colOff>50800</xdr:colOff>
      <xdr:row>98</xdr:row>
      <xdr:rowOff>49516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142243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26291</xdr:rowOff>
    </xdr:from>
    <xdr:to>
      <xdr:col>50</xdr:col>
      <xdr:colOff>165100</xdr:colOff>
      <xdr:row>97</xdr:row>
      <xdr:rowOff>127891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144418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3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137229</xdr:rowOff>
    </xdr:from>
    <xdr:to>
      <xdr:col>46</xdr:col>
      <xdr:colOff>38100</xdr:colOff>
      <xdr:row>98</xdr:row>
      <xdr:rowOff>67379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83906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54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55301</xdr:rowOff>
    </xdr:from>
    <xdr:to>
      <xdr:col>41</xdr:col>
      <xdr:colOff>101600</xdr:colOff>
      <xdr:row>97</xdr:row>
      <xdr:rowOff>156901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1978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46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29815</xdr:rowOff>
    </xdr:from>
    <xdr:to>
      <xdr:col>36</xdr:col>
      <xdr:colOff>165100</xdr:colOff>
      <xdr:row>98</xdr:row>
      <xdr:rowOff>131415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147942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6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15361</xdr:rowOff>
    </xdr:from>
    <xdr:to>
      <xdr:col>85</xdr:col>
      <xdr:colOff>127000</xdr:colOff>
      <xdr:row>36</xdr:row>
      <xdr:rowOff>162609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87561"/>
          <a:ext cx="838200" cy="14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15361</xdr:rowOff>
    </xdr:from>
    <xdr:to>
      <xdr:col>81</xdr:col>
      <xdr:colOff>50800</xdr:colOff>
      <xdr:row>37</xdr:row>
      <xdr:rowOff>56063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87561"/>
          <a:ext cx="889000" cy="2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53129</xdr:rowOff>
    </xdr:from>
    <xdr:to>
      <xdr:col>76</xdr:col>
      <xdr:colOff>114300</xdr:colOff>
      <xdr:row>37</xdr:row>
      <xdr:rowOff>56063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9677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53129</xdr:rowOff>
    </xdr:from>
    <xdr:to>
      <xdr:col>71</xdr:col>
      <xdr:colOff>177800</xdr:colOff>
      <xdr:row>37</xdr:row>
      <xdr:rowOff>94567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96779"/>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111809</xdr:rowOff>
    </xdr:from>
    <xdr:to>
      <xdr:col>85</xdr:col>
      <xdr:colOff>177800</xdr:colOff>
      <xdr:row>37</xdr:row>
      <xdr:rowOff>41959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134686</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136011</xdr:rowOff>
    </xdr:from>
    <xdr:to>
      <xdr:col>81</xdr:col>
      <xdr:colOff>101600</xdr:colOff>
      <xdr:row>36</xdr:row>
      <xdr:rowOff>66161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82688</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181795" y="59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5263</xdr:rowOff>
    </xdr:from>
    <xdr:to>
      <xdr:col>76</xdr:col>
      <xdr:colOff>165100</xdr:colOff>
      <xdr:row>37</xdr:row>
      <xdr:rowOff>106863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123390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2329</xdr:rowOff>
    </xdr:from>
    <xdr:to>
      <xdr:col>72</xdr:col>
      <xdr:colOff>38100</xdr:colOff>
      <xdr:row>37</xdr:row>
      <xdr:rowOff>103929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120456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43767</xdr:rowOff>
    </xdr:from>
    <xdr:to>
      <xdr:col>67</xdr:col>
      <xdr:colOff>101600</xdr:colOff>
      <xdr:row>37</xdr:row>
      <xdr:rowOff>145367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161894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98169</xdr:rowOff>
    </xdr:from>
    <xdr:to>
      <xdr:col>85</xdr:col>
      <xdr:colOff>127000</xdr:colOff>
      <xdr:row>57</xdr:row>
      <xdr:rowOff>11831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99369"/>
          <a:ext cx="838200" cy="8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98169</xdr:rowOff>
    </xdr:from>
    <xdr:to>
      <xdr:col>81</xdr:col>
      <xdr:colOff>50800</xdr:colOff>
      <xdr:row>57</xdr:row>
      <xdr:rowOff>108083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99369"/>
          <a:ext cx="889000" cy="18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46235</xdr:rowOff>
    </xdr:from>
    <xdr:to>
      <xdr:col>76</xdr:col>
      <xdr:colOff>114300</xdr:colOff>
      <xdr:row>57</xdr:row>
      <xdr:rowOff>108083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18885"/>
          <a:ext cx="889000" cy="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46235</xdr:rowOff>
    </xdr:from>
    <xdr:to>
      <xdr:col>71</xdr:col>
      <xdr:colOff>177800</xdr:colOff>
      <xdr:row>57</xdr:row>
      <xdr:rowOff>121353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18885"/>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132481</xdr:rowOff>
    </xdr:from>
    <xdr:to>
      <xdr:col>85</xdr:col>
      <xdr:colOff>177800</xdr:colOff>
      <xdr:row>57</xdr:row>
      <xdr:rowOff>62631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155358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47369</xdr:rowOff>
    </xdr:from>
    <xdr:to>
      <xdr:col>81</xdr:col>
      <xdr:colOff>101600</xdr:colOff>
      <xdr:row>56</xdr:row>
      <xdr:rowOff>148969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165496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2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57283</xdr:rowOff>
    </xdr:from>
    <xdr:to>
      <xdr:col>76</xdr:col>
      <xdr:colOff>165100</xdr:colOff>
      <xdr:row>57</xdr:row>
      <xdr:rowOff>158883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3960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0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166885</xdr:rowOff>
    </xdr:from>
    <xdr:to>
      <xdr:col>72</xdr:col>
      <xdr:colOff>38100</xdr:colOff>
      <xdr:row>57</xdr:row>
      <xdr:rowOff>97035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113562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4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70553</xdr:rowOff>
    </xdr:from>
    <xdr:to>
      <xdr:col>67</xdr:col>
      <xdr:colOff>101600</xdr:colOff>
      <xdr:row>58</xdr:row>
      <xdr:rowOff>703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17230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1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99909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73009"/>
          <a:ext cx="838200" cy="1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49109</xdr:rowOff>
    </xdr:from>
    <xdr:to>
      <xdr:col>85</xdr:col>
      <xdr:colOff>177800</xdr:colOff>
      <xdr:row>78</xdr:row>
      <xdr:rowOff>150709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71986</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7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72276</xdr:rowOff>
    </xdr:from>
    <xdr:to>
      <xdr:col>85</xdr:col>
      <xdr:colOff>127000</xdr:colOff>
      <xdr:row>96</xdr:row>
      <xdr:rowOff>83432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31476"/>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72276</xdr:rowOff>
    </xdr:from>
    <xdr:to>
      <xdr:col>81</xdr:col>
      <xdr:colOff>50800</xdr:colOff>
      <xdr:row>96</xdr:row>
      <xdr:rowOff>85865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31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61678</xdr:rowOff>
    </xdr:from>
    <xdr:to>
      <xdr:col>76</xdr:col>
      <xdr:colOff>114300</xdr:colOff>
      <xdr:row>96</xdr:row>
      <xdr:rowOff>85865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20878"/>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61678</xdr:rowOff>
    </xdr:from>
    <xdr:to>
      <xdr:col>71</xdr:col>
      <xdr:colOff>177800</xdr:colOff>
      <xdr:row>96</xdr:row>
      <xdr:rowOff>76028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20878"/>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32632</xdr:rowOff>
    </xdr:from>
    <xdr:to>
      <xdr:col>85</xdr:col>
      <xdr:colOff>177800</xdr:colOff>
      <xdr:row>96</xdr:row>
      <xdr:rowOff>134232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55509</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21476</xdr:rowOff>
    </xdr:from>
    <xdr:to>
      <xdr:col>81</xdr:col>
      <xdr:colOff>101600</xdr:colOff>
      <xdr:row>96</xdr:row>
      <xdr:rowOff>123076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139603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25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35065</xdr:rowOff>
    </xdr:from>
    <xdr:to>
      <xdr:col>76</xdr:col>
      <xdr:colOff>165100</xdr:colOff>
      <xdr:row>96</xdr:row>
      <xdr:rowOff>136665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153192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2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10878</xdr:rowOff>
    </xdr:from>
    <xdr:to>
      <xdr:col>72</xdr:col>
      <xdr:colOff>38100</xdr:colOff>
      <xdr:row>96</xdr:row>
      <xdr:rowOff>112478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129005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24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25228</xdr:rowOff>
    </xdr:from>
    <xdr:to>
      <xdr:col>67</xdr:col>
      <xdr:colOff>101600</xdr:colOff>
      <xdr:row>96</xdr:row>
      <xdr:rowOff>126828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143355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5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251,157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％増となっている。これは木曽広域新ごみ処理施設建設負担金の増が主な要因である。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485,924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％増となっている。</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推進事業や古道改修工事の減があったが、人件費や観光施設事業会計補助金の大幅な増が主な要因である。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249,5513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％となっている。道路改良工事の減、除雪車整備の皆減が主な要因である。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103,987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％となっている。消防車更新の皆減、御嶽山避難小屋改修工事の減が主な要因である。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197,123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％となっている。村雇用教員賃金や学校修繕工事の減が主な要因である。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249,537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％となっている。今後は大型事業による新規借入が予定されているため増加に転じると思われる。できる限り公債費の縮減に努めたい。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年度末に</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万円であったが、その後基金積立を積極的に行い、平成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年度末に</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2,900</a:t>
          </a:r>
          <a:r>
            <a:rPr kumimoji="1" lang="ja-JP" altLang="en-US" sz="1300">
              <a:latin typeface="ＭＳ ゴシック" pitchFamily="49" charset="-128"/>
              <a:ea typeface="ＭＳ ゴシック" pitchFamily="49" charset="-128"/>
            </a:rPr>
            <a:t>万円となっている。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公営企業会計への補助金増等により、財政調整基金取崩額が大幅に増加したため、単年度収支は赤字となっている。今後は、交付税の動向から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2291618</v>
      </c>
      <c r="BO4" s="441"/>
      <c r="BP4" s="441"/>
      <c r="BQ4" s="441"/>
      <c r="BR4" s="441"/>
      <c r="BS4" s="441"/>
      <c r="BT4" s="441"/>
      <c r="BU4" s="442"/>
      <c r="BV4" s="440">
        <v>2303558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6.7</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2214435</v>
      </c>
      <c r="BO5" s="446"/>
      <c r="BP5" s="446"/>
      <c r="BQ5" s="446"/>
      <c r="BR5" s="446"/>
      <c r="BS5" s="446"/>
      <c r="BT5" s="446"/>
      <c r="BU5" s="447"/>
      <c r="BV5" s="445">
        <v>2221608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78.7</v>
      </c>
      <c r="CU5" s="416"/>
      <c r="CV5" s="416"/>
      <c r="CW5" s="416"/>
      <c r="CX5" s="416"/>
      <c r="CY5" s="416"/>
      <c r="CZ5" s="416"/>
      <c r="DA5" s="417"/>
      <c r="DB5" s="415">
        <v>74.8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77183</v>
      </c>
      <c r="BO6" s="446"/>
      <c r="BP6" s="446"/>
      <c r="BQ6" s="446"/>
      <c r="BR6" s="446"/>
      <c r="BS6" s="446"/>
      <c r="BT6" s="446"/>
      <c r="BU6" s="447"/>
      <c r="BV6" s="445">
        <v>81950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81.7</v>
      </c>
      <c r="CU6" s="596"/>
      <c r="CV6" s="596"/>
      <c r="CW6" s="596"/>
      <c r="CX6" s="596"/>
      <c r="CY6" s="596"/>
      <c r="CZ6" s="596"/>
      <c r="DA6" s="597"/>
      <c r="DB6" s="595">
        <v>77.7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3545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1147810</v>
      </c>
      <c r="CU7" s="446"/>
      <c r="CV7" s="446"/>
      <c r="CW7" s="446"/>
      <c r="CX7" s="446"/>
      <c r="CY7" s="446"/>
      <c r="CZ7" s="446"/>
      <c r="DA7" s="447"/>
      <c r="DB7" s="445">
        <v>1224807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77183</v>
      </c>
      <c r="BO8" s="446"/>
      <c r="BP8" s="446"/>
      <c r="BQ8" s="446"/>
      <c r="BR8" s="446"/>
      <c r="BS8" s="446"/>
      <c r="BT8" s="446"/>
      <c r="BU8" s="447"/>
      <c r="BV8" s="445">
        <v>78405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839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-1222</v>
      </c>
      <c r="BO9" s="446"/>
      <c r="BP9" s="446"/>
      <c r="BQ9" s="446"/>
      <c r="BR9" s="446"/>
      <c r="BS9" s="446"/>
      <c r="BT9" s="446"/>
      <c r="BU9" s="447"/>
      <c r="BV9" s="445">
        <v>-7364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10.6</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965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228639</v>
      </c>
      <c r="BO10" s="446"/>
      <c r="BP10" s="446"/>
      <c r="BQ10" s="446"/>
      <c r="BR10" s="446"/>
      <c r="BS10" s="446"/>
      <c r="BT10" s="446"/>
      <c r="BU10" s="447"/>
      <c r="BV10" s="445">
        <v>288171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778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99</v>
      </c>
      <c r="AV12" s="503"/>
      <c r="AW12" s="503"/>
      <c r="AX12" s="503"/>
      <c r="AY12" s="425" t="s">
        <v>128</v>
      </c>
      <c r="AZ12" s="426"/>
      <c r="BA12" s="426"/>
      <c r="BB12" s="426"/>
      <c r="BC12" s="426"/>
      <c r="BD12" s="426"/>
      <c r="BE12" s="426"/>
      <c r="BF12" s="426"/>
      <c r="BG12" s="426"/>
      <c r="BH12" s="426"/>
      <c r="BI12" s="426"/>
      <c r="BJ12" s="426"/>
      <c r="BK12" s="426"/>
      <c r="BL12" s="426"/>
      <c r="BM12" s="427"/>
      <c r="BN12" s="445">
        <v>426494</v>
      </c>
      <c r="BO12" s="446"/>
      <c r="BP12" s="446"/>
      <c r="BQ12" s="446"/>
      <c r="BR12" s="446"/>
      <c r="BS12" s="446"/>
      <c r="BT12" s="446"/>
      <c r="BU12" s="447"/>
      <c r="BV12" s="445">
        <v>152827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767</v>
      </c>
      <c r="S13" s="549"/>
      <c r="T13" s="549"/>
      <c r="U13" s="549"/>
      <c r="V13" s="550"/>
      <c r="W13" s="536" t="s">
        <v>132</v>
      </c>
      <c r="X13" s="458"/>
      <c r="Y13" s="458"/>
      <c r="Z13" s="458"/>
      <c r="AA13" s="458"/>
      <c r="AB13" s="459"/>
      <c r="AC13" s="421">
        <v>49</v>
      </c>
      <c r="AD13" s="422"/>
      <c r="AE13" s="422"/>
      <c r="AF13" s="422"/>
      <c r="AG13" s="423"/>
      <c r="AH13" s="421">
        <v>56</v>
      </c>
      <c r="AI13" s="422"/>
      <c r="AJ13" s="422"/>
      <c r="AK13" s="422"/>
      <c r="AL13" s="424"/>
      <c r="AM13" s="514" t="s">
        <v>133</v>
      </c>
      <c r="AN13" s="419"/>
      <c r="AO13" s="419"/>
      <c r="AP13" s="419"/>
      <c r="AQ13" s="419"/>
      <c r="AR13" s="419"/>
      <c r="AS13" s="419"/>
      <c r="AT13" s="420"/>
      <c r="AU13" s="502" t="s">
        <v>99</v>
      </c>
      <c r="AV13" s="503"/>
      <c r="AW13" s="503"/>
      <c r="AX13" s="503"/>
      <c r="AY13" s="425" t="s">
        <v>134</v>
      </c>
      <c r="AZ13" s="426"/>
      <c r="BA13" s="426"/>
      <c r="BB13" s="426"/>
      <c r="BC13" s="426"/>
      <c r="BD13" s="426"/>
      <c r="BE13" s="426"/>
      <c r="BF13" s="426"/>
      <c r="BG13" s="426"/>
      <c r="BH13" s="426"/>
      <c r="BI13" s="426"/>
      <c r="BJ13" s="426"/>
      <c r="BK13" s="426"/>
      <c r="BL13" s="426"/>
      <c r="BM13" s="427"/>
      <c r="BN13" s="445">
        <v>-199077</v>
      </c>
      <c r="BO13" s="446"/>
      <c r="BP13" s="446"/>
      <c r="BQ13" s="446"/>
      <c r="BR13" s="446"/>
      <c r="BS13" s="446"/>
      <c r="BT13" s="446"/>
      <c r="BU13" s="447"/>
      <c r="BV13" s="445">
        <v>127980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5.5</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806</v>
      </c>
      <c r="S14" s="549"/>
      <c r="T14" s="549"/>
      <c r="U14" s="549"/>
      <c r="V14" s="550"/>
      <c r="W14" s="551"/>
      <c r="X14" s="461"/>
      <c r="Y14" s="461"/>
      <c r="Z14" s="461"/>
      <c r="AA14" s="461"/>
      <c r="AB14" s="462"/>
      <c r="AC14" s="541">
        <v>11.2</v>
      </c>
      <c r="AD14" s="542"/>
      <c r="AE14" s="542"/>
      <c r="AF14" s="542"/>
      <c r="AG14" s="543"/>
      <c r="AH14" s="541">
        <v>11.6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794</v>
      </c>
      <c r="S15" s="549"/>
      <c r="T15" s="549"/>
      <c r="U15" s="549"/>
      <c r="V15" s="550"/>
      <c r="W15" s="536" t="s">
        <v>138</v>
      </c>
      <c r="X15" s="458"/>
      <c r="Y15" s="458"/>
      <c r="Z15" s="458"/>
      <c r="AA15" s="458"/>
      <c r="AB15" s="459"/>
      <c r="AC15" s="421">
        <v>67</v>
      </c>
      <c r="AD15" s="422"/>
      <c r="AE15" s="422"/>
      <c r="AF15" s="422"/>
      <c r="AG15" s="423"/>
      <c r="AH15" s="421">
        <v>76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222482</v>
      </c>
      <c r="BO15" s="441"/>
      <c r="BP15" s="441"/>
      <c r="BQ15" s="441"/>
      <c r="BR15" s="441"/>
      <c r="BS15" s="441"/>
      <c r="BT15" s="441"/>
      <c r="BU15" s="442"/>
      <c r="BV15" s="440">
        <v>228252</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15.3</v>
      </c>
      <c r="AD16" s="542"/>
      <c r="AE16" s="542"/>
      <c r="AF16" s="542"/>
      <c r="AG16" s="543"/>
      <c r="AH16" s="541">
        <v>15.7</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1046457</v>
      </c>
      <c r="BO16" s="446"/>
      <c r="BP16" s="446"/>
      <c r="BQ16" s="446"/>
      <c r="BR16" s="446"/>
      <c r="BS16" s="446"/>
      <c r="BT16" s="446"/>
      <c r="BU16" s="447"/>
      <c r="BV16" s="445">
        <v>1119834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323</v>
      </c>
      <c r="AD17" s="422"/>
      <c r="AE17" s="422"/>
      <c r="AF17" s="422"/>
      <c r="AG17" s="423"/>
      <c r="AH17" s="421">
        <v>352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279613</v>
      </c>
      <c r="BO17" s="446"/>
      <c r="BP17" s="446"/>
      <c r="BQ17" s="446"/>
      <c r="BR17" s="446"/>
      <c r="BS17" s="446"/>
      <c r="BT17" s="446"/>
      <c r="BU17" s="447"/>
      <c r="BV17" s="445">
        <v>286511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310.82</v>
      </c>
      <c r="M18" s="510"/>
      <c r="N18" s="510"/>
      <c r="O18" s="510"/>
      <c r="P18" s="510"/>
      <c r="Q18" s="510"/>
      <c r="R18" s="511"/>
      <c r="S18" s="511"/>
      <c r="T18" s="511"/>
      <c r="U18" s="511"/>
      <c r="V18" s="512"/>
      <c r="W18" s="526"/>
      <c r="X18" s="527"/>
      <c r="Y18" s="527"/>
      <c r="Z18" s="527"/>
      <c r="AA18" s="527"/>
      <c r="AB18" s="537"/>
      <c r="AC18" s="409">
        <v>73.599999999999994</v>
      </c>
      <c r="AD18" s="410"/>
      <c r="AE18" s="410"/>
      <c r="AF18" s="410"/>
      <c r="AG18" s="513"/>
      <c r="AH18" s="409">
        <v>72.7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945866</v>
      </c>
      <c r="BO18" s="446"/>
      <c r="BP18" s="446"/>
      <c r="BQ18" s="446"/>
      <c r="BR18" s="446"/>
      <c r="BS18" s="446"/>
      <c r="BT18" s="446"/>
      <c r="BU18" s="447"/>
      <c r="BV18" s="445">
        <v>951722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1830233</v>
      </c>
      <c r="BO19" s="446"/>
      <c r="BP19" s="446"/>
      <c r="BQ19" s="446"/>
      <c r="BR19" s="446"/>
      <c r="BS19" s="446"/>
      <c r="BT19" s="446"/>
      <c r="BU19" s="447"/>
      <c r="BV19" s="445">
        <v>1749085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398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2103798</v>
      </c>
      <c r="BO23" s="446"/>
      <c r="BP23" s="446"/>
      <c r="BQ23" s="446"/>
      <c r="BR23" s="446"/>
      <c r="BS23" s="446"/>
      <c r="BT23" s="446"/>
      <c r="BU23" s="447"/>
      <c r="BV23" s="445">
        <v>2034552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5832</v>
      </c>
      <c r="R24" s="422"/>
      <c r="S24" s="422"/>
      <c r="T24" s="422"/>
      <c r="U24" s="422"/>
      <c r="V24" s="423"/>
      <c r="W24" s="487"/>
      <c r="X24" s="478"/>
      <c r="Y24" s="479"/>
      <c r="Z24" s="418" t="s">
        <v>162</v>
      </c>
      <c r="AA24" s="419"/>
      <c r="AB24" s="419"/>
      <c r="AC24" s="419"/>
      <c r="AD24" s="419"/>
      <c r="AE24" s="419"/>
      <c r="AF24" s="419"/>
      <c r="AG24" s="420"/>
      <c r="AH24" s="421">
        <v>41</v>
      </c>
      <c r="AI24" s="422"/>
      <c r="AJ24" s="422"/>
      <c r="AK24" s="422"/>
      <c r="AL24" s="423"/>
      <c r="AM24" s="421">
        <v>129847</v>
      </c>
      <c r="AN24" s="422"/>
      <c r="AO24" s="422"/>
      <c r="AP24" s="422"/>
      <c r="AQ24" s="422"/>
      <c r="AR24" s="423"/>
      <c r="AS24" s="421">
        <v>3167</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1318587</v>
      </c>
      <c r="BO24" s="446"/>
      <c r="BP24" s="446"/>
      <c r="BQ24" s="446"/>
      <c r="BR24" s="446"/>
      <c r="BS24" s="446"/>
      <c r="BT24" s="446"/>
      <c r="BU24" s="447"/>
      <c r="BV24" s="445">
        <v>1235190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5290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122</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166</v>
      </c>
      <c r="BO25" s="441"/>
      <c r="BP25" s="441"/>
      <c r="BQ25" s="441"/>
      <c r="BR25" s="441"/>
      <c r="BS25" s="441"/>
      <c r="BT25" s="441"/>
      <c r="BU25" s="442"/>
      <c r="BV25" s="440" t="s">
        <v>166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5107</v>
      </c>
      <c r="R26" s="422"/>
      <c r="S26" s="422"/>
      <c r="T26" s="422"/>
      <c r="U26" s="422"/>
      <c r="V26" s="423"/>
      <c r="W26" s="487"/>
      <c r="X26" s="478"/>
      <c r="Y26" s="479"/>
      <c r="Z26" s="418" t="s">
        <v>169</v>
      </c>
      <c r="AA26" s="500"/>
      <c r="AB26" s="500"/>
      <c r="AC26" s="500"/>
      <c r="AD26" s="500"/>
      <c r="AE26" s="500"/>
      <c r="AF26" s="500"/>
      <c r="AG26" s="501"/>
      <c r="AH26" s="421" t="s">
        <v>122</v>
      </c>
      <c r="AI26" s="422"/>
      <c r="AJ26" s="422"/>
      <c r="AK26" s="422"/>
      <c r="AL26" s="423"/>
      <c r="AM26" s="421" t="s">
        <v>122</v>
      </c>
      <c r="AN26" s="422"/>
      <c r="AO26" s="422"/>
      <c r="AP26" s="422"/>
      <c r="AQ26" s="422"/>
      <c r="AR26" s="423"/>
      <c r="AS26" s="421" t="s">
        <v>166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2312</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20475</v>
      </c>
      <c r="BO27" s="449"/>
      <c r="BP27" s="449"/>
      <c r="BQ27" s="449"/>
      <c r="BR27" s="449"/>
      <c r="BS27" s="449"/>
      <c r="BT27" s="449"/>
      <c r="BU27" s="450"/>
      <c r="BV27" s="448">
        <v>20475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1586</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130</v>
      </c>
      <c r="AN28" s="422"/>
      <c r="AO28" s="422"/>
      <c r="AP28" s="422"/>
      <c r="AQ28" s="422"/>
      <c r="AR28" s="423"/>
      <c r="AS28" s="421" t="s">
        <v>122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1428523</v>
      </c>
      <c r="BO28" s="441"/>
      <c r="BP28" s="441"/>
      <c r="BQ28" s="441"/>
      <c r="BR28" s="441"/>
      <c r="BS28" s="441"/>
      <c r="BT28" s="441"/>
      <c r="BU28" s="442"/>
      <c r="BV28" s="440">
        <v>1626378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4</v>
      </c>
      <c r="M29" s="422"/>
      <c r="N29" s="422"/>
      <c r="O29" s="422"/>
      <c r="P29" s="423"/>
      <c r="Q29" s="421">
        <v>1353</v>
      </c>
      <c r="R29" s="422"/>
      <c r="S29" s="422"/>
      <c r="T29" s="422"/>
      <c r="U29" s="422"/>
      <c r="V29" s="423"/>
      <c r="W29" s="488"/>
      <c r="X29" s="489"/>
      <c r="Y29" s="490"/>
      <c r="Z29" s="418" t="s">
        <v>179</v>
      </c>
      <c r="AA29" s="419"/>
      <c r="AB29" s="419"/>
      <c r="AC29" s="419"/>
      <c r="AD29" s="419"/>
      <c r="AE29" s="419"/>
      <c r="AF29" s="419"/>
      <c r="AG29" s="420"/>
      <c r="AH29" s="421">
        <v>41</v>
      </c>
      <c r="AI29" s="422"/>
      <c r="AJ29" s="422"/>
      <c r="AK29" s="422"/>
      <c r="AL29" s="423"/>
      <c r="AM29" s="421">
        <v>129847</v>
      </c>
      <c r="AN29" s="422"/>
      <c r="AO29" s="422"/>
      <c r="AP29" s="422"/>
      <c r="AQ29" s="422"/>
      <c r="AR29" s="423"/>
      <c r="AS29" s="421">
        <v>3167</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371</v>
      </c>
      <c r="BO29" s="446"/>
      <c r="BP29" s="446"/>
      <c r="BQ29" s="446"/>
      <c r="BR29" s="446"/>
      <c r="BS29" s="446"/>
      <c r="BT29" s="446"/>
      <c r="BU29" s="447"/>
      <c r="BV29" s="445">
        <v>371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92.6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350062</v>
      </c>
      <c r="BO30" s="449"/>
      <c r="BP30" s="449"/>
      <c r="BQ30" s="449"/>
      <c r="BR30" s="449"/>
      <c r="BS30" s="449"/>
      <c r="BT30" s="449"/>
      <c r="BU30" s="450"/>
      <c r="BV30" s="448">
        <v>336324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190</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特別会計国民健康保険（事業勘定）</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公営企業観光施設事業会計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特別会計村営水道事業費</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木曽広域連合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特別会計国民健康保険診療施設費</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特別会計おんたけ高原簡易水道事業費</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特別会計後期高齢者医療費事業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特別会計農業集落排水事業費</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　（介護保険特別会計）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特別会計簡易排水事業費</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長野県市町村自治振興組合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10</v>
      </c>
      <c r="BF38" s="404"/>
      <c r="BG38" s="403" t="str">
        <f>IF('各会計、関係団体の財政状況及び健全化判断比率'!B36="","",'各会計、関係団体の財政状況及び健全化判断比率'!B36)</f>
        <v>特別会計宅地造成分譲事業費</v>
      </c>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長野県後期高齢者医療広域連合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　（後期高齢者医療事業会計）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長野県市町村総合事務組合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　（一般会計）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　（非常勤職員公務災害補償特別会計）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l6fm+T3E7DRCMmEzLvR1a+zMiCbc7RkZIgIy2QANDHSlbQaq4Qc94kmQJ7ZnlgJWHtKLuRglzwF7YBNmFpH8A==" saltValue="K/c23Yc4OASO8ORUaknF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6" t="s">
        <v>551</v>
      </c>
      <c r="D34" s="1226"/>
      <c r="E34" s="1227"/>
      <c r="F34" s="32">
        <v>7.53</v>
      </c>
      <c r="G34" s="33">
        <v>7.04</v>
      </c>
      <c r="H34" s="33">
        <v>6.63</v>
      </c>
      <c r="I34" s="33">
        <v>6.4</v>
      </c>
      <c r="J34" s="34">
        <v>6.72</v>
      </c>
      <c r="K34" s="22"/>
      <c r="L34" s="22"/>
      <c r="M34" s="22"/>
      <c r="N34" s="22"/>
      <c r="O34" s="22"/>
      <c r="P34" s="22"/>
    </row>
    <row r="35" spans="1:16" ht="39" customHeight="1" x14ac:dyDescent="0.15">
      <c r="A35" s="22"/>
      <c r="B35" s="35"/>
      <c r="C35" s="1220" t="s">
        <v>552</v>
      </c>
      <c r="D35" s="1221"/>
      <c r="E35" s="1222"/>
      <c r="F35" s="36">
        <v>0.69</v>
      </c>
      <c r="G35" s="37">
        <v>0.97</v>
      </c>
      <c r="H35" s="37">
        <v>2.2799999999999998</v>
      </c>
      <c r="I35" s="37">
        <v>2.93</v>
      </c>
      <c r="J35" s="38">
        <v>2.74</v>
      </c>
      <c r="K35" s="22"/>
      <c r="L35" s="22"/>
      <c r="M35" s="22"/>
      <c r="N35" s="22"/>
      <c r="O35" s="22"/>
      <c r="P35" s="22"/>
    </row>
    <row r="36" spans="1:16" ht="39" customHeight="1" x14ac:dyDescent="0.15">
      <c r="A36" s="22"/>
      <c r="B36" s="35"/>
      <c r="C36" s="1220" t="s">
        <v>553</v>
      </c>
      <c r="D36" s="1221"/>
      <c r="E36" s="1222"/>
      <c r="F36" s="36">
        <v>0.18</v>
      </c>
      <c r="G36" s="37">
        <v>0.2</v>
      </c>
      <c r="H36" s="37">
        <v>0.18</v>
      </c>
      <c r="I36" s="37">
        <v>0.19</v>
      </c>
      <c r="J36" s="38">
        <v>0.21</v>
      </c>
      <c r="K36" s="22"/>
      <c r="L36" s="22"/>
      <c r="M36" s="22"/>
      <c r="N36" s="22"/>
      <c r="O36" s="22"/>
      <c r="P36" s="22"/>
    </row>
    <row r="37" spans="1:16" ht="39" customHeight="1" x14ac:dyDescent="0.15">
      <c r="A37" s="22"/>
      <c r="B37" s="35"/>
      <c r="C37" s="1220" t="s">
        <v>554</v>
      </c>
      <c r="D37" s="1221"/>
      <c r="E37" s="1222"/>
      <c r="F37" s="36">
        <v>0.04</v>
      </c>
      <c r="G37" s="37">
        <v>0.13</v>
      </c>
      <c r="H37" s="37">
        <v>0.22</v>
      </c>
      <c r="I37" s="37">
        <v>0.56000000000000005</v>
      </c>
      <c r="J37" s="38">
        <v>0.01</v>
      </c>
      <c r="K37" s="22"/>
      <c r="L37" s="22"/>
      <c r="M37" s="22"/>
      <c r="N37" s="22"/>
      <c r="O37" s="22"/>
      <c r="P37" s="22"/>
    </row>
    <row r="38" spans="1:16" ht="39" customHeight="1" x14ac:dyDescent="0.15">
      <c r="A38" s="22"/>
      <c r="B38" s="35"/>
      <c r="C38" s="1220" t="s">
        <v>555</v>
      </c>
      <c r="D38" s="1221"/>
      <c r="E38" s="1222"/>
      <c r="F38" s="36">
        <v>0</v>
      </c>
      <c r="G38" s="37">
        <v>0.01</v>
      </c>
      <c r="H38" s="37">
        <v>0</v>
      </c>
      <c r="I38" s="37">
        <v>0.01</v>
      </c>
      <c r="J38" s="38">
        <v>0</v>
      </c>
      <c r="K38" s="22"/>
      <c r="L38" s="22"/>
      <c r="M38" s="22"/>
      <c r="N38" s="22"/>
      <c r="O38" s="22"/>
      <c r="P38" s="22"/>
    </row>
    <row r="39" spans="1:16" ht="39" customHeight="1" x14ac:dyDescent="0.15">
      <c r="A39" s="22"/>
      <c r="B39" s="35"/>
      <c r="C39" s="1220" t="s">
        <v>556</v>
      </c>
      <c r="D39" s="1221"/>
      <c r="E39" s="1222"/>
      <c r="F39" s="36">
        <v>0.01</v>
      </c>
      <c r="G39" s="37">
        <v>0.02</v>
      </c>
      <c r="H39" s="37">
        <v>0.02</v>
      </c>
      <c r="I39" s="37">
        <v>0.01</v>
      </c>
      <c r="J39" s="38">
        <v>0</v>
      </c>
      <c r="K39" s="22"/>
      <c r="L39" s="22"/>
      <c r="M39" s="22"/>
      <c r="N39" s="22"/>
      <c r="O39" s="22"/>
      <c r="P39" s="22"/>
    </row>
    <row r="40" spans="1:16" ht="39" customHeight="1" x14ac:dyDescent="0.15">
      <c r="A40" s="22"/>
      <c r="B40" s="35"/>
      <c r="C40" s="1220" t="s">
        <v>557</v>
      </c>
      <c r="D40" s="1221"/>
      <c r="E40" s="1222"/>
      <c r="F40" s="36">
        <v>0</v>
      </c>
      <c r="G40" s="37">
        <v>0</v>
      </c>
      <c r="H40" s="37">
        <v>0</v>
      </c>
      <c r="I40" s="37">
        <v>0</v>
      </c>
      <c r="J40" s="38">
        <v>0</v>
      </c>
      <c r="K40" s="22"/>
      <c r="L40" s="22"/>
      <c r="M40" s="22"/>
      <c r="N40" s="22"/>
      <c r="O40" s="22"/>
      <c r="P40" s="22"/>
    </row>
    <row r="41" spans="1:16" ht="39" customHeight="1" x14ac:dyDescent="0.15">
      <c r="A41" s="22"/>
      <c r="B41" s="35"/>
      <c r="C41" s="1220" t="s">
        <v>558</v>
      </c>
      <c r="D41" s="1221"/>
      <c r="E41" s="1222"/>
      <c r="F41" s="36">
        <v>0</v>
      </c>
      <c r="G41" s="37">
        <v>0.01</v>
      </c>
      <c r="H41" s="37">
        <v>0.01</v>
      </c>
      <c r="I41" s="37">
        <v>0</v>
      </c>
      <c r="J41" s="38">
        <v>0</v>
      </c>
      <c r="K41" s="22"/>
      <c r="L41" s="22"/>
      <c r="M41" s="22"/>
      <c r="N41" s="22"/>
      <c r="O41" s="22"/>
      <c r="P41" s="22"/>
    </row>
    <row r="42" spans="1:16" ht="39" customHeight="1" x14ac:dyDescent="0.15">
      <c r="A42" s="22"/>
      <c r="B42" s="39"/>
      <c r="C42" s="1220" t="s">
        <v>559</v>
      </c>
      <c r="D42" s="1221"/>
      <c r="E42" s="1222"/>
      <c r="F42" s="36" t="s">
        <v>501</v>
      </c>
      <c r="G42" s="37" t="s">
        <v>501</v>
      </c>
      <c r="H42" s="37" t="s">
        <v>501</v>
      </c>
      <c r="I42" s="37" t="s">
        <v>501</v>
      </c>
      <c r="J42" s="38" t="s">
        <v>501</v>
      </c>
      <c r="K42" s="22"/>
      <c r="L42" s="22"/>
      <c r="M42" s="22"/>
      <c r="N42" s="22"/>
      <c r="O42" s="22"/>
      <c r="P42" s="22"/>
    </row>
    <row r="43" spans="1:16" ht="39" customHeight="1" thickBot="1" x14ac:dyDescent="0.2">
      <c r="A43" s="22"/>
      <c r="B43" s="40"/>
      <c r="C43" s="1223" t="s">
        <v>560</v>
      </c>
      <c r="D43" s="1224"/>
      <c r="E43" s="122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Ag0gXUp8hnOTO0qQVBYHBignIPDu2e8a+NjqOiM/WMf6inaCmT4cC5g20hNj5ryFKQL5eVwlQgO336+53sfvw==" saltValue="1fQKXyF/QLTG75A1VBW3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220</v>
      </c>
      <c r="L45" s="60">
        <v>224</v>
      </c>
      <c r="M45" s="60">
        <v>209</v>
      </c>
      <c r="N45" s="60">
        <v>206</v>
      </c>
      <c r="O45" s="61">
        <v>194</v>
      </c>
      <c r="P45" s="48"/>
      <c r="Q45" s="48"/>
      <c r="R45" s="48"/>
      <c r="S45" s="48"/>
      <c r="T45" s="48"/>
      <c r="U45" s="48"/>
    </row>
    <row r="46" spans="1:21" ht="30.75" customHeight="1" x14ac:dyDescent="0.15">
      <c r="A46" s="48"/>
      <c r="B46" s="1238"/>
      <c r="C46" s="1239"/>
      <c r="D46" s="62"/>
      <c r="E46" s="1230" t="s">
        <v>13</v>
      </c>
      <c r="F46" s="1230"/>
      <c r="G46" s="1230"/>
      <c r="H46" s="1230"/>
      <c r="I46" s="1230"/>
      <c r="J46" s="1231"/>
      <c r="K46" s="63" t="s">
        <v>501</v>
      </c>
      <c r="L46" s="64" t="s">
        <v>501</v>
      </c>
      <c r="M46" s="64" t="s">
        <v>501</v>
      </c>
      <c r="N46" s="64" t="s">
        <v>501</v>
      </c>
      <c r="O46" s="65" t="s">
        <v>501</v>
      </c>
      <c r="P46" s="48"/>
      <c r="Q46" s="48"/>
      <c r="R46" s="48"/>
      <c r="S46" s="48"/>
      <c r="T46" s="48"/>
      <c r="U46" s="48"/>
    </row>
    <row r="47" spans="1:21" ht="30.75" customHeight="1" x14ac:dyDescent="0.15">
      <c r="A47" s="48"/>
      <c r="B47" s="1238"/>
      <c r="C47" s="1239"/>
      <c r="D47" s="62"/>
      <c r="E47" s="1230" t="s">
        <v>14</v>
      </c>
      <c r="F47" s="1230"/>
      <c r="G47" s="1230"/>
      <c r="H47" s="1230"/>
      <c r="I47" s="1230"/>
      <c r="J47" s="1231"/>
      <c r="K47" s="63" t="s">
        <v>501</v>
      </c>
      <c r="L47" s="64" t="s">
        <v>501</v>
      </c>
      <c r="M47" s="64" t="s">
        <v>501</v>
      </c>
      <c r="N47" s="64" t="s">
        <v>501</v>
      </c>
      <c r="O47" s="65" t="s">
        <v>501</v>
      </c>
      <c r="P47" s="48"/>
      <c r="Q47" s="48"/>
      <c r="R47" s="48"/>
      <c r="S47" s="48"/>
      <c r="T47" s="48"/>
      <c r="U47" s="48"/>
    </row>
    <row r="48" spans="1:21" ht="30.75" customHeight="1" x14ac:dyDescent="0.15">
      <c r="A48" s="48"/>
      <c r="B48" s="1238"/>
      <c r="C48" s="1239"/>
      <c r="D48" s="62"/>
      <c r="E48" s="1230" t="s">
        <v>15</v>
      </c>
      <c r="F48" s="1230"/>
      <c r="G48" s="1230"/>
      <c r="H48" s="1230"/>
      <c r="I48" s="1230"/>
      <c r="J48" s="1231"/>
      <c r="K48" s="63">
        <v>21</v>
      </c>
      <c r="L48" s="64">
        <v>20</v>
      </c>
      <c r="M48" s="64">
        <v>18</v>
      </c>
      <c r="N48" s="64">
        <v>24</v>
      </c>
      <c r="O48" s="65">
        <v>22</v>
      </c>
      <c r="P48" s="48"/>
      <c r="Q48" s="48"/>
      <c r="R48" s="48"/>
      <c r="S48" s="48"/>
      <c r="T48" s="48"/>
      <c r="U48" s="48"/>
    </row>
    <row r="49" spans="1:21" ht="30.75" customHeight="1" x14ac:dyDescent="0.15">
      <c r="A49" s="48"/>
      <c r="B49" s="1238"/>
      <c r="C49" s="1239"/>
      <c r="D49" s="62"/>
      <c r="E49" s="1230" t="s">
        <v>16</v>
      </c>
      <c r="F49" s="1230"/>
      <c r="G49" s="1230"/>
      <c r="H49" s="1230"/>
      <c r="I49" s="1230"/>
      <c r="J49" s="1231"/>
      <c r="K49" s="63">
        <v>3</v>
      </c>
      <c r="L49" s="64">
        <v>3</v>
      </c>
      <c r="M49" s="64">
        <v>3</v>
      </c>
      <c r="N49" s="64">
        <v>5</v>
      </c>
      <c r="O49" s="65">
        <v>5</v>
      </c>
      <c r="P49" s="48"/>
      <c r="Q49" s="48"/>
      <c r="R49" s="48"/>
      <c r="S49" s="48"/>
      <c r="T49" s="48"/>
      <c r="U49" s="48"/>
    </row>
    <row r="50" spans="1:21" ht="30.75" customHeight="1" x14ac:dyDescent="0.15">
      <c r="A50" s="48"/>
      <c r="B50" s="1238"/>
      <c r="C50" s="1239"/>
      <c r="D50" s="62"/>
      <c r="E50" s="1230" t="s">
        <v>17</v>
      </c>
      <c r="F50" s="1230"/>
      <c r="G50" s="1230"/>
      <c r="H50" s="1230"/>
      <c r="I50" s="1230"/>
      <c r="J50" s="1231"/>
      <c r="K50" s="63" t="s">
        <v>501</v>
      </c>
      <c r="L50" s="64" t="s">
        <v>501</v>
      </c>
      <c r="M50" s="64" t="s">
        <v>501</v>
      </c>
      <c r="N50" s="64" t="s">
        <v>501</v>
      </c>
      <c r="O50" s="65" t="s">
        <v>501</v>
      </c>
      <c r="P50" s="48"/>
      <c r="Q50" s="48"/>
      <c r="R50" s="48"/>
      <c r="S50" s="48"/>
      <c r="T50" s="48"/>
      <c r="U50" s="48"/>
    </row>
    <row r="51" spans="1:21" ht="30.75" customHeight="1" x14ac:dyDescent="0.15">
      <c r="A51" s="48"/>
      <c r="B51" s="1240"/>
      <c r="C51" s="1241"/>
      <c r="D51" s="66"/>
      <c r="E51" s="1230" t="s">
        <v>18</v>
      </c>
      <c r="F51" s="1230"/>
      <c r="G51" s="1230"/>
      <c r="H51" s="1230"/>
      <c r="I51" s="1230"/>
      <c r="J51" s="1231"/>
      <c r="K51" s="63" t="s">
        <v>501</v>
      </c>
      <c r="L51" s="64" t="s">
        <v>501</v>
      </c>
      <c r="M51" s="64" t="s">
        <v>501</v>
      </c>
      <c r="N51" s="64" t="s">
        <v>501</v>
      </c>
      <c r="O51" s="65" t="s">
        <v>501</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199</v>
      </c>
      <c r="L52" s="64">
        <v>186</v>
      </c>
      <c r="M52" s="64">
        <v>171</v>
      </c>
      <c r="N52" s="64">
        <v>175</v>
      </c>
      <c r="O52" s="65">
        <v>162</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45</v>
      </c>
      <c r="L53" s="69">
        <v>61</v>
      </c>
      <c r="M53" s="69">
        <v>59</v>
      </c>
      <c r="N53" s="69">
        <v>60</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0pQdyJQ9JZkLC+r2KRkGnJ5mGklxIyJdKXUxFxK7eyUBWnzxa0Tm9RQE1QTO9B7YHu58A5AlSPRk0aAjzgDAg==" saltValue="RBFkCOqivX1rOg791a5i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6" t="s">
        <v>24</v>
      </c>
      <c r="C41" s="1257"/>
      <c r="D41" s="81"/>
      <c r="E41" s="1258" t="s">
        <v>25</v>
      </c>
      <c r="F41" s="1258"/>
      <c r="G41" s="1258"/>
      <c r="H41" s="1259"/>
      <c r="I41" s="82">
        <v>2016</v>
      </c>
      <c r="J41" s="83">
        <v>1982</v>
      </c>
      <c r="K41" s="83">
        <v>1935</v>
      </c>
      <c r="L41" s="83">
        <v>2035</v>
      </c>
      <c r="M41" s="84">
        <v>2104</v>
      </c>
    </row>
    <row r="42" spans="2:13" ht="27.75" customHeight="1" x14ac:dyDescent="0.15">
      <c r="B42" s="1246"/>
      <c r="C42" s="1247"/>
      <c r="D42" s="85"/>
      <c r="E42" s="1250" t="s">
        <v>26</v>
      </c>
      <c r="F42" s="1250"/>
      <c r="G42" s="1250"/>
      <c r="H42" s="1251"/>
      <c r="I42" s="86" t="s">
        <v>501</v>
      </c>
      <c r="J42" s="87" t="s">
        <v>501</v>
      </c>
      <c r="K42" s="87" t="s">
        <v>501</v>
      </c>
      <c r="L42" s="87" t="s">
        <v>501</v>
      </c>
      <c r="M42" s="88" t="s">
        <v>501</v>
      </c>
    </row>
    <row r="43" spans="2:13" ht="27.75" customHeight="1" x14ac:dyDescent="0.15">
      <c r="B43" s="1246"/>
      <c r="C43" s="1247"/>
      <c r="D43" s="85"/>
      <c r="E43" s="1250" t="s">
        <v>27</v>
      </c>
      <c r="F43" s="1250"/>
      <c r="G43" s="1250"/>
      <c r="H43" s="1251"/>
      <c r="I43" s="86">
        <v>161</v>
      </c>
      <c r="J43" s="87">
        <v>125</v>
      </c>
      <c r="K43" s="87">
        <v>128</v>
      </c>
      <c r="L43" s="87">
        <v>127</v>
      </c>
      <c r="M43" s="88">
        <v>126</v>
      </c>
    </row>
    <row r="44" spans="2:13" ht="27.75" customHeight="1" x14ac:dyDescent="0.15">
      <c r="B44" s="1246"/>
      <c r="C44" s="1247"/>
      <c r="D44" s="85"/>
      <c r="E44" s="1250" t="s">
        <v>28</v>
      </c>
      <c r="F44" s="1250"/>
      <c r="G44" s="1250"/>
      <c r="H44" s="1251"/>
      <c r="I44" s="86">
        <v>92</v>
      </c>
      <c r="J44" s="87">
        <v>89</v>
      </c>
      <c r="K44" s="87">
        <v>86</v>
      </c>
      <c r="L44" s="87">
        <v>32</v>
      </c>
      <c r="M44" s="88">
        <v>28</v>
      </c>
    </row>
    <row r="45" spans="2:13" ht="27.75" customHeight="1" x14ac:dyDescent="0.15">
      <c r="B45" s="1246"/>
      <c r="C45" s="1247"/>
      <c r="D45" s="85"/>
      <c r="E45" s="1250" t="s">
        <v>29</v>
      </c>
      <c r="F45" s="1250"/>
      <c r="G45" s="1250"/>
      <c r="H45" s="1251"/>
      <c r="I45" s="86">
        <v>518</v>
      </c>
      <c r="J45" s="87">
        <v>496</v>
      </c>
      <c r="K45" s="87">
        <v>484</v>
      </c>
      <c r="L45" s="87">
        <v>475</v>
      </c>
      <c r="M45" s="88">
        <v>467</v>
      </c>
    </row>
    <row r="46" spans="2:13" ht="27.75" customHeight="1" x14ac:dyDescent="0.15">
      <c r="B46" s="1246"/>
      <c r="C46" s="1247"/>
      <c r="D46" s="89"/>
      <c r="E46" s="1250" t="s">
        <v>30</v>
      </c>
      <c r="F46" s="1250"/>
      <c r="G46" s="1250"/>
      <c r="H46" s="1251"/>
      <c r="I46" s="86" t="s">
        <v>501</v>
      </c>
      <c r="J46" s="87" t="s">
        <v>501</v>
      </c>
      <c r="K46" s="87" t="s">
        <v>501</v>
      </c>
      <c r="L46" s="87" t="s">
        <v>501</v>
      </c>
      <c r="M46" s="88" t="s">
        <v>501</v>
      </c>
    </row>
    <row r="47" spans="2:13" ht="27.75" customHeight="1" x14ac:dyDescent="0.15">
      <c r="B47" s="1246"/>
      <c r="C47" s="1247"/>
      <c r="D47" s="90"/>
      <c r="E47" s="1260" t="s">
        <v>31</v>
      </c>
      <c r="F47" s="1261"/>
      <c r="G47" s="1261"/>
      <c r="H47" s="1262"/>
      <c r="I47" s="86" t="s">
        <v>501</v>
      </c>
      <c r="J47" s="87" t="s">
        <v>501</v>
      </c>
      <c r="K47" s="87" t="s">
        <v>501</v>
      </c>
      <c r="L47" s="87" t="s">
        <v>501</v>
      </c>
      <c r="M47" s="88" t="s">
        <v>501</v>
      </c>
    </row>
    <row r="48" spans="2:13" ht="27.75" customHeight="1" x14ac:dyDescent="0.15">
      <c r="B48" s="1246"/>
      <c r="C48" s="1247"/>
      <c r="D48" s="85"/>
      <c r="E48" s="1250" t="s">
        <v>32</v>
      </c>
      <c r="F48" s="1250"/>
      <c r="G48" s="1250"/>
      <c r="H48" s="1251"/>
      <c r="I48" s="86" t="s">
        <v>501</v>
      </c>
      <c r="J48" s="87" t="s">
        <v>501</v>
      </c>
      <c r="K48" s="87" t="s">
        <v>501</v>
      </c>
      <c r="L48" s="87" t="s">
        <v>501</v>
      </c>
      <c r="M48" s="88" t="s">
        <v>501</v>
      </c>
    </row>
    <row r="49" spans="2:13" ht="27.75" customHeight="1" x14ac:dyDescent="0.15">
      <c r="B49" s="1248"/>
      <c r="C49" s="1249"/>
      <c r="D49" s="85"/>
      <c r="E49" s="1250" t="s">
        <v>33</v>
      </c>
      <c r="F49" s="1250"/>
      <c r="G49" s="1250"/>
      <c r="H49" s="1251"/>
      <c r="I49" s="86" t="s">
        <v>501</v>
      </c>
      <c r="J49" s="87" t="s">
        <v>501</v>
      </c>
      <c r="K49" s="87" t="s">
        <v>501</v>
      </c>
      <c r="L49" s="87" t="s">
        <v>501</v>
      </c>
      <c r="M49" s="88" t="s">
        <v>501</v>
      </c>
    </row>
    <row r="50" spans="2:13" ht="27.75" customHeight="1" x14ac:dyDescent="0.15">
      <c r="B50" s="1244" t="s">
        <v>34</v>
      </c>
      <c r="C50" s="1245"/>
      <c r="D50" s="91"/>
      <c r="E50" s="1250" t="s">
        <v>35</v>
      </c>
      <c r="F50" s="1250"/>
      <c r="G50" s="1250"/>
      <c r="H50" s="1251"/>
      <c r="I50" s="86">
        <v>1473</v>
      </c>
      <c r="J50" s="87">
        <v>1671</v>
      </c>
      <c r="K50" s="87">
        <v>1633</v>
      </c>
      <c r="L50" s="87">
        <v>2007</v>
      </c>
      <c r="M50" s="88">
        <v>1838</v>
      </c>
    </row>
    <row r="51" spans="2:13" ht="27.75" customHeight="1" x14ac:dyDescent="0.15">
      <c r="B51" s="1246"/>
      <c r="C51" s="1247"/>
      <c r="D51" s="85"/>
      <c r="E51" s="1250" t="s">
        <v>36</v>
      </c>
      <c r="F51" s="1250"/>
      <c r="G51" s="1250"/>
      <c r="H51" s="1251"/>
      <c r="I51" s="86">
        <v>34</v>
      </c>
      <c r="J51" s="87">
        <v>0</v>
      </c>
      <c r="K51" s="87" t="s">
        <v>501</v>
      </c>
      <c r="L51" s="87" t="s">
        <v>501</v>
      </c>
      <c r="M51" s="88" t="s">
        <v>501</v>
      </c>
    </row>
    <row r="52" spans="2:13" ht="27.75" customHeight="1" x14ac:dyDescent="0.15">
      <c r="B52" s="1248"/>
      <c r="C52" s="1249"/>
      <c r="D52" s="85"/>
      <c r="E52" s="1250" t="s">
        <v>37</v>
      </c>
      <c r="F52" s="1250"/>
      <c r="G52" s="1250"/>
      <c r="H52" s="1251"/>
      <c r="I52" s="86">
        <v>1707</v>
      </c>
      <c r="J52" s="87">
        <v>1741</v>
      </c>
      <c r="K52" s="87">
        <v>1692</v>
      </c>
      <c r="L52" s="87">
        <v>1738</v>
      </c>
      <c r="M52" s="88">
        <v>1780</v>
      </c>
    </row>
    <row r="53" spans="2:13" ht="27.75" customHeight="1" thickBot="1" x14ac:dyDescent="0.2">
      <c r="B53" s="1252" t="s">
        <v>38</v>
      </c>
      <c r="C53" s="1253"/>
      <c r="D53" s="92"/>
      <c r="E53" s="1254" t="s">
        <v>39</v>
      </c>
      <c r="F53" s="1254"/>
      <c r="G53" s="1254"/>
      <c r="H53" s="1255"/>
      <c r="I53" s="93">
        <v>-426</v>
      </c>
      <c r="J53" s="94">
        <v>-720</v>
      </c>
      <c r="K53" s="94">
        <v>-691</v>
      </c>
      <c r="L53" s="94">
        <v>-1076</v>
      </c>
      <c r="M53" s="95">
        <v>-893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rHeFHHFtQ95sT7WLOIFMvfRZuMQ/4BRl4ladeNGOoMvKKv/ctwjVA13IwV2gQqky2KYW/idYkUjwp/l6ZSaBw==" saltValue="UXik3Iz3E/N/MFbNrHVF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71" t="s">
        <v>42</v>
      </c>
      <c r="D55" s="1271"/>
      <c r="E55" s="1272"/>
      <c r="F55" s="107">
        <v>1491</v>
      </c>
      <c r="G55" s="107">
        <v>1626</v>
      </c>
      <c r="H55" s="108">
        <v>1429</v>
      </c>
    </row>
    <row r="56" spans="2:8" ht="52.5" customHeight="1" x14ac:dyDescent="0.15">
      <c r="B56" s="109"/>
      <c r="C56" s="1273" t="s">
        <v>43</v>
      </c>
      <c r="D56" s="1273"/>
      <c r="E56" s="1274"/>
      <c r="F56" s="110">
        <v>0</v>
      </c>
      <c r="G56" s="110">
        <v>0</v>
      </c>
      <c r="H56" s="111">
        <v>0</v>
      </c>
    </row>
    <row r="57" spans="2:8" ht="53.25" customHeight="1" x14ac:dyDescent="0.15">
      <c r="B57" s="109"/>
      <c r="C57" s="1275" t="s">
        <v>44</v>
      </c>
      <c r="D57" s="1275"/>
      <c r="E57" s="1276"/>
      <c r="F57" s="112">
        <v>415</v>
      </c>
      <c r="G57" s="112">
        <v>336</v>
      </c>
      <c r="H57" s="113">
        <v>350</v>
      </c>
    </row>
    <row r="58" spans="2:8" ht="45.75" customHeight="1" x14ac:dyDescent="0.15">
      <c r="B58" s="114"/>
      <c r="C58" s="1263" t="s">
        <v>561</v>
      </c>
      <c r="D58" s="1264"/>
      <c r="E58" s="1265"/>
      <c r="F58" s="115">
        <v>315</v>
      </c>
      <c r="G58" s="115">
        <v>256</v>
      </c>
      <c r="H58" s="116">
        <v>265</v>
      </c>
    </row>
    <row r="59" spans="2:8" ht="45.75" customHeight="1" x14ac:dyDescent="0.15">
      <c r="B59" s="114"/>
      <c r="C59" s="1263" t="s">
        <v>562</v>
      </c>
      <c r="D59" s="1264"/>
      <c r="E59" s="1265"/>
      <c r="F59" s="115">
        <v>59</v>
      </c>
      <c r="G59" s="115">
        <v>67</v>
      </c>
      <c r="H59" s="116">
        <v>74</v>
      </c>
    </row>
    <row r="60" spans="2:8" ht="45.75" customHeight="1" x14ac:dyDescent="0.15">
      <c r="B60" s="114"/>
      <c r="C60" s="1263" t="s">
        <v>563</v>
      </c>
      <c r="D60" s="1264"/>
      <c r="E60" s="1265"/>
      <c r="F60" s="115">
        <v>40</v>
      </c>
      <c r="G60" s="115">
        <v>12</v>
      </c>
      <c r="H60" s="116">
        <v>8</v>
      </c>
    </row>
    <row r="61" spans="2:8" ht="45.75" customHeight="1" x14ac:dyDescent="0.15">
      <c r="B61" s="114"/>
      <c r="C61" s="1263" t="s">
        <v>564</v>
      </c>
      <c r="D61" s="1264"/>
      <c r="E61" s="1265"/>
      <c r="F61" s="115">
        <v>1</v>
      </c>
      <c r="G61" s="115">
        <v>1</v>
      </c>
      <c r="H61" s="116">
        <v>3</v>
      </c>
    </row>
    <row r="62" spans="2:8" ht="45.75" customHeight="1" thickBot="1" x14ac:dyDescent="0.2">
      <c r="B62" s="117"/>
      <c r="C62" s="1266"/>
      <c r="D62" s="1267"/>
      <c r="E62" s="1268"/>
      <c r="F62" s="118"/>
      <c r="G62" s="118"/>
      <c r="H62" s="119"/>
    </row>
    <row r="63" spans="2:8" ht="52.5" customHeight="1" thickBot="1" x14ac:dyDescent="0.2">
      <c r="B63" s="120"/>
      <c r="C63" s="1269" t="s">
        <v>45</v>
      </c>
      <c r="D63" s="1269"/>
      <c r="E63" s="1270"/>
      <c r="F63" s="121">
        <v>1907</v>
      </c>
      <c r="G63" s="121">
        <v>1963</v>
      </c>
      <c r="H63" s="122">
        <v>1779</v>
      </c>
    </row>
    <row r="64" spans="2:8" ht="15" customHeight="1" x14ac:dyDescent="0.15"/>
    <row r="65" ht="0" hidden="1" customHeight="1" x14ac:dyDescent="0.15"/>
    <row r="66" ht="0" hidden="1" customHeight="1" x14ac:dyDescent="0.15"/>
  </sheetData>
  <sheetProtection algorithmName="SHA-512" hashValue="wPWEefsBIxLC8HFYvTewzc493Kpd5tZdFi/gE2pM/XHJ5MHjjEsPrZzk0elOUhXawVCd88zRBlAWSBsnGZ1OZQ==" saltValue="+VcTfwgJvcFkon3SnxH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7"/>
      <c r="H50" s="1277"/>
      <c r="I50" s="1277"/>
      <c r="J50" s="1277"/>
      <c r="K50" s="384"/>
      <c r="L50" s="384"/>
      <c r="M50" s="385"/>
      <c r="N50" s="38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544</v>
      </c>
      <c r="BQ50" s="1283"/>
      <c r="BR50" s="1283"/>
      <c r="BS50" s="1283"/>
      <c r="BT50" s="1283"/>
      <c r="BU50" s="1283"/>
      <c r="BV50" s="1283"/>
      <c r="BW50" s="1283"/>
      <c r="BX50" s="1283" t="s">
        <v>545</v>
      </c>
      <c r="BY50" s="1283"/>
      <c r="BZ50" s="1283"/>
      <c r="CA50" s="1283"/>
      <c r="CB50" s="1283"/>
      <c r="CC50" s="1283"/>
      <c r="CD50" s="1283"/>
      <c r="CE50" s="1283"/>
      <c r="CF50" s="1283" t="s">
        <v>546</v>
      </c>
      <c r="CG50" s="1283"/>
      <c r="CH50" s="1283"/>
      <c r="CI50" s="1283"/>
      <c r="CJ50" s="1283"/>
      <c r="CK50" s="1283"/>
      <c r="CL50" s="1283"/>
      <c r="CM50" s="1283"/>
      <c r="CN50" s="1283" t="s">
        <v>547</v>
      </c>
      <c r="CO50" s="1283"/>
      <c r="CP50" s="1283"/>
      <c r="CQ50" s="1283"/>
      <c r="CR50" s="1283"/>
      <c r="CS50" s="1283"/>
      <c r="CT50" s="1283"/>
      <c r="CU50" s="1283"/>
      <c r="CV50" s="1283" t="s">
        <v>548</v>
      </c>
      <c r="CW50" s="1283"/>
      <c r="CX50" s="1283"/>
      <c r="CY50" s="1283"/>
      <c r="CZ50" s="1283"/>
      <c r="DA50" s="1283"/>
      <c r="DB50" s="1283"/>
      <c r="DC50" s="1283"/>
    </row>
    <row r="51" spans="1:109" ht="13.5" customHeight="1" x14ac:dyDescent="0.15">
      <c r="B51" s="374"/>
      <c r="G51" s="1295"/>
      <c r="H51" s="1295"/>
      <c r="I51" s="1299"/>
      <c r="J51" s="1299"/>
      <c r="K51" s="1284"/>
      <c r="L51" s="1284"/>
      <c r="M51" s="1284"/>
      <c r="N51" s="1284"/>
      <c r="AM51" s="383"/>
      <c r="AN51" s="1282" t="s">
        <v>586</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4"/>
      <c r="G52" s="1295"/>
      <c r="H52" s="1295"/>
      <c r="I52" s="1299"/>
      <c r="J52" s="1299"/>
      <c r="K52" s="1284"/>
      <c r="L52" s="1284"/>
      <c r="M52" s="1284"/>
      <c r="N52" s="1284"/>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2"/>
      <c r="B53" s="374"/>
      <c r="G53" s="1295"/>
      <c r="H53" s="1295"/>
      <c r="I53" s="1277"/>
      <c r="J53" s="1277"/>
      <c r="K53" s="1284"/>
      <c r="L53" s="1284"/>
      <c r="M53" s="1284"/>
      <c r="N53" s="1284"/>
      <c r="AM53" s="383"/>
      <c r="AN53" s="1282"/>
      <c r="AO53" s="1282"/>
      <c r="AP53" s="1282"/>
      <c r="AQ53" s="1282"/>
      <c r="AR53" s="1282"/>
      <c r="AS53" s="1282"/>
      <c r="AT53" s="1282"/>
      <c r="AU53" s="1282"/>
      <c r="AV53" s="1282"/>
      <c r="AW53" s="1282"/>
      <c r="AX53" s="1282"/>
      <c r="AY53" s="1282"/>
      <c r="AZ53" s="1282"/>
      <c r="BA53" s="1282"/>
      <c r="BB53" s="1282" t="s">
        <v>588</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79">
        <v>66.400000000000006</v>
      </c>
      <c r="CG53" s="1279"/>
      <c r="CH53" s="1279"/>
      <c r="CI53" s="1279"/>
      <c r="CJ53" s="1279"/>
      <c r="CK53" s="1279"/>
      <c r="CL53" s="1279"/>
      <c r="CM53" s="1279"/>
      <c r="CN53" s="1279">
        <v>74.400000000000006</v>
      </c>
      <c r="CO53" s="1279"/>
      <c r="CP53" s="1279"/>
      <c r="CQ53" s="1279"/>
      <c r="CR53" s="1279"/>
      <c r="CS53" s="1279"/>
      <c r="CT53" s="1279"/>
      <c r="CU53" s="1279"/>
      <c r="CV53" s="1279">
        <v>75.099999999999994</v>
      </c>
      <c r="CW53" s="1279"/>
      <c r="CX53" s="1279"/>
      <c r="CY53" s="1279"/>
      <c r="CZ53" s="1279"/>
      <c r="DA53" s="1279"/>
      <c r="DB53" s="1279"/>
      <c r="DC53" s="1279"/>
    </row>
    <row r="54" spans="1:109" x14ac:dyDescent="0.15">
      <c r="A54" s="382"/>
      <c r="B54" s="374"/>
      <c r="G54" s="1295"/>
      <c r="H54" s="1295"/>
      <c r="I54" s="1277"/>
      <c r="J54" s="1277"/>
      <c r="K54" s="1284"/>
      <c r="L54" s="1284"/>
      <c r="M54" s="1284"/>
      <c r="N54" s="1284"/>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2"/>
      <c r="B55" s="374"/>
      <c r="G55" s="1277"/>
      <c r="H55" s="1277"/>
      <c r="I55" s="1277"/>
      <c r="J55" s="1277"/>
      <c r="K55" s="1284"/>
      <c r="L55" s="1284"/>
      <c r="M55" s="1284"/>
      <c r="N55" s="1284"/>
      <c r="AN55" s="1283" t="s">
        <v>589</v>
      </c>
      <c r="AO55" s="1283"/>
      <c r="AP55" s="1283"/>
      <c r="AQ55" s="1283"/>
      <c r="AR55" s="1283"/>
      <c r="AS55" s="1283"/>
      <c r="AT55" s="1283"/>
      <c r="AU55" s="1283"/>
      <c r="AV55" s="1283"/>
      <c r="AW55" s="1283"/>
      <c r="AX55" s="1283"/>
      <c r="AY55" s="1283"/>
      <c r="AZ55" s="1283"/>
      <c r="BA55" s="1283"/>
      <c r="BB55" s="1282" t="s">
        <v>587</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2"/>
      <c r="B56" s="374"/>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x14ac:dyDescent="0.15">
      <c r="B57" s="386"/>
      <c r="G57" s="1277"/>
      <c r="H57" s="1277"/>
      <c r="I57" s="1280"/>
      <c r="J57" s="1280"/>
      <c r="K57" s="1284"/>
      <c r="L57" s="1284"/>
      <c r="M57" s="1284"/>
      <c r="N57" s="1284"/>
      <c r="AM57" s="367"/>
      <c r="AN57" s="1283"/>
      <c r="AO57" s="1283"/>
      <c r="AP57" s="1283"/>
      <c r="AQ57" s="1283"/>
      <c r="AR57" s="1283"/>
      <c r="AS57" s="1283"/>
      <c r="AT57" s="1283"/>
      <c r="AU57" s="1283"/>
      <c r="AV57" s="1283"/>
      <c r="AW57" s="1283"/>
      <c r="AX57" s="1283"/>
      <c r="AY57" s="1283"/>
      <c r="AZ57" s="1283"/>
      <c r="BA57" s="1283"/>
      <c r="BB57" s="1282" t="s">
        <v>590</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79">
        <v>57.1</v>
      </c>
      <c r="CG57" s="1279"/>
      <c r="CH57" s="1279"/>
      <c r="CI57" s="1279"/>
      <c r="CJ57" s="1279"/>
      <c r="CK57" s="1279"/>
      <c r="CL57" s="1279"/>
      <c r="CM57" s="1279"/>
      <c r="CN57" s="1279">
        <v>57.9</v>
      </c>
      <c r="CO57" s="1279"/>
      <c r="CP57" s="1279"/>
      <c r="CQ57" s="1279"/>
      <c r="CR57" s="1279"/>
      <c r="CS57" s="1279"/>
      <c r="CT57" s="1279"/>
      <c r="CU57" s="1279"/>
      <c r="CV57" s="1279">
        <v>58.3</v>
      </c>
      <c r="CW57" s="1279"/>
      <c r="CX57" s="1279"/>
      <c r="CY57" s="1279"/>
      <c r="CZ57" s="1279"/>
      <c r="DA57" s="1279"/>
      <c r="DB57" s="1279"/>
      <c r="DC57" s="1279"/>
      <c r="DD57" s="387"/>
      <c r="DE57" s="386"/>
    </row>
    <row r="58" spans="1:109" s="382" customFormat="1" x14ac:dyDescent="0.15">
      <c r="A58" s="367"/>
      <c r="B58" s="386"/>
      <c r="G58" s="1277"/>
      <c r="H58" s="1277"/>
      <c r="I58" s="1280"/>
      <c r="J58" s="1280"/>
      <c r="K58" s="1284"/>
      <c r="L58" s="1284"/>
      <c r="M58" s="1284"/>
      <c r="N58" s="1284"/>
      <c r="AM58" s="367"/>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5" t="s">
        <v>597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7"/>
      <c r="H72" s="1277"/>
      <c r="I72" s="1277"/>
      <c r="J72" s="1277"/>
      <c r="K72" s="384"/>
      <c r="L72" s="384"/>
      <c r="M72" s="385"/>
      <c r="N72" s="38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544</v>
      </c>
      <c r="BQ72" s="1283"/>
      <c r="BR72" s="1283"/>
      <c r="BS72" s="1283"/>
      <c r="BT72" s="1283"/>
      <c r="BU72" s="1283"/>
      <c r="BV72" s="1283"/>
      <c r="BW72" s="1283"/>
      <c r="BX72" s="1283" t="s">
        <v>545</v>
      </c>
      <c r="BY72" s="1283"/>
      <c r="BZ72" s="1283"/>
      <c r="CA72" s="1283"/>
      <c r="CB72" s="1283"/>
      <c r="CC72" s="1283"/>
      <c r="CD72" s="1283"/>
      <c r="CE72" s="1283"/>
      <c r="CF72" s="1283" t="s">
        <v>546</v>
      </c>
      <c r="CG72" s="1283"/>
      <c r="CH72" s="1283"/>
      <c r="CI72" s="1283"/>
      <c r="CJ72" s="1283"/>
      <c r="CK72" s="1283"/>
      <c r="CL72" s="1283"/>
      <c r="CM72" s="1283"/>
      <c r="CN72" s="1283" t="s">
        <v>547</v>
      </c>
      <c r="CO72" s="1283"/>
      <c r="CP72" s="1283"/>
      <c r="CQ72" s="1283"/>
      <c r="CR72" s="1283"/>
      <c r="CS72" s="1283"/>
      <c r="CT72" s="1283"/>
      <c r="CU72" s="1283"/>
      <c r="CV72" s="1283" t="s">
        <v>548</v>
      </c>
      <c r="CW72" s="1283"/>
      <c r="CX72" s="1283"/>
      <c r="CY72" s="1283"/>
      <c r="CZ72" s="1283"/>
      <c r="DA72" s="1283"/>
      <c r="DB72" s="1283"/>
      <c r="DC72" s="1283"/>
    </row>
    <row r="73" spans="2:107" x14ac:dyDescent="0.15">
      <c r="B73" s="374"/>
      <c r="G73" s="1295"/>
      <c r="H73" s="1295"/>
      <c r="I73" s="1295"/>
      <c r="J73" s="1295"/>
      <c r="K73" s="1278"/>
      <c r="L73" s="1278"/>
      <c r="M73" s="1278"/>
      <c r="N73" s="1278"/>
      <c r="AM73" s="383"/>
      <c r="AN73" s="1282" t="s">
        <v>586</v>
      </c>
      <c r="AO73" s="1282"/>
      <c r="AP73" s="1282"/>
      <c r="AQ73" s="1282"/>
      <c r="AR73" s="1282"/>
      <c r="AS73" s="1282"/>
      <c r="AT73" s="1282"/>
      <c r="AU73" s="1282"/>
      <c r="AV73" s="1282"/>
      <c r="AW73" s="1282"/>
      <c r="AX73" s="1282"/>
      <c r="AY73" s="1282"/>
      <c r="AZ73" s="1282"/>
      <c r="BA73" s="1282"/>
      <c r="BB73" s="1282" t="s">
        <v>587</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4"/>
      <c r="G74" s="1295"/>
      <c r="H74" s="1295"/>
      <c r="I74" s="1295"/>
      <c r="J74" s="1295"/>
      <c r="K74" s="1278"/>
      <c r="L74" s="1278"/>
      <c r="M74" s="1278"/>
      <c r="N74" s="1278"/>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4"/>
      <c r="G75" s="1295"/>
      <c r="H75" s="1295"/>
      <c r="I75" s="1277"/>
      <c r="J75" s="1277"/>
      <c r="K75" s="1284"/>
      <c r="L75" s="1284"/>
      <c r="M75" s="1284"/>
      <c r="N75" s="1284"/>
      <c r="AM75" s="383"/>
      <c r="AN75" s="1282"/>
      <c r="AO75" s="1282"/>
      <c r="AP75" s="1282"/>
      <c r="AQ75" s="1282"/>
      <c r="AR75" s="1282"/>
      <c r="AS75" s="1282"/>
      <c r="AT75" s="1282"/>
      <c r="AU75" s="1282"/>
      <c r="AV75" s="1282"/>
      <c r="AW75" s="1282"/>
      <c r="AX75" s="1282"/>
      <c r="AY75" s="1282"/>
      <c r="AZ75" s="1282"/>
      <c r="BA75" s="1282"/>
      <c r="BB75" s="1282" t="s">
        <v>593</v>
      </c>
      <c r="BC75" s="1282"/>
      <c r="BD75" s="1282"/>
      <c r="BE75" s="1282"/>
      <c r="BF75" s="1282"/>
      <c r="BG75" s="1282"/>
      <c r="BH75" s="1282"/>
      <c r="BI75" s="1282"/>
      <c r="BJ75" s="1282"/>
      <c r="BK75" s="1282"/>
      <c r="BL75" s="1282"/>
      <c r="BM75" s="1282"/>
      <c r="BN75" s="1282"/>
      <c r="BO75" s="1282"/>
      <c r="BP75" s="1279">
        <v>7.3</v>
      </c>
      <c r="BQ75" s="1279"/>
      <c r="BR75" s="1279"/>
      <c r="BS75" s="1279"/>
      <c r="BT75" s="1279"/>
      <c r="BU75" s="1279"/>
      <c r="BV75" s="1279"/>
      <c r="BW75" s="1279"/>
      <c r="BX75" s="1279">
        <v>5.4</v>
      </c>
      <c r="BY75" s="1279"/>
      <c r="BZ75" s="1279"/>
      <c r="CA75" s="1279"/>
      <c r="CB75" s="1279"/>
      <c r="CC75" s="1279"/>
      <c r="CD75" s="1279"/>
      <c r="CE75" s="1279"/>
      <c r="CF75" s="1279">
        <v>4.7</v>
      </c>
      <c r="CG75" s="1279"/>
      <c r="CH75" s="1279"/>
      <c r="CI75" s="1279"/>
      <c r="CJ75" s="1279"/>
      <c r="CK75" s="1279"/>
      <c r="CL75" s="1279"/>
      <c r="CM75" s="1279"/>
      <c r="CN75" s="1279">
        <v>5.4</v>
      </c>
      <c r="CO75" s="1279"/>
      <c r="CP75" s="1279"/>
      <c r="CQ75" s="1279"/>
      <c r="CR75" s="1279"/>
      <c r="CS75" s="1279"/>
      <c r="CT75" s="1279"/>
      <c r="CU75" s="1279"/>
      <c r="CV75" s="1279">
        <v>5.5</v>
      </c>
      <c r="CW75" s="1279"/>
      <c r="CX75" s="1279"/>
      <c r="CY75" s="1279"/>
      <c r="CZ75" s="1279"/>
      <c r="DA75" s="1279"/>
      <c r="DB75" s="1279"/>
      <c r="DC75" s="1279"/>
    </row>
    <row r="76" spans="2:107" x14ac:dyDescent="0.15">
      <c r="B76" s="374"/>
      <c r="G76" s="1295"/>
      <c r="H76" s="1295"/>
      <c r="I76" s="1277"/>
      <c r="J76" s="1277"/>
      <c r="K76" s="1284"/>
      <c r="L76" s="1284"/>
      <c r="M76" s="1284"/>
      <c r="N76" s="1284"/>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4"/>
      <c r="G77" s="1277"/>
      <c r="H77" s="1277"/>
      <c r="I77" s="1277"/>
      <c r="J77" s="1277"/>
      <c r="K77" s="1278"/>
      <c r="L77" s="1278"/>
      <c r="M77" s="1278"/>
      <c r="N77" s="1278"/>
      <c r="AN77" s="1283" t="s">
        <v>589</v>
      </c>
      <c r="AO77" s="1283"/>
      <c r="AP77" s="1283"/>
      <c r="AQ77" s="1283"/>
      <c r="AR77" s="1283"/>
      <c r="AS77" s="1283"/>
      <c r="AT77" s="1283"/>
      <c r="AU77" s="1283"/>
      <c r="AV77" s="1283"/>
      <c r="AW77" s="1283"/>
      <c r="AX77" s="1283"/>
      <c r="AY77" s="1283"/>
      <c r="AZ77" s="1283"/>
      <c r="BA77" s="1283"/>
      <c r="BB77" s="1282" t="s">
        <v>594</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4"/>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4"/>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592</v>
      </c>
      <c r="BC79" s="1282"/>
      <c r="BD79" s="1282"/>
      <c r="BE79" s="1282"/>
      <c r="BF79" s="1282"/>
      <c r="BG79" s="1282"/>
      <c r="BH79" s="1282"/>
      <c r="BI79" s="1282"/>
      <c r="BJ79" s="1282"/>
      <c r="BK79" s="1282"/>
      <c r="BL79" s="1282"/>
      <c r="BM79" s="1282"/>
      <c r="BN79" s="1282"/>
      <c r="BO79" s="1282"/>
      <c r="BP79" s="1279">
        <v>8.6</v>
      </c>
      <c r="BQ79" s="1279"/>
      <c r="BR79" s="1279"/>
      <c r="BS79" s="1279"/>
      <c r="BT79" s="1279"/>
      <c r="BU79" s="1279"/>
      <c r="BV79" s="1279"/>
      <c r="BW79" s="1279"/>
      <c r="BX79" s="1279">
        <v>7.7</v>
      </c>
      <c r="BY79" s="1279"/>
      <c r="BZ79" s="1279"/>
      <c r="CA79" s="1279"/>
      <c r="CB79" s="1279"/>
      <c r="CC79" s="1279"/>
      <c r="CD79" s="1279"/>
      <c r="CE79" s="1279"/>
      <c r="CF79" s="1279">
        <v>6.4</v>
      </c>
      <c r="CG79" s="1279"/>
      <c r="CH79" s="1279"/>
      <c r="CI79" s="1279"/>
      <c r="CJ79" s="1279"/>
      <c r="CK79" s="1279"/>
      <c r="CL79" s="1279"/>
      <c r="CM79" s="1279"/>
      <c r="CN79" s="1279">
        <v>6.9</v>
      </c>
      <c r="CO79" s="1279"/>
      <c r="CP79" s="1279"/>
      <c r="CQ79" s="1279"/>
      <c r="CR79" s="1279"/>
      <c r="CS79" s="1279"/>
      <c r="CT79" s="1279"/>
      <c r="CU79" s="1279"/>
      <c r="CV79" s="1279">
        <v>7.1</v>
      </c>
      <c r="CW79" s="1279"/>
      <c r="CX79" s="1279"/>
      <c r="CY79" s="1279"/>
      <c r="CZ79" s="1279"/>
      <c r="DA79" s="1279"/>
      <c r="DB79" s="1279"/>
      <c r="DC79" s="1279"/>
    </row>
    <row r="80" spans="2:107" x14ac:dyDescent="0.15">
      <c r="B80" s="374"/>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4qn+LG5trxksY4SViDxWSc8jZuGoxLZEnZ7qEhrfKsSUeFXvxpKpRwcg3BsAVvqhz20FLeLttgpR4mHiV1fAQ==" saltValue="a2eurSF7kYDW16Qpzw+g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a+MF22w4r41sNJ3o6SpD8Smthd3Z5qX2r83h0m9q51Cqq4cyWk/HSrbQJ9XUwxrkHttipoGghm4tcFFW6Y15w==" saltValue="pH2K9+Y/jN9aQebaXtF0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E8TfEGGxELIg0Hd060cZ/sSoQPrRqkPCubnvEl8GubQMwIBXSxMgUA5tullynBnMXoLAZgzOqPVAeaYrIPQEg==" saltValue="iSP7RFF/2XwGNZwXPSsc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270378</v>
      </c>
      <c r="E3" s="141"/>
      <c r="F3" s="142">
        <v>238802</v>
      </c>
      <c r="G3" s="143"/>
      <c r="H3" s="144"/>
    </row>
    <row r="4" spans="1:8" x14ac:dyDescent="0.15">
      <c r="A4" s="145"/>
      <c r="B4" s="146"/>
      <c r="C4" s="147"/>
      <c r="D4" s="148">
        <v>219348</v>
      </c>
      <c r="E4" s="149"/>
      <c r="F4" s="150">
        <v>128562</v>
      </c>
      <c r="G4" s="151"/>
      <c r="H4" s="152"/>
    </row>
    <row r="5" spans="1:8" x14ac:dyDescent="0.15">
      <c r="A5" s="133" t="s">
        <v>536</v>
      </c>
      <c r="B5" s="138"/>
      <c r="C5" s="139"/>
      <c r="D5" s="140">
        <v>384879</v>
      </c>
      <c r="E5" s="141"/>
      <c r="F5" s="142">
        <v>288550</v>
      </c>
      <c r="G5" s="143"/>
      <c r="H5" s="144"/>
    </row>
    <row r="6" spans="1:8" x14ac:dyDescent="0.15">
      <c r="A6" s="145"/>
      <c r="B6" s="146"/>
      <c r="C6" s="147"/>
      <c r="D6" s="148">
        <v>174859</v>
      </c>
      <c r="E6" s="149"/>
      <c r="F6" s="150">
        <v>141525</v>
      </c>
      <c r="G6" s="151"/>
      <c r="H6" s="152"/>
    </row>
    <row r="7" spans="1:8" x14ac:dyDescent="0.15">
      <c r="A7" s="133" t="s">
        <v>537</v>
      </c>
      <c r="B7" s="138"/>
      <c r="C7" s="139"/>
      <c r="D7" s="140">
        <v>294158</v>
      </c>
      <c r="E7" s="141"/>
      <c r="F7" s="142">
        <v>287914</v>
      </c>
      <c r="G7" s="143"/>
      <c r="H7" s="144"/>
    </row>
    <row r="8" spans="1:8" x14ac:dyDescent="0.15">
      <c r="A8" s="145"/>
      <c r="B8" s="146"/>
      <c r="C8" s="147"/>
      <c r="D8" s="148">
        <v>158125</v>
      </c>
      <c r="E8" s="149"/>
      <c r="F8" s="150">
        <v>146531</v>
      </c>
      <c r="G8" s="151"/>
      <c r="H8" s="152"/>
    </row>
    <row r="9" spans="1:8" x14ac:dyDescent="0.15">
      <c r="A9" s="133" t="s">
        <v>538</v>
      </c>
      <c r="B9" s="138"/>
      <c r="C9" s="139"/>
      <c r="D9" s="140">
        <v>594963</v>
      </c>
      <c r="E9" s="141"/>
      <c r="F9" s="142">
        <v>310300</v>
      </c>
      <c r="G9" s="143"/>
      <c r="H9" s="144"/>
    </row>
    <row r="10" spans="1:8" x14ac:dyDescent="0.15">
      <c r="A10" s="145"/>
      <c r="B10" s="146"/>
      <c r="C10" s="147"/>
      <c r="D10" s="148">
        <v>372210</v>
      </c>
      <c r="E10" s="149"/>
      <c r="F10" s="150">
        <v>157576</v>
      </c>
      <c r="G10" s="151"/>
      <c r="H10" s="152"/>
    </row>
    <row r="11" spans="1:8" x14ac:dyDescent="0.15">
      <c r="A11" s="133" t="s">
        <v>539</v>
      </c>
      <c r="B11" s="138"/>
      <c r="C11" s="139"/>
      <c r="D11" s="140">
        <v>303739</v>
      </c>
      <c r="E11" s="141"/>
      <c r="F11" s="142">
        <v>317319</v>
      </c>
      <c r="G11" s="143"/>
      <c r="H11" s="144"/>
    </row>
    <row r="12" spans="1:8" x14ac:dyDescent="0.15">
      <c r="A12" s="145"/>
      <c r="B12" s="146"/>
      <c r="C12" s="153"/>
      <c r="D12" s="148">
        <v>215590</v>
      </c>
      <c r="E12" s="149"/>
      <c r="F12" s="150">
        <v>164214</v>
      </c>
      <c r="G12" s="151"/>
      <c r="H12" s="152"/>
    </row>
    <row r="13" spans="1:8" x14ac:dyDescent="0.15">
      <c r="A13" s="133"/>
      <c r="B13" s="138"/>
      <c r="C13" s="154"/>
      <c r="D13" s="155">
        <v>369623</v>
      </c>
      <c r="E13" s="156"/>
      <c r="F13" s="157">
        <v>288577</v>
      </c>
      <c r="G13" s="158"/>
      <c r="H13" s="144"/>
    </row>
    <row r="14" spans="1:8" x14ac:dyDescent="0.15">
      <c r="A14" s="145"/>
      <c r="B14" s="146"/>
      <c r="C14" s="147"/>
      <c r="D14" s="148">
        <v>228026</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7.53</v>
      </c>
      <c r="C19" s="159">
        <f>ROUND(VALUE(SUBSTITUTE(実質収支比率等に係る経年分析!G$48,"▲","-")),2)</f>
        <v>7.05</v>
      </c>
      <c r="D19" s="159">
        <f>ROUND(VALUE(SUBSTITUTE(実質収支比率等に係る経年分析!H$48,"▲","-")),2)</f>
        <v>6.63</v>
      </c>
      <c r="E19" s="159">
        <f>ROUND(VALUE(SUBSTITUTE(実質収支比率等に係る経年分析!I$48,"▲","-")),2)</f>
        <v>6.4</v>
      </c>
      <c r="F19" s="159">
        <f>ROUND(VALUE(SUBSTITUTE(実質収支比率等に係る経年分析!J$48,"▲","-")),2)</f>
        <v>6.72</v>
      </c>
    </row>
    <row r="20" spans="1:11" x14ac:dyDescent="0.15">
      <c r="A20" s="159" t="s">
        <v>49</v>
      </c>
      <c r="B20" s="159">
        <f>ROUND(VALUE(SUBSTITUTE(実質収支比率等に係る経年分析!F$47,"▲","-")),2)</f>
        <v>99.71</v>
      </c>
      <c r="C20" s="159">
        <f>ROUND(VALUE(SUBSTITUTE(実質収支比率等に係る経年分析!G$47,"▲","-")),2)</f>
        <v>123.1</v>
      </c>
      <c r="D20" s="159">
        <f>ROUND(VALUE(SUBSTITUTE(実質収支比率等に係る経年分析!H$47,"▲","-")),2)</f>
        <v>115.27</v>
      </c>
      <c r="E20" s="159">
        <f>ROUND(VALUE(SUBSTITUTE(実質収支比率等に係る経年分析!I$47,"▲","-")),2)</f>
        <v>132.79</v>
      </c>
      <c r="F20" s="159">
        <f>ROUND(VALUE(SUBSTITUTE(実質収支比率等に係る経年分析!J$47,"▲","-")),2)</f>
        <v>124.46</v>
      </c>
    </row>
    <row r="21" spans="1:11" x14ac:dyDescent="0.15">
      <c r="A21" s="159" t="s">
        <v>50</v>
      </c>
      <c r="B21" s="159">
        <f>IF(ISNUMBER(VALUE(SUBSTITUTE(実質収支比率等に係る経年分析!F$49,"▲","-"))),ROUND(VALUE(SUBSTITUTE(実質収支比率等に係る経年分析!F$49,"▲","-")),2),NA())</f>
        <v>25.9</v>
      </c>
      <c r="C21" s="159">
        <f>IF(ISNUMBER(VALUE(SUBSTITUTE(実質収支比率等に係る経年分析!G$49,"▲","-"))),ROUND(VALUE(SUBSTITUTE(実質収支比率等に係る経年分析!G$49,"▲","-")),2),NA())</f>
        <v>7.93</v>
      </c>
      <c r="D21" s="159">
        <f>IF(ISNUMBER(VALUE(SUBSTITUTE(実質収支比率等に係る経年分析!H$49,"▲","-"))),ROUND(VALUE(SUBSTITUTE(実質収支比率等に係る経年分析!H$49,"▲","-")),2),NA())</f>
        <v>-1.94</v>
      </c>
      <c r="E21" s="159">
        <f>IF(ISNUMBER(VALUE(SUBSTITUTE(実質収支比率等に係る経年分析!I$49,"▲","-"))),ROUND(VALUE(SUBSTITUTE(実質収支比率等に係る経年分析!I$49,"▲","-")),2),NA())</f>
        <v>10.45</v>
      </c>
      <c r="F21" s="159">
        <f>IF(ISNUMBER(VALUE(SUBSTITUTE(実質収支比率等に係る経年分析!J$49,"▲","-"))),ROUND(VALUE(SUBSTITUTE(実質収支比率等に係る経年分析!J$49,"▲","-")),2),NA())</f>
        <v>-17.34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特別会計農業集落排水事業費</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特別会計簡易排水事業費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特別会計村営水道事業費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特別会計国民健康保険診療施設費</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公営企業観光施設事業会計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特別会計宅地造成分譲事業費</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0.21</v>
      </c>
    </row>
    <row r="35" spans="1:16" x14ac:dyDescent="0.15">
      <c r="A35" s="160" t="str">
        <f>IF(連結実質赤字比率に係る赤字・黒字の構成分析!C$35="",NA(),連結実質赤字比率に係る赤字・黒字の構成分析!C$35)</f>
        <v>特別会計国民健康保険（事業勘定）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2.2799999999999998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199</v>
      </c>
      <c r="E42" s="161"/>
      <c r="F42" s="161"/>
      <c r="G42" s="161">
        <f>'実質公債費比率（分子）の構造'!L$52</f>
        <v>186</v>
      </c>
      <c r="H42" s="161"/>
      <c r="I42" s="161"/>
      <c r="J42" s="161">
        <f>'実質公債費比率（分子）の構造'!M$52</f>
        <v>171</v>
      </c>
      <c r="K42" s="161"/>
      <c r="L42" s="161"/>
      <c r="M42" s="161">
        <f>'実質公債費比率（分子）の構造'!N$52</f>
        <v>175</v>
      </c>
      <c r="N42" s="161"/>
      <c r="O42" s="161"/>
      <c r="P42" s="161">
        <f>'実質公債費比率（分子）の構造'!O$52</f>
        <v>162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5</v>
      </c>
      <c r="L45" s="161"/>
      <c r="M45" s="161"/>
      <c r="N45" s="161">
        <f>'実質公債費比率（分子）の構造'!O$49</f>
        <v>5</v>
      </c>
      <c r="O45" s="161"/>
      <c r="P45" s="161"/>
    </row>
    <row r="46" spans="1:16" x14ac:dyDescent="0.15">
      <c r="A46" s="161" t="s">
        <v>61</v>
      </c>
      <c r="B46" s="161">
        <f>'実質公債費比率（分子）の構造'!K$48</f>
        <v>21</v>
      </c>
      <c r="C46" s="161"/>
      <c r="D46" s="161"/>
      <c r="E46" s="161">
        <f>'実質公債費比率（分子）の構造'!L$48</f>
        <v>20</v>
      </c>
      <c r="F46" s="161"/>
      <c r="G46" s="161"/>
      <c r="H46" s="161">
        <f>'実質公債費比率（分子）の構造'!M$48</f>
        <v>18</v>
      </c>
      <c r="I46" s="161"/>
      <c r="J46" s="161"/>
      <c r="K46" s="161">
        <f>'実質公債費比率（分子）の構造'!N$48</f>
        <v>24</v>
      </c>
      <c r="L46" s="161"/>
      <c r="M46" s="161"/>
      <c r="N46" s="161">
        <f>'実質公債費比率（分子）の構造'!O$48</f>
        <v>22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220</v>
      </c>
      <c r="C49" s="161"/>
      <c r="D49" s="161"/>
      <c r="E49" s="161">
        <f>'実質公債費比率（分子）の構造'!L$45</f>
        <v>224</v>
      </c>
      <c r="F49" s="161"/>
      <c r="G49" s="161"/>
      <c r="H49" s="161">
        <f>'実質公債費比率（分子）の構造'!M$45</f>
        <v>209</v>
      </c>
      <c r="I49" s="161"/>
      <c r="J49" s="161"/>
      <c r="K49" s="161">
        <f>'実質公債費比率（分子）の構造'!N$45</f>
        <v>206</v>
      </c>
      <c r="L49" s="161"/>
      <c r="M49" s="161"/>
      <c r="N49" s="161">
        <f>'実質公債費比率（分子）の構造'!O$45</f>
        <v>194</v>
      </c>
      <c r="O49" s="161"/>
      <c r="P49" s="161"/>
    </row>
    <row r="50" spans="1:16" x14ac:dyDescent="0.15">
      <c r="A50" s="161" t="s">
        <v>65</v>
      </c>
      <c r="B50" s="161" t="e">
        <f>NA()</f>
        <v>#N/A</v>
      </c>
      <c r="C50" s="161">
        <f>IF(ISNUMBER('実質公債費比率（分子）の構造'!K$53),'実質公債費比率（分子）の構造'!K$53,NA())</f>
        <v>45</v>
      </c>
      <c r="D50" s="161" t="e">
        <f>NA()</f>
        <v>#N/A</v>
      </c>
      <c r="E50" s="161" t="e">
        <f>NA()</f>
        <v>#N/A</v>
      </c>
      <c r="F50" s="161">
        <f>IF(ISNUMBER('実質公債費比率（分子）の構造'!L$53),'実質公債費比率（分子）の構造'!L$53,NA())</f>
        <v>61</v>
      </c>
      <c r="G50" s="161" t="e">
        <f>NA()</f>
        <v>#N/A</v>
      </c>
      <c r="H50" s="161" t="e">
        <f>NA()</f>
        <v>#N/A</v>
      </c>
      <c r="I50" s="161">
        <f>IF(ISNUMBER('実質公債費比率（分子）の構造'!M$53),'実質公債費比率（分子）の構造'!M$53,NA())</f>
        <v>59</v>
      </c>
      <c r="J50" s="161" t="e">
        <f>NA()</f>
        <v>#N/A</v>
      </c>
      <c r="K50" s="161" t="e">
        <f>NA()</f>
        <v>#N/A</v>
      </c>
      <c r="L50" s="161">
        <f>IF(ISNUMBER('実質公債費比率（分子）の構造'!N$53),'実質公債費比率（分子）の構造'!N$53,NA())</f>
        <v>60</v>
      </c>
      <c r="M50" s="161" t="e">
        <f>NA()</f>
        <v>#N/A</v>
      </c>
      <c r="N50" s="161" t="e">
        <f>NA()</f>
        <v>#N/A</v>
      </c>
      <c r="O50" s="161">
        <f>IF(ISNUMBER('実質公債費比率（分子）の構造'!O$53),'実質公債費比率（分子）の構造'!O$53,NA())</f>
        <v>59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1707</v>
      </c>
      <c r="E56" s="160"/>
      <c r="F56" s="160"/>
      <c r="G56" s="160">
        <f>'将来負担比率（分子）の構造'!J$52</f>
        <v>1741</v>
      </c>
      <c r="H56" s="160"/>
      <c r="I56" s="160"/>
      <c r="J56" s="160">
        <f>'将来負担比率（分子）の構造'!K$52</f>
        <v>1692</v>
      </c>
      <c r="K56" s="160"/>
      <c r="L56" s="160"/>
      <c r="M56" s="160">
        <f>'将来負担比率（分子）の構造'!L$52</f>
        <v>1738</v>
      </c>
      <c r="N56" s="160"/>
      <c r="O56" s="160"/>
      <c r="P56" s="160">
        <f>'将来負担比率（分子）の構造'!M$52</f>
        <v>1780</v>
      </c>
    </row>
    <row r="57" spans="1:16" x14ac:dyDescent="0.15">
      <c r="A57" s="160" t="s">
        <v>36</v>
      </c>
      <c r="B57" s="160"/>
      <c r="C57" s="160"/>
      <c r="D57" s="160">
        <f>'将来負担比率（分子）の構造'!I$51</f>
        <v>34</v>
      </c>
      <c r="E57" s="160"/>
      <c r="F57" s="160"/>
      <c r="G57" s="160">
        <f>'将来負担比率（分子）の構造'!J$51</f>
        <v>0</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1473</v>
      </c>
      <c r="E58" s="160"/>
      <c r="F58" s="160"/>
      <c r="G58" s="160">
        <f>'将来負担比率（分子）の構造'!J$50</f>
        <v>1671</v>
      </c>
      <c r="H58" s="160"/>
      <c r="I58" s="160"/>
      <c r="J58" s="160">
        <f>'将来負担比率（分子）の構造'!K$50</f>
        <v>1633</v>
      </c>
      <c r="K58" s="160"/>
      <c r="L58" s="160"/>
      <c r="M58" s="160">
        <f>'将来負担比率（分子）の構造'!L$50</f>
        <v>2007</v>
      </c>
      <c r="N58" s="160"/>
      <c r="O58" s="160"/>
      <c r="P58" s="160">
        <f>'将来負担比率（分子）の構造'!M$50</f>
        <v>1838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518</v>
      </c>
      <c r="C62" s="160"/>
      <c r="D62" s="160"/>
      <c r="E62" s="160">
        <f>'将来負担比率（分子）の構造'!J$45</f>
        <v>496</v>
      </c>
      <c r="F62" s="160"/>
      <c r="G62" s="160"/>
      <c r="H62" s="160">
        <f>'将来負担比率（分子）の構造'!K$45</f>
        <v>484</v>
      </c>
      <c r="I62" s="160"/>
      <c r="J62" s="160"/>
      <c r="K62" s="160">
        <f>'将来負担比率（分子）の構造'!L$45</f>
        <v>475</v>
      </c>
      <c r="L62" s="160"/>
      <c r="M62" s="160"/>
      <c r="N62" s="160">
        <f>'将来負担比率（分子）の構造'!M$45</f>
        <v>467</v>
      </c>
      <c r="O62" s="160"/>
      <c r="P62" s="160"/>
    </row>
    <row r="63" spans="1:16" x14ac:dyDescent="0.15">
      <c r="A63" s="160" t="s">
        <v>28</v>
      </c>
      <c r="B63" s="160">
        <f>'将来負担比率（分子）の構造'!I$44</f>
        <v>92</v>
      </c>
      <c r="C63" s="160"/>
      <c r="D63" s="160"/>
      <c r="E63" s="160">
        <f>'将来負担比率（分子）の構造'!J$44</f>
        <v>89</v>
      </c>
      <c r="F63" s="160"/>
      <c r="G63" s="160"/>
      <c r="H63" s="160">
        <f>'将来負担比率（分子）の構造'!K$44</f>
        <v>86</v>
      </c>
      <c r="I63" s="160"/>
      <c r="J63" s="160"/>
      <c r="K63" s="160">
        <f>'将来負担比率（分子）の構造'!L$44</f>
        <v>32</v>
      </c>
      <c r="L63" s="160"/>
      <c r="M63" s="160"/>
      <c r="N63" s="160">
        <f>'将来負担比率（分子）の構造'!M$44</f>
        <v>28</v>
      </c>
      <c r="O63" s="160"/>
      <c r="P63" s="160"/>
    </row>
    <row r="64" spans="1:16" x14ac:dyDescent="0.15">
      <c r="A64" s="160" t="s">
        <v>27</v>
      </c>
      <c r="B64" s="160">
        <f>'将来負担比率（分子）の構造'!I$43</f>
        <v>161</v>
      </c>
      <c r="C64" s="160"/>
      <c r="D64" s="160"/>
      <c r="E64" s="160">
        <f>'将来負担比率（分子）の構造'!J$43</f>
        <v>125</v>
      </c>
      <c r="F64" s="160"/>
      <c r="G64" s="160"/>
      <c r="H64" s="160">
        <f>'将来負担比率（分子）の構造'!K$43</f>
        <v>128</v>
      </c>
      <c r="I64" s="160"/>
      <c r="J64" s="160"/>
      <c r="K64" s="160">
        <f>'将来負担比率（分子）の構造'!L$43</f>
        <v>127</v>
      </c>
      <c r="L64" s="160"/>
      <c r="M64" s="160"/>
      <c r="N64" s="160">
        <f>'将来負担比率（分子）の構造'!M$43</f>
        <v>126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2016</v>
      </c>
      <c r="C66" s="160"/>
      <c r="D66" s="160"/>
      <c r="E66" s="160">
        <f>'将来負担比率（分子）の構造'!J$41</f>
        <v>1982</v>
      </c>
      <c r="F66" s="160"/>
      <c r="G66" s="160"/>
      <c r="H66" s="160">
        <f>'将来負担比率（分子）の構造'!K$41</f>
        <v>1935</v>
      </c>
      <c r="I66" s="160"/>
      <c r="J66" s="160"/>
      <c r="K66" s="160">
        <f>'将来負担比率（分子）の構造'!L$41</f>
        <v>2035</v>
      </c>
      <c r="L66" s="160"/>
      <c r="M66" s="160"/>
      <c r="N66" s="160">
        <f>'将来負担比率（分子）の構造'!M$41</f>
        <v>2104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1491</v>
      </c>
      <c r="C72" s="164">
        <f>基金残高に係る経年分析!G55</f>
        <v>1626</v>
      </c>
      <c r="D72" s="164">
        <f>基金残高に係る経年分析!H55</f>
        <v>1429</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415</v>
      </c>
      <c r="C74" s="164">
        <f>基金残高に係る経年分析!G57</f>
        <v>336</v>
      </c>
      <c r="D74" s="164">
        <f>基金残高に係る経年分析!H57</f>
        <v>350</v>
      </c>
    </row>
  </sheetData>
  <sheetProtection algorithmName="SHA-512" hashValue="gtr3Gb2wx7sw61JU3rzGgeqnhJAOdpLUduwutX5EE/uTdUn/HiG4G6VqjaZ76T/WATYVBazWxy0d0wL3lOaxnA==" saltValue="xBOCmZrAq2hxrOFNcxIS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246834</v>
      </c>
      <c r="S5" s="707"/>
      <c r="T5" s="707"/>
      <c r="U5" s="707"/>
      <c r="V5" s="707"/>
      <c r="W5" s="707"/>
      <c r="X5" s="707"/>
      <c r="Y5" s="753"/>
      <c r="Z5" s="771">
        <v>10.8</v>
      </c>
      <c r="AA5" s="771"/>
      <c r="AB5" s="771"/>
      <c r="AC5" s="771"/>
      <c r="AD5" s="772">
        <v>246834</v>
      </c>
      <c r="AE5" s="772"/>
      <c r="AF5" s="772"/>
      <c r="AG5" s="772"/>
      <c r="AH5" s="772"/>
      <c r="AI5" s="772"/>
      <c r="AJ5" s="772"/>
      <c r="AK5" s="772"/>
      <c r="AL5" s="754">
        <v>21.3</v>
      </c>
      <c r="AM5" s="723"/>
      <c r="AN5" s="723"/>
      <c r="AO5" s="755"/>
      <c r="AP5" s="740" t="s">
        <v>219</v>
      </c>
      <c r="AQ5" s="741"/>
      <c r="AR5" s="741"/>
      <c r="AS5" s="741"/>
      <c r="AT5" s="741"/>
      <c r="AU5" s="741"/>
      <c r="AV5" s="741"/>
      <c r="AW5" s="741"/>
      <c r="AX5" s="741"/>
      <c r="AY5" s="741"/>
      <c r="AZ5" s="741"/>
      <c r="BA5" s="741"/>
      <c r="BB5" s="741"/>
      <c r="BC5" s="741"/>
      <c r="BD5" s="741"/>
      <c r="BE5" s="741"/>
      <c r="BF5" s="742"/>
      <c r="BG5" s="641">
        <v>246502</v>
      </c>
      <c r="BH5" s="644"/>
      <c r="BI5" s="644"/>
      <c r="BJ5" s="644"/>
      <c r="BK5" s="644"/>
      <c r="BL5" s="644"/>
      <c r="BM5" s="644"/>
      <c r="BN5" s="645"/>
      <c r="BO5" s="703">
        <v>99.9</v>
      </c>
      <c r="BP5" s="703"/>
      <c r="BQ5" s="703"/>
      <c r="BR5" s="703"/>
      <c r="BS5" s="704">
        <v>32292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37544</v>
      </c>
      <c r="S6" s="644"/>
      <c r="T6" s="644"/>
      <c r="U6" s="644"/>
      <c r="V6" s="644"/>
      <c r="W6" s="644"/>
      <c r="X6" s="644"/>
      <c r="Y6" s="645"/>
      <c r="Z6" s="703">
        <v>1.6</v>
      </c>
      <c r="AA6" s="703"/>
      <c r="AB6" s="703"/>
      <c r="AC6" s="703"/>
      <c r="AD6" s="704">
        <v>37544</v>
      </c>
      <c r="AE6" s="704"/>
      <c r="AF6" s="704"/>
      <c r="AG6" s="704"/>
      <c r="AH6" s="704"/>
      <c r="AI6" s="704"/>
      <c r="AJ6" s="704"/>
      <c r="AK6" s="704"/>
      <c r="AL6" s="646">
        <v>3.2</v>
      </c>
      <c r="AM6" s="647"/>
      <c r="AN6" s="647"/>
      <c r="AO6" s="705"/>
      <c r="AP6" s="638" t="s">
        <v>224</v>
      </c>
      <c r="AQ6" s="639"/>
      <c r="AR6" s="639"/>
      <c r="AS6" s="639"/>
      <c r="AT6" s="639"/>
      <c r="AU6" s="639"/>
      <c r="AV6" s="639"/>
      <c r="AW6" s="639"/>
      <c r="AX6" s="639"/>
      <c r="AY6" s="639"/>
      <c r="AZ6" s="639"/>
      <c r="BA6" s="639"/>
      <c r="BB6" s="639"/>
      <c r="BC6" s="639"/>
      <c r="BD6" s="639"/>
      <c r="BE6" s="639"/>
      <c r="BF6" s="640"/>
      <c r="BG6" s="641">
        <v>246502</v>
      </c>
      <c r="BH6" s="644"/>
      <c r="BI6" s="644"/>
      <c r="BJ6" s="644"/>
      <c r="BK6" s="644"/>
      <c r="BL6" s="644"/>
      <c r="BM6" s="644"/>
      <c r="BN6" s="645"/>
      <c r="BO6" s="703">
        <v>99.9</v>
      </c>
      <c r="BP6" s="703"/>
      <c r="BQ6" s="703"/>
      <c r="BR6" s="703"/>
      <c r="BS6" s="704">
        <v>32292</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30287</v>
      </c>
      <c r="CS6" s="644"/>
      <c r="CT6" s="644"/>
      <c r="CU6" s="644"/>
      <c r="CV6" s="644"/>
      <c r="CW6" s="644"/>
      <c r="CX6" s="644"/>
      <c r="CY6" s="645"/>
      <c r="CZ6" s="754">
        <v>1.4</v>
      </c>
      <c r="DA6" s="723"/>
      <c r="DB6" s="723"/>
      <c r="DC6" s="757"/>
      <c r="DD6" s="649" t="s">
        <v>122</v>
      </c>
      <c r="DE6" s="644"/>
      <c r="DF6" s="644"/>
      <c r="DG6" s="644"/>
      <c r="DH6" s="644"/>
      <c r="DI6" s="644"/>
      <c r="DJ6" s="644"/>
      <c r="DK6" s="644"/>
      <c r="DL6" s="644"/>
      <c r="DM6" s="644"/>
      <c r="DN6" s="644"/>
      <c r="DO6" s="644"/>
      <c r="DP6" s="645"/>
      <c r="DQ6" s="649">
        <v>30287</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148</v>
      </c>
      <c r="S7" s="644"/>
      <c r="T7" s="644"/>
      <c r="U7" s="644"/>
      <c r="V7" s="644"/>
      <c r="W7" s="644"/>
      <c r="X7" s="644"/>
      <c r="Y7" s="645"/>
      <c r="Z7" s="703">
        <v>0</v>
      </c>
      <c r="AA7" s="703"/>
      <c r="AB7" s="703"/>
      <c r="AC7" s="703"/>
      <c r="AD7" s="704">
        <v>148</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39462</v>
      </c>
      <c r="BH7" s="644"/>
      <c r="BI7" s="644"/>
      <c r="BJ7" s="644"/>
      <c r="BK7" s="644"/>
      <c r="BL7" s="644"/>
      <c r="BM7" s="644"/>
      <c r="BN7" s="645"/>
      <c r="BO7" s="703">
        <v>16</v>
      </c>
      <c r="BP7" s="703"/>
      <c r="BQ7" s="703"/>
      <c r="BR7" s="703"/>
      <c r="BS7" s="704">
        <v>193</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634956</v>
      </c>
      <c r="CS7" s="644"/>
      <c r="CT7" s="644"/>
      <c r="CU7" s="644"/>
      <c r="CV7" s="644"/>
      <c r="CW7" s="644"/>
      <c r="CX7" s="644"/>
      <c r="CY7" s="645"/>
      <c r="CZ7" s="703">
        <v>28.7</v>
      </c>
      <c r="DA7" s="703"/>
      <c r="DB7" s="703"/>
      <c r="DC7" s="703"/>
      <c r="DD7" s="649">
        <v>31662</v>
      </c>
      <c r="DE7" s="644"/>
      <c r="DF7" s="644"/>
      <c r="DG7" s="644"/>
      <c r="DH7" s="644"/>
      <c r="DI7" s="644"/>
      <c r="DJ7" s="644"/>
      <c r="DK7" s="644"/>
      <c r="DL7" s="644"/>
      <c r="DM7" s="644"/>
      <c r="DN7" s="644"/>
      <c r="DO7" s="644"/>
      <c r="DP7" s="645"/>
      <c r="DQ7" s="649">
        <v>614922</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352</v>
      </c>
      <c r="S8" s="644"/>
      <c r="T8" s="644"/>
      <c r="U8" s="644"/>
      <c r="V8" s="644"/>
      <c r="W8" s="644"/>
      <c r="X8" s="644"/>
      <c r="Y8" s="645"/>
      <c r="Z8" s="703">
        <v>0</v>
      </c>
      <c r="AA8" s="703"/>
      <c r="AB8" s="703"/>
      <c r="AC8" s="703"/>
      <c r="AD8" s="704">
        <v>352</v>
      </c>
      <c r="AE8" s="704"/>
      <c r="AF8" s="704"/>
      <c r="AG8" s="704"/>
      <c r="AH8" s="704"/>
      <c r="AI8" s="704"/>
      <c r="AJ8" s="704"/>
      <c r="AK8" s="704"/>
      <c r="AL8" s="646">
        <v>0</v>
      </c>
      <c r="AM8" s="647"/>
      <c r="AN8" s="647"/>
      <c r="AO8" s="705"/>
      <c r="AP8" s="638" t="s">
        <v>230</v>
      </c>
      <c r="AQ8" s="639"/>
      <c r="AR8" s="639"/>
      <c r="AS8" s="639"/>
      <c r="AT8" s="639"/>
      <c r="AU8" s="639"/>
      <c r="AV8" s="639"/>
      <c r="AW8" s="639"/>
      <c r="AX8" s="639"/>
      <c r="AY8" s="639"/>
      <c r="AZ8" s="639"/>
      <c r="BA8" s="639"/>
      <c r="BB8" s="639"/>
      <c r="BC8" s="639"/>
      <c r="BD8" s="639"/>
      <c r="BE8" s="639"/>
      <c r="BF8" s="640"/>
      <c r="BG8" s="641">
        <v>1993</v>
      </c>
      <c r="BH8" s="644"/>
      <c r="BI8" s="644"/>
      <c r="BJ8" s="644"/>
      <c r="BK8" s="644"/>
      <c r="BL8" s="644"/>
      <c r="BM8" s="644"/>
      <c r="BN8" s="645"/>
      <c r="BO8" s="703">
        <v>0.8</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212473</v>
      </c>
      <c r="CS8" s="644"/>
      <c r="CT8" s="644"/>
      <c r="CU8" s="644"/>
      <c r="CV8" s="644"/>
      <c r="CW8" s="644"/>
      <c r="CX8" s="644"/>
      <c r="CY8" s="645"/>
      <c r="CZ8" s="703">
        <v>9.6</v>
      </c>
      <c r="DA8" s="703"/>
      <c r="DB8" s="703"/>
      <c r="DC8" s="703"/>
      <c r="DD8" s="649">
        <v>18738</v>
      </c>
      <c r="DE8" s="644"/>
      <c r="DF8" s="644"/>
      <c r="DG8" s="644"/>
      <c r="DH8" s="644"/>
      <c r="DI8" s="644"/>
      <c r="DJ8" s="644"/>
      <c r="DK8" s="644"/>
      <c r="DL8" s="644"/>
      <c r="DM8" s="644"/>
      <c r="DN8" s="644"/>
      <c r="DO8" s="644"/>
      <c r="DP8" s="645"/>
      <c r="DQ8" s="649">
        <v>141265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382</v>
      </c>
      <c r="S9" s="644"/>
      <c r="T9" s="644"/>
      <c r="U9" s="644"/>
      <c r="V9" s="644"/>
      <c r="W9" s="644"/>
      <c r="X9" s="644"/>
      <c r="Y9" s="645"/>
      <c r="Z9" s="703">
        <v>0</v>
      </c>
      <c r="AA9" s="703"/>
      <c r="AB9" s="703"/>
      <c r="AC9" s="703"/>
      <c r="AD9" s="704">
        <v>382</v>
      </c>
      <c r="AE9" s="704"/>
      <c r="AF9" s="704"/>
      <c r="AG9" s="704"/>
      <c r="AH9" s="704"/>
      <c r="AI9" s="704"/>
      <c r="AJ9" s="704"/>
      <c r="AK9" s="704"/>
      <c r="AL9" s="646">
        <v>0</v>
      </c>
      <c r="AM9" s="647"/>
      <c r="AN9" s="647"/>
      <c r="AO9" s="705"/>
      <c r="AP9" s="638" t="s">
        <v>233</v>
      </c>
      <c r="AQ9" s="639"/>
      <c r="AR9" s="639"/>
      <c r="AS9" s="639"/>
      <c r="AT9" s="639"/>
      <c r="AU9" s="639"/>
      <c r="AV9" s="639"/>
      <c r="AW9" s="639"/>
      <c r="AX9" s="639"/>
      <c r="AY9" s="639"/>
      <c r="AZ9" s="639"/>
      <c r="BA9" s="639"/>
      <c r="BB9" s="639"/>
      <c r="BC9" s="639"/>
      <c r="BD9" s="639"/>
      <c r="BE9" s="639"/>
      <c r="BF9" s="640"/>
      <c r="BG9" s="641">
        <v>31904</v>
      </c>
      <c r="BH9" s="644"/>
      <c r="BI9" s="644"/>
      <c r="BJ9" s="644"/>
      <c r="BK9" s="644"/>
      <c r="BL9" s="644"/>
      <c r="BM9" s="644"/>
      <c r="BN9" s="645"/>
      <c r="BO9" s="703">
        <v>12.9</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195400</v>
      </c>
      <c r="CS9" s="644"/>
      <c r="CT9" s="644"/>
      <c r="CU9" s="644"/>
      <c r="CV9" s="644"/>
      <c r="CW9" s="644"/>
      <c r="CX9" s="644"/>
      <c r="CY9" s="645"/>
      <c r="CZ9" s="703">
        <v>8.8000000000000007</v>
      </c>
      <c r="DA9" s="703"/>
      <c r="DB9" s="703"/>
      <c r="DC9" s="703"/>
      <c r="DD9" s="649" t="s">
        <v>122</v>
      </c>
      <c r="DE9" s="644"/>
      <c r="DF9" s="644"/>
      <c r="DG9" s="644"/>
      <c r="DH9" s="644"/>
      <c r="DI9" s="644"/>
      <c r="DJ9" s="644"/>
      <c r="DK9" s="644"/>
      <c r="DL9" s="644"/>
      <c r="DM9" s="644"/>
      <c r="DN9" s="644"/>
      <c r="DO9" s="644"/>
      <c r="DP9" s="645"/>
      <c r="DQ9" s="649">
        <v>88637</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236</v>
      </c>
      <c r="AA10" s="703"/>
      <c r="AB10" s="703"/>
      <c r="AC10" s="703"/>
      <c r="AD10" s="704" t="s">
        <v>236</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4591</v>
      </c>
      <c r="BH10" s="644"/>
      <c r="BI10" s="644"/>
      <c r="BJ10" s="644"/>
      <c r="BK10" s="644"/>
      <c r="BL10" s="644"/>
      <c r="BM10" s="644"/>
      <c r="BN10" s="645"/>
      <c r="BO10" s="703">
        <v>1.9</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2385</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385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236</v>
      </c>
      <c r="AA11" s="703"/>
      <c r="AB11" s="703"/>
      <c r="AC11" s="703"/>
      <c r="AD11" s="704" t="s">
        <v>122</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974</v>
      </c>
      <c r="BH11" s="644"/>
      <c r="BI11" s="644"/>
      <c r="BJ11" s="644"/>
      <c r="BK11" s="644"/>
      <c r="BL11" s="644"/>
      <c r="BM11" s="644"/>
      <c r="BN11" s="645"/>
      <c r="BO11" s="703">
        <v>0.4</v>
      </c>
      <c r="BP11" s="703"/>
      <c r="BQ11" s="703"/>
      <c r="BR11" s="703"/>
      <c r="BS11" s="649">
        <v>193</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57161</v>
      </c>
      <c r="CS11" s="644"/>
      <c r="CT11" s="644"/>
      <c r="CU11" s="644"/>
      <c r="CV11" s="644"/>
      <c r="CW11" s="644"/>
      <c r="CX11" s="644"/>
      <c r="CY11" s="645"/>
      <c r="CZ11" s="703">
        <v>2.6</v>
      </c>
      <c r="DA11" s="703"/>
      <c r="DB11" s="703"/>
      <c r="DC11" s="703"/>
      <c r="DD11" s="649">
        <v>7695</v>
      </c>
      <c r="DE11" s="644"/>
      <c r="DF11" s="644"/>
      <c r="DG11" s="644"/>
      <c r="DH11" s="644"/>
      <c r="DI11" s="644"/>
      <c r="DJ11" s="644"/>
      <c r="DK11" s="644"/>
      <c r="DL11" s="644"/>
      <c r="DM11" s="644"/>
      <c r="DN11" s="644"/>
      <c r="DO11" s="644"/>
      <c r="DP11" s="645"/>
      <c r="DQ11" s="649">
        <v>50302</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17027</v>
      </c>
      <c r="S12" s="644"/>
      <c r="T12" s="644"/>
      <c r="U12" s="644"/>
      <c r="V12" s="644"/>
      <c r="W12" s="644"/>
      <c r="X12" s="644"/>
      <c r="Y12" s="645"/>
      <c r="Z12" s="703">
        <v>0.7</v>
      </c>
      <c r="AA12" s="703"/>
      <c r="AB12" s="703"/>
      <c r="AC12" s="703"/>
      <c r="AD12" s="704">
        <v>17027</v>
      </c>
      <c r="AE12" s="704"/>
      <c r="AF12" s="704"/>
      <c r="AG12" s="704"/>
      <c r="AH12" s="704"/>
      <c r="AI12" s="704"/>
      <c r="AJ12" s="704"/>
      <c r="AK12" s="704"/>
      <c r="AL12" s="646">
        <v>1.5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202559</v>
      </c>
      <c r="BH12" s="644"/>
      <c r="BI12" s="644"/>
      <c r="BJ12" s="644"/>
      <c r="BK12" s="644"/>
      <c r="BL12" s="644"/>
      <c r="BM12" s="644"/>
      <c r="BN12" s="645"/>
      <c r="BO12" s="703">
        <v>82.1</v>
      </c>
      <c r="BP12" s="703"/>
      <c r="BQ12" s="703"/>
      <c r="BR12" s="703"/>
      <c r="BS12" s="649">
        <v>32099</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378049</v>
      </c>
      <c r="CS12" s="644"/>
      <c r="CT12" s="644"/>
      <c r="CU12" s="644"/>
      <c r="CV12" s="644"/>
      <c r="CW12" s="644"/>
      <c r="CX12" s="644"/>
      <c r="CY12" s="645"/>
      <c r="CZ12" s="703">
        <v>17.100000000000001</v>
      </c>
      <c r="DA12" s="703"/>
      <c r="DB12" s="703"/>
      <c r="DC12" s="703"/>
      <c r="DD12" s="649">
        <v>4160</v>
      </c>
      <c r="DE12" s="644"/>
      <c r="DF12" s="644"/>
      <c r="DG12" s="644"/>
      <c r="DH12" s="644"/>
      <c r="DI12" s="644"/>
      <c r="DJ12" s="644"/>
      <c r="DK12" s="644"/>
      <c r="DL12" s="644"/>
      <c r="DM12" s="644"/>
      <c r="DN12" s="644"/>
      <c r="DO12" s="644"/>
      <c r="DP12" s="645"/>
      <c r="DQ12" s="649">
        <v>334746</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165585</v>
      </c>
      <c r="BH13" s="644"/>
      <c r="BI13" s="644"/>
      <c r="BJ13" s="644"/>
      <c r="BK13" s="644"/>
      <c r="BL13" s="644"/>
      <c r="BM13" s="644"/>
      <c r="BN13" s="645"/>
      <c r="BO13" s="703">
        <v>67.099999999999994</v>
      </c>
      <c r="BP13" s="703"/>
      <c r="BQ13" s="703"/>
      <c r="BR13" s="703"/>
      <c r="BS13" s="649">
        <v>32099</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194121</v>
      </c>
      <c r="CS13" s="644"/>
      <c r="CT13" s="644"/>
      <c r="CU13" s="644"/>
      <c r="CV13" s="644"/>
      <c r="CW13" s="644"/>
      <c r="CX13" s="644"/>
      <c r="CY13" s="645"/>
      <c r="CZ13" s="703">
        <v>8.8000000000000007</v>
      </c>
      <c r="DA13" s="703"/>
      <c r="DB13" s="703"/>
      <c r="DC13" s="703"/>
      <c r="DD13" s="649">
        <v>128988</v>
      </c>
      <c r="DE13" s="644"/>
      <c r="DF13" s="644"/>
      <c r="DG13" s="644"/>
      <c r="DH13" s="644"/>
      <c r="DI13" s="644"/>
      <c r="DJ13" s="644"/>
      <c r="DK13" s="644"/>
      <c r="DL13" s="644"/>
      <c r="DM13" s="644"/>
      <c r="DN13" s="644"/>
      <c r="DO13" s="644"/>
      <c r="DP13" s="645"/>
      <c r="DQ13" s="649">
        <v>115887</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2606</v>
      </c>
      <c r="BH14" s="644"/>
      <c r="BI14" s="644"/>
      <c r="BJ14" s="644"/>
      <c r="BK14" s="644"/>
      <c r="BL14" s="644"/>
      <c r="BM14" s="644"/>
      <c r="BN14" s="645"/>
      <c r="BO14" s="703">
        <v>1.1000000000000001</v>
      </c>
      <c r="BP14" s="703"/>
      <c r="BQ14" s="703"/>
      <c r="BR14" s="703"/>
      <c r="BS14" s="649" t="s">
        <v>236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80902</v>
      </c>
      <c r="CS14" s="644"/>
      <c r="CT14" s="644"/>
      <c r="CU14" s="644"/>
      <c r="CV14" s="644"/>
      <c r="CW14" s="644"/>
      <c r="CX14" s="644"/>
      <c r="CY14" s="645"/>
      <c r="CZ14" s="703">
        <v>3.7</v>
      </c>
      <c r="DA14" s="703"/>
      <c r="DB14" s="703"/>
      <c r="DC14" s="703"/>
      <c r="DD14" s="649">
        <v>14103</v>
      </c>
      <c r="DE14" s="644"/>
      <c r="DF14" s="644"/>
      <c r="DG14" s="644"/>
      <c r="DH14" s="644"/>
      <c r="DI14" s="644"/>
      <c r="DJ14" s="644"/>
      <c r="DK14" s="644"/>
      <c r="DL14" s="644"/>
      <c r="DM14" s="644"/>
      <c r="DN14" s="644"/>
      <c r="DO14" s="644"/>
      <c r="DP14" s="645"/>
      <c r="DQ14" s="649">
        <v>67569</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9741</v>
      </c>
      <c r="S15" s="644"/>
      <c r="T15" s="644"/>
      <c r="U15" s="644"/>
      <c r="V15" s="644"/>
      <c r="W15" s="644"/>
      <c r="X15" s="644"/>
      <c r="Y15" s="645"/>
      <c r="Z15" s="703">
        <v>0.4</v>
      </c>
      <c r="AA15" s="703"/>
      <c r="AB15" s="703"/>
      <c r="AC15" s="703"/>
      <c r="AD15" s="704">
        <v>9741</v>
      </c>
      <c r="AE15" s="704"/>
      <c r="AF15" s="704"/>
      <c r="AG15" s="704"/>
      <c r="AH15" s="704"/>
      <c r="AI15" s="704"/>
      <c r="AJ15" s="704"/>
      <c r="AK15" s="704"/>
      <c r="AL15" s="646">
        <v>0.8</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1875</v>
      </c>
      <c r="BH15" s="644"/>
      <c r="BI15" s="644"/>
      <c r="BJ15" s="644"/>
      <c r="BK15" s="644"/>
      <c r="BL15" s="644"/>
      <c r="BM15" s="644"/>
      <c r="BN15" s="645"/>
      <c r="BO15" s="703">
        <v>0.8</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153362</v>
      </c>
      <c r="CS15" s="644"/>
      <c r="CT15" s="644"/>
      <c r="CU15" s="644"/>
      <c r="CV15" s="644"/>
      <c r="CW15" s="644"/>
      <c r="CX15" s="644"/>
      <c r="CY15" s="645"/>
      <c r="CZ15" s="703">
        <v>6.9</v>
      </c>
      <c r="DA15" s="703"/>
      <c r="DB15" s="703"/>
      <c r="DC15" s="703"/>
      <c r="DD15" s="649">
        <v>30963</v>
      </c>
      <c r="DE15" s="644"/>
      <c r="DF15" s="644"/>
      <c r="DG15" s="644"/>
      <c r="DH15" s="644"/>
      <c r="DI15" s="644"/>
      <c r="DJ15" s="644"/>
      <c r="DK15" s="644"/>
      <c r="DL15" s="644"/>
      <c r="DM15" s="644"/>
      <c r="DN15" s="644"/>
      <c r="DO15" s="644"/>
      <c r="DP15" s="645"/>
      <c r="DQ15" s="649">
        <v>94821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81199</v>
      </c>
      <c r="CS16" s="644"/>
      <c r="CT16" s="644"/>
      <c r="CU16" s="644"/>
      <c r="CV16" s="644"/>
      <c r="CW16" s="644"/>
      <c r="CX16" s="644"/>
      <c r="CY16" s="645"/>
      <c r="CZ16" s="703">
        <v>3.7</v>
      </c>
      <c r="DA16" s="703"/>
      <c r="DB16" s="703"/>
      <c r="DC16" s="703"/>
      <c r="DD16" s="649" t="s">
        <v>236</v>
      </c>
      <c r="DE16" s="644"/>
      <c r="DF16" s="644"/>
      <c r="DG16" s="644"/>
      <c r="DH16" s="644"/>
      <c r="DI16" s="644"/>
      <c r="DJ16" s="644"/>
      <c r="DK16" s="644"/>
      <c r="DL16" s="644"/>
      <c r="DM16" s="644"/>
      <c r="DN16" s="644"/>
      <c r="DO16" s="644"/>
      <c r="DP16" s="645"/>
      <c r="DQ16" s="649">
        <v>20089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71</v>
      </c>
      <c r="S17" s="644"/>
      <c r="T17" s="644"/>
      <c r="U17" s="644"/>
      <c r="V17" s="644"/>
      <c r="W17" s="644"/>
      <c r="X17" s="644"/>
      <c r="Y17" s="645"/>
      <c r="Z17" s="703">
        <v>0</v>
      </c>
      <c r="AA17" s="703"/>
      <c r="AB17" s="703"/>
      <c r="AC17" s="703"/>
      <c r="AD17" s="704">
        <v>71</v>
      </c>
      <c r="AE17" s="704"/>
      <c r="AF17" s="704"/>
      <c r="AG17" s="704"/>
      <c r="AH17" s="704"/>
      <c r="AI17" s="704"/>
      <c r="AJ17" s="704"/>
      <c r="AK17" s="704"/>
      <c r="AL17" s="646">
        <v>0</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194140</v>
      </c>
      <c r="CS17" s="644"/>
      <c r="CT17" s="644"/>
      <c r="CU17" s="644"/>
      <c r="CV17" s="644"/>
      <c r="CW17" s="644"/>
      <c r="CX17" s="644"/>
      <c r="CY17" s="645"/>
      <c r="CZ17" s="703">
        <v>8.8000000000000007</v>
      </c>
      <c r="DA17" s="703"/>
      <c r="DB17" s="703"/>
      <c r="DC17" s="703"/>
      <c r="DD17" s="649" t="s">
        <v>122</v>
      </c>
      <c r="DE17" s="644"/>
      <c r="DF17" s="644"/>
      <c r="DG17" s="644"/>
      <c r="DH17" s="644"/>
      <c r="DI17" s="644"/>
      <c r="DJ17" s="644"/>
      <c r="DK17" s="644"/>
      <c r="DL17" s="644"/>
      <c r="DM17" s="644"/>
      <c r="DN17" s="644"/>
      <c r="DO17" s="644"/>
      <c r="DP17" s="645"/>
      <c r="DQ17" s="649">
        <v>194140</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913247</v>
      </c>
      <c r="S18" s="644"/>
      <c r="T18" s="644"/>
      <c r="U18" s="644"/>
      <c r="V18" s="644"/>
      <c r="W18" s="644"/>
      <c r="X18" s="644"/>
      <c r="Y18" s="645"/>
      <c r="Z18" s="703">
        <v>39.9</v>
      </c>
      <c r="AA18" s="703"/>
      <c r="AB18" s="703"/>
      <c r="AC18" s="703"/>
      <c r="AD18" s="704">
        <v>822922</v>
      </c>
      <c r="AE18" s="704"/>
      <c r="AF18" s="704"/>
      <c r="AG18" s="704"/>
      <c r="AH18" s="704"/>
      <c r="AI18" s="704"/>
      <c r="AJ18" s="704"/>
      <c r="AK18" s="704"/>
      <c r="AL18" s="646">
        <v>71.099999999999994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236</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236</v>
      </c>
      <c r="DA18" s="703"/>
      <c r="DB18" s="703"/>
      <c r="DC18" s="703"/>
      <c r="DD18" s="649" t="s">
        <v>236</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822922</v>
      </c>
      <c r="S19" s="644"/>
      <c r="T19" s="644"/>
      <c r="U19" s="644"/>
      <c r="V19" s="644"/>
      <c r="W19" s="644"/>
      <c r="X19" s="644"/>
      <c r="Y19" s="645"/>
      <c r="Z19" s="703">
        <v>35.9</v>
      </c>
      <c r="AA19" s="703"/>
      <c r="AB19" s="703"/>
      <c r="AC19" s="703"/>
      <c r="AD19" s="704">
        <v>822922</v>
      </c>
      <c r="AE19" s="704"/>
      <c r="AF19" s="704"/>
      <c r="AG19" s="704"/>
      <c r="AH19" s="704"/>
      <c r="AI19" s="704"/>
      <c r="AJ19" s="704"/>
      <c r="AK19" s="704"/>
      <c r="AL19" s="646">
        <v>71.099999999999994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332</v>
      </c>
      <c r="BH19" s="644"/>
      <c r="BI19" s="644"/>
      <c r="BJ19" s="644"/>
      <c r="BK19" s="644"/>
      <c r="BL19" s="644"/>
      <c r="BM19" s="644"/>
      <c r="BN19" s="645"/>
      <c r="BO19" s="703">
        <v>0.1</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90325</v>
      </c>
      <c r="S20" s="644"/>
      <c r="T20" s="644"/>
      <c r="U20" s="644"/>
      <c r="V20" s="644"/>
      <c r="W20" s="644"/>
      <c r="X20" s="644"/>
      <c r="Y20" s="645"/>
      <c r="Z20" s="703">
        <v>3.9</v>
      </c>
      <c r="AA20" s="703"/>
      <c r="AB20" s="703"/>
      <c r="AC20" s="703"/>
      <c r="AD20" s="704" t="s">
        <v>122</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332</v>
      </c>
      <c r="BH20" s="644"/>
      <c r="BI20" s="644"/>
      <c r="BJ20" s="644"/>
      <c r="BK20" s="644"/>
      <c r="BL20" s="644"/>
      <c r="BM20" s="644"/>
      <c r="BN20" s="645"/>
      <c r="BO20" s="703">
        <v>0.1</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2214435</v>
      </c>
      <c r="CS20" s="644"/>
      <c r="CT20" s="644"/>
      <c r="CU20" s="644"/>
      <c r="CV20" s="644"/>
      <c r="CW20" s="644"/>
      <c r="CX20" s="644"/>
      <c r="CY20" s="645"/>
      <c r="CZ20" s="703">
        <v>100</v>
      </c>
      <c r="DA20" s="703"/>
      <c r="DB20" s="703"/>
      <c r="DC20" s="703"/>
      <c r="DD20" s="649">
        <v>236309</v>
      </c>
      <c r="DE20" s="644"/>
      <c r="DF20" s="644"/>
      <c r="DG20" s="644"/>
      <c r="DH20" s="644"/>
      <c r="DI20" s="644"/>
      <c r="DJ20" s="644"/>
      <c r="DK20" s="644"/>
      <c r="DL20" s="644"/>
      <c r="DM20" s="644"/>
      <c r="DN20" s="644"/>
      <c r="DO20" s="644"/>
      <c r="DP20" s="645"/>
      <c r="DQ20" s="649">
        <v>1753050</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236</v>
      </c>
      <c r="S21" s="644"/>
      <c r="T21" s="644"/>
      <c r="U21" s="644"/>
      <c r="V21" s="644"/>
      <c r="W21" s="644"/>
      <c r="X21" s="644"/>
      <c r="Y21" s="645"/>
      <c r="Z21" s="703" t="s">
        <v>236</v>
      </c>
      <c r="AA21" s="703"/>
      <c r="AB21" s="703"/>
      <c r="AC21" s="703"/>
      <c r="AD21" s="704" t="s">
        <v>236</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332</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1225346</v>
      </c>
      <c r="S22" s="644"/>
      <c r="T22" s="644"/>
      <c r="U22" s="644"/>
      <c r="V22" s="644"/>
      <c r="W22" s="644"/>
      <c r="X22" s="644"/>
      <c r="Y22" s="645"/>
      <c r="Z22" s="703">
        <v>53.5</v>
      </c>
      <c r="AA22" s="703"/>
      <c r="AB22" s="703"/>
      <c r="AC22" s="703"/>
      <c r="AD22" s="704">
        <v>1135021</v>
      </c>
      <c r="AE22" s="704"/>
      <c r="AF22" s="704"/>
      <c r="AG22" s="704"/>
      <c r="AH22" s="704"/>
      <c r="AI22" s="704"/>
      <c r="AJ22" s="704"/>
      <c r="AK22" s="704"/>
      <c r="AL22" s="646">
        <v>98.1</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236</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122</v>
      </c>
      <c r="AA23" s="703"/>
      <c r="AB23" s="703"/>
      <c r="AC23" s="703"/>
      <c r="AD23" s="704" t="s">
        <v>122</v>
      </c>
      <c r="AE23" s="704"/>
      <c r="AF23" s="704"/>
      <c r="AG23" s="704"/>
      <c r="AH23" s="704"/>
      <c r="AI23" s="704"/>
      <c r="AJ23" s="704"/>
      <c r="AK23" s="704"/>
      <c r="AL23" s="646" t="s">
        <v>122</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236</v>
      </c>
      <c r="BH23" s="644"/>
      <c r="BI23" s="644"/>
      <c r="BJ23" s="644"/>
      <c r="BK23" s="644"/>
      <c r="BL23" s="644"/>
      <c r="BM23" s="644"/>
      <c r="BN23" s="645"/>
      <c r="BO23" s="703" t="s">
        <v>236</v>
      </c>
      <c r="BP23" s="703"/>
      <c r="BQ23" s="703"/>
      <c r="BR23" s="703"/>
      <c r="BS23" s="649" t="s">
        <v>236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97</v>
      </c>
      <c r="S24" s="644"/>
      <c r="T24" s="644"/>
      <c r="U24" s="644"/>
      <c r="V24" s="644"/>
      <c r="W24" s="644"/>
      <c r="X24" s="644"/>
      <c r="Y24" s="645"/>
      <c r="Z24" s="703">
        <v>0</v>
      </c>
      <c r="AA24" s="703"/>
      <c r="AB24" s="703"/>
      <c r="AC24" s="703"/>
      <c r="AD24" s="704" t="s">
        <v>236</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236</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615290</v>
      </c>
      <c r="CS24" s="707"/>
      <c r="CT24" s="707"/>
      <c r="CU24" s="707"/>
      <c r="CV24" s="707"/>
      <c r="CW24" s="707"/>
      <c r="CX24" s="707"/>
      <c r="CY24" s="753"/>
      <c r="CZ24" s="754">
        <v>27.8</v>
      </c>
      <c r="DA24" s="723"/>
      <c r="DB24" s="723"/>
      <c r="DC24" s="757"/>
      <c r="DD24" s="752">
        <v>580639</v>
      </c>
      <c r="DE24" s="707"/>
      <c r="DF24" s="707"/>
      <c r="DG24" s="707"/>
      <c r="DH24" s="707"/>
      <c r="DI24" s="707"/>
      <c r="DJ24" s="707"/>
      <c r="DK24" s="753"/>
      <c r="DL24" s="752">
        <v>569760</v>
      </c>
      <c r="DM24" s="707"/>
      <c r="DN24" s="707"/>
      <c r="DO24" s="707"/>
      <c r="DP24" s="707"/>
      <c r="DQ24" s="707"/>
      <c r="DR24" s="707"/>
      <c r="DS24" s="707"/>
      <c r="DT24" s="707"/>
      <c r="DU24" s="707"/>
      <c r="DV24" s="753"/>
      <c r="DW24" s="754">
        <v>47.4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6864</v>
      </c>
      <c r="S25" s="644"/>
      <c r="T25" s="644"/>
      <c r="U25" s="644"/>
      <c r="V25" s="644"/>
      <c r="W25" s="644"/>
      <c r="X25" s="644"/>
      <c r="Y25" s="645"/>
      <c r="Z25" s="703">
        <v>0.3</v>
      </c>
      <c r="AA25" s="703"/>
      <c r="AB25" s="703"/>
      <c r="AC25" s="703"/>
      <c r="AD25" s="704">
        <v>1916</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371548</v>
      </c>
      <c r="CS25" s="642"/>
      <c r="CT25" s="642"/>
      <c r="CU25" s="642"/>
      <c r="CV25" s="642"/>
      <c r="CW25" s="642"/>
      <c r="CX25" s="642"/>
      <c r="CY25" s="643"/>
      <c r="CZ25" s="646">
        <v>16.8</v>
      </c>
      <c r="DA25" s="675"/>
      <c r="DB25" s="675"/>
      <c r="DC25" s="676"/>
      <c r="DD25" s="649">
        <v>367804</v>
      </c>
      <c r="DE25" s="642"/>
      <c r="DF25" s="642"/>
      <c r="DG25" s="642"/>
      <c r="DH25" s="642"/>
      <c r="DI25" s="642"/>
      <c r="DJ25" s="642"/>
      <c r="DK25" s="643"/>
      <c r="DL25" s="649">
        <v>357271</v>
      </c>
      <c r="DM25" s="642"/>
      <c r="DN25" s="642"/>
      <c r="DO25" s="642"/>
      <c r="DP25" s="642"/>
      <c r="DQ25" s="642"/>
      <c r="DR25" s="642"/>
      <c r="DS25" s="642"/>
      <c r="DT25" s="642"/>
      <c r="DU25" s="642"/>
      <c r="DV25" s="643"/>
      <c r="DW25" s="646">
        <v>29.7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615</v>
      </c>
      <c r="S26" s="644"/>
      <c r="T26" s="644"/>
      <c r="U26" s="644"/>
      <c r="V26" s="644"/>
      <c r="W26" s="644"/>
      <c r="X26" s="644"/>
      <c r="Y26" s="645"/>
      <c r="Z26" s="703">
        <v>0</v>
      </c>
      <c r="AA26" s="703"/>
      <c r="AB26" s="703"/>
      <c r="AC26" s="703"/>
      <c r="AD26" s="704" t="s">
        <v>122</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122</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229788</v>
      </c>
      <c r="CS26" s="644"/>
      <c r="CT26" s="644"/>
      <c r="CU26" s="644"/>
      <c r="CV26" s="644"/>
      <c r="CW26" s="644"/>
      <c r="CX26" s="644"/>
      <c r="CY26" s="645"/>
      <c r="CZ26" s="646">
        <v>10.4</v>
      </c>
      <c r="DA26" s="675"/>
      <c r="DB26" s="675"/>
      <c r="DC26" s="676"/>
      <c r="DD26" s="649">
        <v>226887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96052</v>
      </c>
      <c r="S27" s="644"/>
      <c r="T27" s="644"/>
      <c r="U27" s="644"/>
      <c r="V27" s="644"/>
      <c r="W27" s="644"/>
      <c r="X27" s="644"/>
      <c r="Y27" s="645"/>
      <c r="Z27" s="703">
        <v>4.2</v>
      </c>
      <c r="AA27" s="703"/>
      <c r="AB27" s="703"/>
      <c r="AC27" s="703"/>
      <c r="AD27" s="704" t="s">
        <v>236</v>
      </c>
      <c r="AE27" s="704"/>
      <c r="AF27" s="704"/>
      <c r="AG27" s="704"/>
      <c r="AH27" s="704"/>
      <c r="AI27" s="704"/>
      <c r="AJ27" s="704"/>
      <c r="AK27" s="704"/>
      <c r="AL27" s="646" t="s">
        <v>122</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246834</v>
      </c>
      <c r="BH27" s="644"/>
      <c r="BI27" s="644"/>
      <c r="BJ27" s="644"/>
      <c r="BK27" s="644"/>
      <c r="BL27" s="644"/>
      <c r="BM27" s="644"/>
      <c r="BN27" s="645"/>
      <c r="BO27" s="703">
        <v>100</v>
      </c>
      <c r="BP27" s="703"/>
      <c r="BQ27" s="703"/>
      <c r="BR27" s="703"/>
      <c r="BS27" s="649">
        <v>32292</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49602</v>
      </c>
      <c r="CS27" s="642"/>
      <c r="CT27" s="642"/>
      <c r="CU27" s="642"/>
      <c r="CV27" s="642"/>
      <c r="CW27" s="642"/>
      <c r="CX27" s="642"/>
      <c r="CY27" s="643"/>
      <c r="CZ27" s="646">
        <v>2.2000000000000002</v>
      </c>
      <c r="DA27" s="675"/>
      <c r="DB27" s="675"/>
      <c r="DC27" s="676"/>
      <c r="DD27" s="649">
        <v>18695</v>
      </c>
      <c r="DE27" s="642"/>
      <c r="DF27" s="642"/>
      <c r="DG27" s="642"/>
      <c r="DH27" s="642"/>
      <c r="DI27" s="642"/>
      <c r="DJ27" s="642"/>
      <c r="DK27" s="643"/>
      <c r="DL27" s="649">
        <v>18349</v>
      </c>
      <c r="DM27" s="642"/>
      <c r="DN27" s="642"/>
      <c r="DO27" s="642"/>
      <c r="DP27" s="642"/>
      <c r="DQ27" s="642"/>
      <c r="DR27" s="642"/>
      <c r="DS27" s="642"/>
      <c r="DT27" s="642"/>
      <c r="DU27" s="642"/>
      <c r="DV27" s="643"/>
      <c r="DW27" s="646">
        <v>1.5</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236</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194140</v>
      </c>
      <c r="CS28" s="644"/>
      <c r="CT28" s="644"/>
      <c r="CU28" s="644"/>
      <c r="CV28" s="644"/>
      <c r="CW28" s="644"/>
      <c r="CX28" s="644"/>
      <c r="CY28" s="645"/>
      <c r="CZ28" s="646">
        <v>8.8000000000000007</v>
      </c>
      <c r="DA28" s="675"/>
      <c r="DB28" s="675"/>
      <c r="DC28" s="676"/>
      <c r="DD28" s="649">
        <v>194140</v>
      </c>
      <c r="DE28" s="644"/>
      <c r="DF28" s="644"/>
      <c r="DG28" s="644"/>
      <c r="DH28" s="644"/>
      <c r="DI28" s="644"/>
      <c r="DJ28" s="644"/>
      <c r="DK28" s="645"/>
      <c r="DL28" s="649">
        <v>194140</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42463</v>
      </c>
      <c r="S29" s="644"/>
      <c r="T29" s="644"/>
      <c r="U29" s="644"/>
      <c r="V29" s="644"/>
      <c r="W29" s="644"/>
      <c r="X29" s="644"/>
      <c r="Y29" s="645"/>
      <c r="Z29" s="703">
        <v>1.9</v>
      </c>
      <c r="AA29" s="703"/>
      <c r="AB29" s="703"/>
      <c r="AC29" s="703"/>
      <c r="AD29" s="704" t="s">
        <v>122</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194140</v>
      </c>
      <c r="CS29" s="642"/>
      <c r="CT29" s="642"/>
      <c r="CU29" s="642"/>
      <c r="CV29" s="642"/>
      <c r="CW29" s="642"/>
      <c r="CX29" s="642"/>
      <c r="CY29" s="643"/>
      <c r="CZ29" s="646">
        <v>8.8000000000000007</v>
      </c>
      <c r="DA29" s="675"/>
      <c r="DB29" s="675"/>
      <c r="DC29" s="676"/>
      <c r="DD29" s="649">
        <v>194140</v>
      </c>
      <c r="DE29" s="642"/>
      <c r="DF29" s="642"/>
      <c r="DG29" s="642"/>
      <c r="DH29" s="642"/>
      <c r="DI29" s="642"/>
      <c r="DJ29" s="642"/>
      <c r="DK29" s="643"/>
      <c r="DL29" s="649">
        <v>194140</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22352</v>
      </c>
      <c r="S30" s="644"/>
      <c r="T30" s="644"/>
      <c r="U30" s="644"/>
      <c r="V30" s="644"/>
      <c r="W30" s="644"/>
      <c r="X30" s="644"/>
      <c r="Y30" s="645"/>
      <c r="Z30" s="703">
        <v>1</v>
      </c>
      <c r="AA30" s="703"/>
      <c r="AB30" s="703"/>
      <c r="AC30" s="703"/>
      <c r="AD30" s="704">
        <v>20141</v>
      </c>
      <c r="AE30" s="704"/>
      <c r="AF30" s="704"/>
      <c r="AG30" s="704"/>
      <c r="AH30" s="704"/>
      <c r="AI30" s="704"/>
      <c r="AJ30" s="704"/>
      <c r="AK30" s="704"/>
      <c r="AL30" s="646">
        <v>1.7</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98.2</v>
      </c>
      <c r="BH30" s="722"/>
      <c r="BI30" s="722"/>
      <c r="BJ30" s="722"/>
      <c r="BK30" s="722"/>
      <c r="BL30" s="722"/>
      <c r="BM30" s="723">
        <v>91.7</v>
      </c>
      <c r="BN30" s="722"/>
      <c r="BO30" s="722"/>
      <c r="BP30" s="722"/>
      <c r="BQ30" s="724"/>
      <c r="BR30" s="721">
        <v>97.5</v>
      </c>
      <c r="BS30" s="722"/>
      <c r="BT30" s="722"/>
      <c r="BU30" s="722"/>
      <c r="BV30" s="722"/>
      <c r="BW30" s="722"/>
      <c r="BX30" s="723">
        <v>91.4</v>
      </c>
      <c r="BY30" s="722"/>
      <c r="BZ30" s="722"/>
      <c r="CA30" s="722"/>
      <c r="CB30" s="724"/>
      <c r="CD30" s="727"/>
      <c r="CE30" s="728"/>
      <c r="CF30" s="685" t="s">
        <v>302</v>
      </c>
      <c r="CG30" s="682"/>
      <c r="CH30" s="682"/>
      <c r="CI30" s="682"/>
      <c r="CJ30" s="682"/>
      <c r="CK30" s="682"/>
      <c r="CL30" s="682"/>
      <c r="CM30" s="682"/>
      <c r="CN30" s="682"/>
      <c r="CO30" s="682"/>
      <c r="CP30" s="682"/>
      <c r="CQ30" s="683"/>
      <c r="CR30" s="641">
        <v>181954</v>
      </c>
      <c r="CS30" s="644"/>
      <c r="CT30" s="644"/>
      <c r="CU30" s="644"/>
      <c r="CV30" s="644"/>
      <c r="CW30" s="644"/>
      <c r="CX30" s="644"/>
      <c r="CY30" s="645"/>
      <c r="CZ30" s="646">
        <v>8.1999999999999993</v>
      </c>
      <c r="DA30" s="675"/>
      <c r="DB30" s="675"/>
      <c r="DC30" s="676"/>
      <c r="DD30" s="649">
        <v>181954</v>
      </c>
      <c r="DE30" s="644"/>
      <c r="DF30" s="644"/>
      <c r="DG30" s="644"/>
      <c r="DH30" s="644"/>
      <c r="DI30" s="644"/>
      <c r="DJ30" s="644"/>
      <c r="DK30" s="645"/>
      <c r="DL30" s="649">
        <v>181954</v>
      </c>
      <c r="DM30" s="644"/>
      <c r="DN30" s="644"/>
      <c r="DO30" s="644"/>
      <c r="DP30" s="644"/>
      <c r="DQ30" s="644"/>
      <c r="DR30" s="644"/>
      <c r="DS30" s="644"/>
      <c r="DT30" s="644"/>
      <c r="DU30" s="644"/>
      <c r="DV30" s="645"/>
      <c r="DW30" s="646">
        <v>15.1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13129</v>
      </c>
      <c r="S31" s="644"/>
      <c r="T31" s="644"/>
      <c r="U31" s="644"/>
      <c r="V31" s="644"/>
      <c r="W31" s="644"/>
      <c r="X31" s="644"/>
      <c r="Y31" s="645"/>
      <c r="Z31" s="703">
        <v>0.6</v>
      </c>
      <c r="AA31" s="703"/>
      <c r="AB31" s="703"/>
      <c r="AC31" s="703"/>
      <c r="AD31" s="704" t="s">
        <v>236</v>
      </c>
      <c r="AE31" s="704"/>
      <c r="AF31" s="704"/>
      <c r="AG31" s="704"/>
      <c r="AH31" s="704"/>
      <c r="AI31" s="704"/>
      <c r="AJ31" s="704"/>
      <c r="AK31" s="704"/>
      <c r="AL31" s="646" t="s">
        <v>304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98.5</v>
      </c>
      <c r="BN31" s="720"/>
      <c r="BO31" s="720"/>
      <c r="BP31" s="720"/>
      <c r="BQ31" s="681"/>
      <c r="BR31" s="719">
        <v>95.1</v>
      </c>
      <c r="BS31" s="642"/>
      <c r="BT31" s="642"/>
      <c r="BU31" s="642"/>
      <c r="BV31" s="642"/>
      <c r="BW31" s="642"/>
      <c r="BX31" s="647">
        <v>94.6</v>
      </c>
      <c r="BY31" s="720"/>
      <c r="BZ31" s="720"/>
      <c r="CA31" s="720"/>
      <c r="CB31" s="681"/>
      <c r="CD31" s="727"/>
      <c r="CE31" s="728"/>
      <c r="CF31" s="685" t="s">
        <v>307</v>
      </c>
      <c r="CG31" s="682"/>
      <c r="CH31" s="682"/>
      <c r="CI31" s="682"/>
      <c r="CJ31" s="682"/>
      <c r="CK31" s="682"/>
      <c r="CL31" s="682"/>
      <c r="CM31" s="682"/>
      <c r="CN31" s="682"/>
      <c r="CO31" s="682"/>
      <c r="CP31" s="682"/>
      <c r="CQ31" s="683"/>
      <c r="CR31" s="641">
        <v>12186</v>
      </c>
      <c r="CS31" s="642"/>
      <c r="CT31" s="642"/>
      <c r="CU31" s="642"/>
      <c r="CV31" s="642"/>
      <c r="CW31" s="642"/>
      <c r="CX31" s="642"/>
      <c r="CY31" s="643"/>
      <c r="CZ31" s="646">
        <v>0.6</v>
      </c>
      <c r="DA31" s="675"/>
      <c r="DB31" s="675"/>
      <c r="DC31" s="676"/>
      <c r="DD31" s="649">
        <v>12186</v>
      </c>
      <c r="DE31" s="642"/>
      <c r="DF31" s="642"/>
      <c r="DG31" s="642"/>
      <c r="DH31" s="642"/>
      <c r="DI31" s="642"/>
      <c r="DJ31" s="642"/>
      <c r="DK31" s="643"/>
      <c r="DL31" s="649">
        <v>12186</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472174</v>
      </c>
      <c r="S32" s="644"/>
      <c r="T32" s="644"/>
      <c r="U32" s="644"/>
      <c r="V32" s="644"/>
      <c r="W32" s="644"/>
      <c r="X32" s="644"/>
      <c r="Y32" s="645"/>
      <c r="Z32" s="703">
        <v>20.6</v>
      </c>
      <c r="AA32" s="703"/>
      <c r="AB32" s="703"/>
      <c r="AC32" s="703"/>
      <c r="AD32" s="704" t="s">
        <v>236</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97.6</v>
      </c>
      <c r="BH32" s="657"/>
      <c r="BI32" s="657"/>
      <c r="BJ32" s="657"/>
      <c r="BK32" s="657"/>
      <c r="BL32" s="657"/>
      <c r="BM32" s="701">
        <v>88.5</v>
      </c>
      <c r="BN32" s="657"/>
      <c r="BO32" s="657"/>
      <c r="BP32" s="657"/>
      <c r="BQ32" s="694"/>
      <c r="BR32" s="718">
        <v>97.4</v>
      </c>
      <c r="BS32" s="657"/>
      <c r="BT32" s="657"/>
      <c r="BU32" s="657"/>
      <c r="BV32" s="657"/>
      <c r="BW32" s="657"/>
      <c r="BX32" s="701">
        <v>88.8</v>
      </c>
      <c r="BY32" s="657"/>
      <c r="BZ32" s="657"/>
      <c r="CA32" s="657"/>
      <c r="CB32" s="694"/>
      <c r="CD32" s="729"/>
      <c r="CE32" s="730"/>
      <c r="CF32" s="685" t="s">
        <v>310</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81950</v>
      </c>
      <c r="S33" s="644"/>
      <c r="T33" s="644"/>
      <c r="U33" s="644"/>
      <c r="V33" s="644"/>
      <c r="W33" s="644"/>
      <c r="X33" s="644"/>
      <c r="Y33" s="645"/>
      <c r="Z33" s="703">
        <v>3.6</v>
      </c>
      <c r="AA33" s="703"/>
      <c r="AB33" s="703"/>
      <c r="AC33" s="703"/>
      <c r="AD33" s="704" t="s">
        <v>236</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1283690</v>
      </c>
      <c r="CS33" s="642"/>
      <c r="CT33" s="642"/>
      <c r="CU33" s="642"/>
      <c r="CV33" s="642"/>
      <c r="CW33" s="642"/>
      <c r="CX33" s="642"/>
      <c r="CY33" s="643"/>
      <c r="CZ33" s="646">
        <v>58</v>
      </c>
      <c r="DA33" s="675"/>
      <c r="DB33" s="675"/>
      <c r="DC33" s="676"/>
      <c r="DD33" s="649">
        <v>1041644</v>
      </c>
      <c r="DE33" s="642"/>
      <c r="DF33" s="642"/>
      <c r="DG33" s="642"/>
      <c r="DH33" s="642"/>
      <c r="DI33" s="642"/>
      <c r="DJ33" s="642"/>
      <c r="DK33" s="643"/>
      <c r="DL33" s="649">
        <v>376106</v>
      </c>
      <c r="DM33" s="642"/>
      <c r="DN33" s="642"/>
      <c r="DO33" s="642"/>
      <c r="DP33" s="642"/>
      <c r="DQ33" s="642"/>
      <c r="DR33" s="642"/>
      <c r="DS33" s="642"/>
      <c r="DT33" s="642"/>
      <c r="DU33" s="642"/>
      <c r="DV33" s="643"/>
      <c r="DW33" s="646">
        <v>31.3</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79376</v>
      </c>
      <c r="S34" s="644"/>
      <c r="T34" s="644"/>
      <c r="U34" s="644"/>
      <c r="V34" s="644"/>
      <c r="W34" s="644"/>
      <c r="X34" s="644"/>
      <c r="Y34" s="645"/>
      <c r="Z34" s="703">
        <v>3.5</v>
      </c>
      <c r="AA34" s="703"/>
      <c r="AB34" s="703"/>
      <c r="AC34" s="703"/>
      <c r="AD34" s="704">
        <v>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281102</v>
      </c>
      <c r="CS34" s="644"/>
      <c r="CT34" s="644"/>
      <c r="CU34" s="644"/>
      <c r="CV34" s="644"/>
      <c r="CW34" s="644"/>
      <c r="CX34" s="644"/>
      <c r="CY34" s="645"/>
      <c r="CZ34" s="646">
        <v>12.7</v>
      </c>
      <c r="DA34" s="675"/>
      <c r="DB34" s="675"/>
      <c r="DC34" s="676"/>
      <c r="DD34" s="649">
        <v>235241</v>
      </c>
      <c r="DE34" s="644"/>
      <c r="DF34" s="644"/>
      <c r="DG34" s="644"/>
      <c r="DH34" s="644"/>
      <c r="DI34" s="644"/>
      <c r="DJ34" s="644"/>
      <c r="DK34" s="645"/>
      <c r="DL34" s="649">
        <v>142928</v>
      </c>
      <c r="DM34" s="644"/>
      <c r="DN34" s="644"/>
      <c r="DO34" s="644"/>
      <c r="DP34" s="644"/>
      <c r="DQ34" s="644"/>
      <c r="DR34" s="644"/>
      <c r="DS34" s="644"/>
      <c r="DT34" s="644"/>
      <c r="DU34" s="644"/>
      <c r="DV34" s="645"/>
      <c r="DW34" s="646">
        <v>11.9</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251200</v>
      </c>
      <c r="S35" s="644"/>
      <c r="T35" s="644"/>
      <c r="U35" s="644"/>
      <c r="V35" s="644"/>
      <c r="W35" s="644"/>
      <c r="X35" s="644"/>
      <c r="Y35" s="645"/>
      <c r="Z35" s="703">
        <v>11</v>
      </c>
      <c r="AA35" s="703"/>
      <c r="AB35" s="703"/>
      <c r="AC35" s="703"/>
      <c r="AD35" s="704" t="s">
        <v>236</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344083</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31505</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11324</v>
      </c>
      <c r="CS35" s="642"/>
      <c r="CT35" s="642"/>
      <c r="CU35" s="642"/>
      <c r="CV35" s="642"/>
      <c r="CW35" s="642"/>
      <c r="CX35" s="642"/>
      <c r="CY35" s="643"/>
      <c r="CZ35" s="646">
        <v>0.5</v>
      </c>
      <c r="DA35" s="675"/>
      <c r="DB35" s="675"/>
      <c r="DC35" s="676"/>
      <c r="DD35" s="649">
        <v>10739</v>
      </c>
      <c r="DE35" s="642"/>
      <c r="DF35" s="642"/>
      <c r="DG35" s="642"/>
      <c r="DH35" s="642"/>
      <c r="DI35" s="642"/>
      <c r="DJ35" s="642"/>
      <c r="DK35" s="643"/>
      <c r="DL35" s="649">
        <v>10739</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236</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254052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31505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594753</v>
      </c>
      <c r="CS36" s="644"/>
      <c r="CT36" s="644"/>
      <c r="CU36" s="644"/>
      <c r="CV36" s="644"/>
      <c r="CW36" s="644"/>
      <c r="CX36" s="644"/>
      <c r="CY36" s="645"/>
      <c r="CZ36" s="646">
        <v>26.9</v>
      </c>
      <c r="DA36" s="675"/>
      <c r="DB36" s="675"/>
      <c r="DC36" s="676"/>
      <c r="DD36" s="649">
        <v>466944</v>
      </c>
      <c r="DE36" s="644"/>
      <c r="DF36" s="644"/>
      <c r="DG36" s="644"/>
      <c r="DH36" s="644"/>
      <c r="DI36" s="644"/>
      <c r="DJ36" s="644"/>
      <c r="DK36" s="645"/>
      <c r="DL36" s="649">
        <v>162677</v>
      </c>
      <c r="DM36" s="644"/>
      <c r="DN36" s="644"/>
      <c r="DO36" s="644"/>
      <c r="DP36" s="644"/>
      <c r="DQ36" s="644"/>
      <c r="DR36" s="644"/>
      <c r="DS36" s="644"/>
      <c r="DT36" s="644"/>
      <c r="DU36" s="644"/>
      <c r="DV36" s="645"/>
      <c r="DW36" s="646">
        <v>13.5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45200</v>
      </c>
      <c r="S37" s="644"/>
      <c r="T37" s="644"/>
      <c r="U37" s="644"/>
      <c r="V37" s="644"/>
      <c r="W37" s="644"/>
      <c r="X37" s="644"/>
      <c r="Y37" s="645"/>
      <c r="Z37" s="703">
        <v>2</v>
      </c>
      <c r="AA37" s="703"/>
      <c r="AB37" s="703"/>
      <c r="AC37" s="703"/>
      <c r="AD37" s="704" t="s">
        <v>236</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22090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120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191507</v>
      </c>
      <c r="CS37" s="642"/>
      <c r="CT37" s="642"/>
      <c r="CU37" s="642"/>
      <c r="CV37" s="642"/>
      <c r="CW37" s="642"/>
      <c r="CX37" s="642"/>
      <c r="CY37" s="643"/>
      <c r="CZ37" s="646">
        <v>8.6</v>
      </c>
      <c r="DA37" s="675"/>
      <c r="DB37" s="675"/>
      <c r="DC37" s="676"/>
      <c r="DD37" s="649">
        <v>101090</v>
      </c>
      <c r="DE37" s="642"/>
      <c r="DF37" s="642"/>
      <c r="DG37" s="642"/>
      <c r="DH37" s="642"/>
      <c r="DI37" s="642"/>
      <c r="DJ37" s="642"/>
      <c r="DK37" s="643"/>
      <c r="DL37" s="649">
        <v>86351</v>
      </c>
      <c r="DM37" s="642"/>
      <c r="DN37" s="642"/>
      <c r="DO37" s="642"/>
      <c r="DP37" s="642"/>
      <c r="DQ37" s="642"/>
      <c r="DR37" s="642"/>
      <c r="DS37" s="642"/>
      <c r="DT37" s="642"/>
      <c r="DU37" s="642"/>
      <c r="DV37" s="643"/>
      <c r="DW37" s="646">
        <v>7.2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2291618</v>
      </c>
      <c r="S38" s="693"/>
      <c r="T38" s="693"/>
      <c r="U38" s="693"/>
      <c r="V38" s="693"/>
      <c r="W38" s="693"/>
      <c r="X38" s="693"/>
      <c r="Y38" s="698"/>
      <c r="Z38" s="699">
        <v>100</v>
      </c>
      <c r="AA38" s="699"/>
      <c r="AB38" s="699"/>
      <c r="AC38" s="699"/>
      <c r="AD38" s="700">
        <v>1157083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19600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175</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90031</v>
      </c>
      <c r="CS38" s="644"/>
      <c r="CT38" s="644"/>
      <c r="CU38" s="644"/>
      <c r="CV38" s="644"/>
      <c r="CW38" s="644"/>
      <c r="CX38" s="644"/>
      <c r="CY38" s="645"/>
      <c r="CZ38" s="646">
        <v>4.0999999999999996</v>
      </c>
      <c r="DA38" s="675"/>
      <c r="DB38" s="675"/>
      <c r="DC38" s="676"/>
      <c r="DD38" s="649">
        <v>59902</v>
      </c>
      <c r="DE38" s="644"/>
      <c r="DF38" s="644"/>
      <c r="DG38" s="644"/>
      <c r="DH38" s="644"/>
      <c r="DI38" s="644"/>
      <c r="DJ38" s="644"/>
      <c r="DK38" s="645"/>
      <c r="DL38" s="649">
        <v>59762</v>
      </c>
      <c r="DM38" s="644"/>
      <c r="DN38" s="644"/>
      <c r="DO38" s="644"/>
      <c r="DP38" s="644"/>
      <c r="DQ38" s="644"/>
      <c r="DR38" s="644"/>
      <c r="DS38" s="644"/>
      <c r="DT38" s="644"/>
      <c r="DU38" s="644"/>
      <c r="DV38" s="645"/>
      <c r="DW38" s="646">
        <v>5</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20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76</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288057</v>
      </c>
      <c r="CS39" s="642"/>
      <c r="CT39" s="642"/>
      <c r="CU39" s="642"/>
      <c r="CV39" s="642"/>
      <c r="CW39" s="642"/>
      <c r="CX39" s="642"/>
      <c r="CY39" s="643"/>
      <c r="CZ39" s="646">
        <v>13</v>
      </c>
      <c r="DA39" s="675"/>
      <c r="DB39" s="675"/>
      <c r="DC39" s="676"/>
      <c r="DD39" s="649">
        <v>268818</v>
      </c>
      <c r="DE39" s="642"/>
      <c r="DF39" s="642"/>
      <c r="DG39" s="642"/>
      <c r="DH39" s="642"/>
      <c r="DI39" s="642"/>
      <c r="DJ39" s="642"/>
      <c r="DK39" s="643"/>
      <c r="DL39" s="649" t="s">
        <v>236</v>
      </c>
      <c r="DM39" s="642"/>
      <c r="DN39" s="642"/>
      <c r="DO39" s="642"/>
      <c r="DP39" s="642"/>
      <c r="DQ39" s="642"/>
      <c r="DR39" s="642"/>
      <c r="DS39" s="642"/>
      <c r="DT39" s="642"/>
      <c r="DU39" s="642"/>
      <c r="DV39" s="643"/>
      <c r="DW39" s="646" t="s">
        <v>304</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33611</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152</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18423</v>
      </c>
      <c r="CS40" s="644"/>
      <c r="CT40" s="644"/>
      <c r="CU40" s="644"/>
      <c r="CV40" s="644"/>
      <c r="CW40" s="644"/>
      <c r="CX40" s="644"/>
      <c r="CY40" s="645"/>
      <c r="CZ40" s="646">
        <v>0.8</v>
      </c>
      <c r="DA40" s="675"/>
      <c r="DB40" s="675"/>
      <c r="DC40" s="676"/>
      <c r="DD40" s="649" t="s">
        <v>122</v>
      </c>
      <c r="DE40" s="644"/>
      <c r="DF40" s="644"/>
      <c r="DG40" s="644"/>
      <c r="DH40" s="644"/>
      <c r="DI40" s="644"/>
      <c r="DJ40" s="644"/>
      <c r="DK40" s="645"/>
      <c r="DL40" s="649" t="s">
        <v>236</v>
      </c>
      <c r="DM40" s="644"/>
      <c r="DN40" s="644"/>
      <c r="DO40" s="644"/>
      <c r="DP40" s="644"/>
      <c r="DQ40" s="644"/>
      <c r="DR40" s="644"/>
      <c r="DS40" s="644"/>
      <c r="DT40" s="644"/>
      <c r="DU40" s="644"/>
      <c r="DV40" s="645"/>
      <c r="DW40" s="646" t="s">
        <v>236</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14710</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199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304</v>
      </c>
      <c r="CS41" s="642"/>
      <c r="CT41" s="642"/>
      <c r="CU41" s="642"/>
      <c r="CV41" s="642"/>
      <c r="CW41" s="642"/>
      <c r="CX41" s="642"/>
      <c r="CY41" s="643"/>
      <c r="CZ41" s="646" t="s">
        <v>236</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315455</v>
      </c>
      <c r="CS42" s="644"/>
      <c r="CT42" s="644"/>
      <c r="CU42" s="644"/>
      <c r="CV42" s="644"/>
      <c r="CW42" s="644"/>
      <c r="CX42" s="644"/>
      <c r="CY42" s="645"/>
      <c r="CZ42" s="646">
        <v>14.2</v>
      </c>
      <c r="DA42" s="647"/>
      <c r="DB42" s="647"/>
      <c r="DC42" s="648"/>
      <c r="DD42" s="649">
        <v>130767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t="s">
        <v>236</v>
      </c>
      <c r="CS43" s="642"/>
      <c r="CT43" s="642"/>
      <c r="CU43" s="642"/>
      <c r="CV43" s="642"/>
      <c r="CW43" s="642"/>
      <c r="CX43" s="642"/>
      <c r="CY43" s="643"/>
      <c r="CZ43" s="646" t="s">
        <v>236</v>
      </c>
      <c r="DA43" s="675"/>
      <c r="DB43" s="675"/>
      <c r="DC43" s="676"/>
      <c r="DD43" s="649" t="s">
        <v>236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236309</v>
      </c>
      <c r="CS44" s="644"/>
      <c r="CT44" s="644"/>
      <c r="CU44" s="644"/>
      <c r="CV44" s="644"/>
      <c r="CW44" s="644"/>
      <c r="CX44" s="644"/>
      <c r="CY44" s="645"/>
      <c r="CZ44" s="646">
        <v>10.7</v>
      </c>
      <c r="DA44" s="647"/>
      <c r="DB44" s="647"/>
      <c r="DC44" s="648"/>
      <c r="DD44" s="649">
        <v>112731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68580</v>
      </c>
      <c r="CS45" s="642"/>
      <c r="CT45" s="642"/>
      <c r="CU45" s="642"/>
      <c r="CV45" s="642"/>
      <c r="CW45" s="642"/>
      <c r="CX45" s="642"/>
      <c r="CY45" s="643"/>
      <c r="CZ45" s="646">
        <v>3.1</v>
      </c>
      <c r="DA45" s="675"/>
      <c r="DB45" s="675"/>
      <c r="DC45" s="676"/>
      <c r="DD45" s="649">
        <v>2510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167729</v>
      </c>
      <c r="CS46" s="644"/>
      <c r="CT46" s="644"/>
      <c r="CU46" s="644"/>
      <c r="CV46" s="644"/>
      <c r="CW46" s="644"/>
      <c r="CX46" s="644"/>
      <c r="CY46" s="645"/>
      <c r="CZ46" s="646">
        <v>7.6</v>
      </c>
      <c r="DA46" s="647"/>
      <c r="DB46" s="647"/>
      <c r="DC46" s="648"/>
      <c r="DD46" s="649">
        <v>110221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79146</v>
      </c>
      <c r="CS47" s="642"/>
      <c r="CT47" s="642"/>
      <c r="CU47" s="642"/>
      <c r="CV47" s="642"/>
      <c r="CW47" s="642"/>
      <c r="CX47" s="642"/>
      <c r="CY47" s="643"/>
      <c r="CZ47" s="646">
        <v>3.6</v>
      </c>
      <c r="DA47" s="675"/>
      <c r="DB47" s="675"/>
      <c r="DC47" s="676"/>
      <c r="DD47" s="649">
        <v>18036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236</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2214435</v>
      </c>
      <c r="CS49" s="657"/>
      <c r="CT49" s="657"/>
      <c r="CU49" s="657"/>
      <c r="CV49" s="657"/>
      <c r="CW49" s="657"/>
      <c r="CX49" s="657"/>
      <c r="CY49" s="658"/>
      <c r="CZ49" s="659">
        <v>100</v>
      </c>
      <c r="DA49" s="660"/>
      <c r="DB49" s="660"/>
      <c r="DC49" s="661"/>
      <c r="DD49" s="662">
        <v>1753050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dIXz4EJjRyE3TTl+CSogx1evptuf9mks45O5AyELX3S/PBioh4L44PMKBiweQhALAaCo7+elMgl+oKal3YpgA==" saltValue="H8J+JDr9kLIWTFLyzwJq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355</v>
      </c>
      <c r="DK2" s="1182"/>
      <c r="DL2" s="1182"/>
      <c r="DM2" s="1182"/>
      <c r="DN2" s="1182"/>
      <c r="DO2" s="1183"/>
      <c r="DP2" s="229"/>
      <c r="DQ2" s="1181" t="s">
        <v>356</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357</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359</v>
      </c>
      <c r="B5" s="1067"/>
      <c r="C5" s="1067"/>
      <c r="D5" s="1067"/>
      <c r="E5" s="1067"/>
      <c r="F5" s="1067"/>
      <c r="G5" s="1067"/>
      <c r="H5" s="1067"/>
      <c r="I5" s="1067"/>
      <c r="J5" s="1067"/>
      <c r="K5" s="1067"/>
      <c r="L5" s="1067"/>
      <c r="M5" s="1067"/>
      <c r="N5" s="1067"/>
      <c r="O5" s="1067"/>
      <c r="P5" s="1068"/>
      <c r="Q5" s="1072" t="s">
        <v>360</v>
      </c>
      <c r="R5" s="1073"/>
      <c r="S5" s="1073"/>
      <c r="T5" s="1073"/>
      <c r="U5" s="1074"/>
      <c r="V5" s="1072" t="s">
        <v>361</v>
      </c>
      <c r="W5" s="1073"/>
      <c r="X5" s="1073"/>
      <c r="Y5" s="1073"/>
      <c r="Z5" s="1074"/>
      <c r="AA5" s="1072" t="s">
        <v>362</v>
      </c>
      <c r="AB5" s="1073"/>
      <c r="AC5" s="1073"/>
      <c r="AD5" s="1073"/>
      <c r="AE5" s="1073"/>
      <c r="AF5" s="1184" t="s">
        <v>363</v>
      </c>
      <c r="AG5" s="1073"/>
      <c r="AH5" s="1073"/>
      <c r="AI5" s="1073"/>
      <c r="AJ5" s="1088"/>
      <c r="AK5" s="1073" t="s">
        <v>364</v>
      </c>
      <c r="AL5" s="1073"/>
      <c r="AM5" s="1073"/>
      <c r="AN5" s="1073"/>
      <c r="AO5" s="1074"/>
      <c r="AP5" s="1072" t="s">
        <v>365</v>
      </c>
      <c r="AQ5" s="1073"/>
      <c r="AR5" s="1073"/>
      <c r="AS5" s="1073"/>
      <c r="AT5" s="1074"/>
      <c r="AU5" s="1072" t="s">
        <v>366</v>
      </c>
      <c r="AV5" s="1073"/>
      <c r="AW5" s="1073"/>
      <c r="AX5" s="1073"/>
      <c r="AY5" s="1088"/>
      <c r="AZ5" s="236"/>
      <c r="BA5" s="236"/>
      <c r="BB5" s="236"/>
      <c r="BC5" s="236"/>
      <c r="BD5" s="236"/>
      <c r="BE5" s="237"/>
      <c r="BF5" s="237"/>
      <c r="BG5" s="237"/>
      <c r="BH5" s="237"/>
      <c r="BI5" s="237"/>
      <c r="BJ5" s="237"/>
      <c r="BK5" s="237"/>
      <c r="BL5" s="237"/>
      <c r="BM5" s="237"/>
      <c r="BN5" s="237"/>
      <c r="BO5" s="237"/>
      <c r="BP5" s="237"/>
      <c r="BQ5" s="1066" t="s">
        <v>367</v>
      </c>
      <c r="BR5" s="1067"/>
      <c r="BS5" s="1067"/>
      <c r="BT5" s="1067"/>
      <c r="BU5" s="1067"/>
      <c r="BV5" s="1067"/>
      <c r="BW5" s="1067"/>
      <c r="BX5" s="1067"/>
      <c r="BY5" s="1067"/>
      <c r="BZ5" s="1067"/>
      <c r="CA5" s="1067"/>
      <c r="CB5" s="1067"/>
      <c r="CC5" s="1067"/>
      <c r="CD5" s="1067"/>
      <c r="CE5" s="1067"/>
      <c r="CF5" s="1067"/>
      <c r="CG5" s="1068"/>
      <c r="CH5" s="1072" t="s">
        <v>368</v>
      </c>
      <c r="CI5" s="1073"/>
      <c r="CJ5" s="1073"/>
      <c r="CK5" s="1073"/>
      <c r="CL5" s="1074"/>
      <c r="CM5" s="1072" t="s">
        <v>369</v>
      </c>
      <c r="CN5" s="1073"/>
      <c r="CO5" s="1073"/>
      <c r="CP5" s="1073"/>
      <c r="CQ5" s="1074"/>
      <c r="CR5" s="1072" t="s">
        <v>370</v>
      </c>
      <c r="CS5" s="1073"/>
      <c r="CT5" s="1073"/>
      <c r="CU5" s="1073"/>
      <c r="CV5" s="1074"/>
      <c r="CW5" s="1072" t="s">
        <v>371</v>
      </c>
      <c r="CX5" s="1073"/>
      <c r="CY5" s="1073"/>
      <c r="CZ5" s="1073"/>
      <c r="DA5" s="1074"/>
      <c r="DB5" s="1072" t="s">
        <v>372</v>
      </c>
      <c r="DC5" s="1073"/>
      <c r="DD5" s="1073"/>
      <c r="DE5" s="1073"/>
      <c r="DF5" s="1074"/>
      <c r="DG5" s="1169" t="s">
        <v>373</v>
      </c>
      <c r="DH5" s="1170"/>
      <c r="DI5" s="1170"/>
      <c r="DJ5" s="1170"/>
      <c r="DK5" s="1171"/>
      <c r="DL5" s="1169" t="s">
        <v>374</v>
      </c>
      <c r="DM5" s="1170"/>
      <c r="DN5" s="1170"/>
      <c r="DO5" s="1170"/>
      <c r="DP5" s="1171"/>
      <c r="DQ5" s="1072" t="s">
        <v>375</v>
      </c>
      <c r="DR5" s="1073"/>
      <c r="DS5" s="1073"/>
      <c r="DT5" s="1073"/>
      <c r="DU5" s="1074"/>
      <c r="DV5" s="1072" t="s">
        <v>366</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x14ac:dyDescent="0.15">
      <c r="A7" s="238">
        <v>1</v>
      </c>
      <c r="B7" s="1121" t="s">
        <v>376</v>
      </c>
      <c r="C7" s="1122"/>
      <c r="D7" s="1122"/>
      <c r="E7" s="1122"/>
      <c r="F7" s="1122"/>
      <c r="G7" s="1122"/>
      <c r="H7" s="1122"/>
      <c r="I7" s="1122"/>
      <c r="J7" s="1122"/>
      <c r="K7" s="1122"/>
      <c r="L7" s="1122"/>
      <c r="M7" s="1122"/>
      <c r="N7" s="1122"/>
      <c r="O7" s="1122"/>
      <c r="P7" s="1123"/>
      <c r="Q7" s="1175">
        <v>2291</v>
      </c>
      <c r="R7" s="1176"/>
      <c r="S7" s="1176"/>
      <c r="T7" s="1176"/>
      <c r="U7" s="1176"/>
      <c r="V7" s="1176">
        <v>2214</v>
      </c>
      <c r="W7" s="1176"/>
      <c r="X7" s="1176"/>
      <c r="Y7" s="1176"/>
      <c r="Z7" s="1176"/>
      <c r="AA7" s="1176">
        <v>77</v>
      </c>
      <c r="AB7" s="1176"/>
      <c r="AC7" s="1176"/>
      <c r="AD7" s="1176"/>
      <c r="AE7" s="1177"/>
      <c r="AF7" s="1178">
        <v>77</v>
      </c>
      <c r="AG7" s="1179"/>
      <c r="AH7" s="1179"/>
      <c r="AI7" s="1179"/>
      <c r="AJ7" s="1180"/>
      <c r="AK7" s="1162" t="s">
        <v>565</v>
      </c>
      <c r="AL7" s="1163"/>
      <c r="AM7" s="1163"/>
      <c r="AN7" s="1163"/>
      <c r="AO7" s="1163"/>
      <c r="AP7" s="1163">
        <v>2104</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c r="BT7" s="1167"/>
      <c r="BU7" s="1167"/>
      <c r="BV7" s="1167"/>
      <c r="BW7" s="1167"/>
      <c r="BX7" s="1167"/>
      <c r="BY7" s="1167"/>
      <c r="BZ7" s="1167"/>
      <c r="CA7" s="1167"/>
      <c r="CB7" s="1167"/>
      <c r="CC7" s="1167"/>
      <c r="CD7" s="1167"/>
      <c r="CE7" s="1167"/>
      <c r="CF7" s="1167"/>
      <c r="CG7" s="1168"/>
      <c r="CH7" s="1159"/>
      <c r="CI7" s="1160"/>
      <c r="CJ7" s="1160"/>
      <c r="CK7" s="1160"/>
      <c r="CL7" s="1161"/>
      <c r="CM7" s="1159"/>
      <c r="CN7" s="1160"/>
      <c r="CO7" s="1160"/>
      <c r="CP7" s="1160"/>
      <c r="CQ7" s="1161"/>
      <c r="CR7" s="1159"/>
      <c r="CS7" s="1160"/>
      <c r="CT7" s="1160"/>
      <c r="CU7" s="1160"/>
      <c r="CV7" s="1161"/>
      <c r="CW7" s="1159"/>
      <c r="CX7" s="1160"/>
      <c r="CY7" s="1160"/>
      <c r="CZ7" s="1160"/>
      <c r="DA7" s="1161"/>
      <c r="DB7" s="1159"/>
      <c r="DC7" s="1160"/>
      <c r="DD7" s="1160"/>
      <c r="DE7" s="1160"/>
      <c r="DF7" s="1161"/>
      <c r="DG7" s="1159"/>
      <c r="DH7" s="1160"/>
      <c r="DI7" s="1160"/>
      <c r="DJ7" s="1160"/>
      <c r="DK7" s="1161"/>
      <c r="DL7" s="1159"/>
      <c r="DM7" s="1160"/>
      <c r="DN7" s="1160"/>
      <c r="DO7" s="1160"/>
      <c r="DP7" s="1161"/>
      <c r="DQ7" s="1159"/>
      <c r="DR7" s="1160"/>
      <c r="DS7" s="1160"/>
      <c r="DT7" s="1160"/>
      <c r="DU7" s="1161"/>
      <c r="DV7" s="1186"/>
      <c r="DW7" s="1187"/>
      <c r="DX7" s="1187"/>
      <c r="DY7" s="1187"/>
      <c r="DZ7" s="1188"/>
      <c r="EA7" s="234"/>
    </row>
    <row r="8" spans="1:131" s="235" customFormat="1" ht="26.25" customHeight="1" x14ac:dyDescent="0.15">
      <c r="A8" s="241">
        <v>2</v>
      </c>
      <c r="B8" s="1108"/>
      <c r="C8" s="1109"/>
      <c r="D8" s="1109"/>
      <c r="E8" s="1109"/>
      <c r="F8" s="1109"/>
      <c r="G8" s="1109"/>
      <c r="H8" s="1109"/>
      <c r="I8" s="1109"/>
      <c r="J8" s="1109"/>
      <c r="K8" s="1109"/>
      <c r="L8" s="1109"/>
      <c r="M8" s="1109"/>
      <c r="N8" s="1109"/>
      <c r="O8" s="1109"/>
      <c r="P8" s="1110"/>
      <c r="Q8" s="1114"/>
      <c r="R8" s="1115"/>
      <c r="S8" s="1115"/>
      <c r="T8" s="1115"/>
      <c r="U8" s="1115"/>
      <c r="V8" s="1115"/>
      <c r="W8" s="1115"/>
      <c r="X8" s="1115"/>
      <c r="Y8" s="1115"/>
      <c r="Z8" s="1115"/>
      <c r="AA8" s="1115"/>
      <c r="AB8" s="1115"/>
      <c r="AC8" s="1115"/>
      <c r="AD8" s="1115"/>
      <c r="AE8" s="1116"/>
      <c r="AF8" s="1090"/>
      <c r="AG8" s="1091"/>
      <c r="AH8" s="1091"/>
      <c r="AI8" s="1091"/>
      <c r="AJ8" s="1092"/>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c r="BT8" s="1086"/>
      <c r="BU8" s="1086"/>
      <c r="BV8" s="1086"/>
      <c r="BW8" s="1086"/>
      <c r="BX8" s="1086"/>
      <c r="BY8" s="1086"/>
      <c r="BZ8" s="1086"/>
      <c r="CA8" s="1086"/>
      <c r="CB8" s="1086"/>
      <c r="CC8" s="1086"/>
      <c r="CD8" s="1086"/>
      <c r="CE8" s="1086"/>
      <c r="CF8" s="1086"/>
      <c r="CG8" s="1087"/>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0"/>
      <c r="AG22" s="1091"/>
      <c r="AH22" s="1091"/>
      <c r="AI22" s="1091"/>
      <c r="AJ22" s="1092"/>
      <c r="AK22" s="1148"/>
      <c r="AL22" s="1149"/>
      <c r="AM22" s="1149"/>
      <c r="AN22" s="1149"/>
      <c r="AO22" s="1149"/>
      <c r="AP22" s="1149"/>
      <c r="AQ22" s="1149"/>
      <c r="AR22" s="1149"/>
      <c r="AS22" s="1149"/>
      <c r="AT22" s="1149"/>
      <c r="AU22" s="1150"/>
      <c r="AV22" s="1150"/>
      <c r="AW22" s="1150"/>
      <c r="AX22" s="1150"/>
      <c r="AY22" s="1151"/>
      <c r="AZ22" s="1106" t="s">
        <v>377</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9">
        <v>2291</v>
      </c>
      <c r="R23" s="1140"/>
      <c r="S23" s="1140"/>
      <c r="T23" s="1140"/>
      <c r="U23" s="1140"/>
      <c r="V23" s="1140">
        <v>2214</v>
      </c>
      <c r="W23" s="1140"/>
      <c r="X23" s="1140"/>
      <c r="Y23" s="1140"/>
      <c r="Z23" s="1140"/>
      <c r="AA23" s="1140">
        <v>77</v>
      </c>
      <c r="AB23" s="1140"/>
      <c r="AC23" s="1140"/>
      <c r="AD23" s="1140"/>
      <c r="AE23" s="1141"/>
      <c r="AF23" s="1142">
        <v>77</v>
      </c>
      <c r="AG23" s="1140"/>
      <c r="AH23" s="1140"/>
      <c r="AI23" s="1140"/>
      <c r="AJ23" s="1143"/>
      <c r="AK23" s="1144"/>
      <c r="AL23" s="1145"/>
      <c r="AM23" s="1145"/>
      <c r="AN23" s="1145"/>
      <c r="AO23" s="1145"/>
      <c r="AP23" s="1140">
        <v>2104</v>
      </c>
      <c r="AQ23" s="1140"/>
      <c r="AR23" s="1140"/>
      <c r="AS23" s="1140"/>
      <c r="AT23" s="1140"/>
      <c r="AU23" s="1146"/>
      <c r="AV23" s="1146"/>
      <c r="AW23" s="1146"/>
      <c r="AX23" s="1146"/>
      <c r="AY23" s="1147"/>
      <c r="AZ23" s="1136" t="s">
        <v>122</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5" t="s">
        <v>380</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4" t="s">
        <v>381</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359</v>
      </c>
      <c r="B26" s="1067"/>
      <c r="C26" s="1067"/>
      <c r="D26" s="1067"/>
      <c r="E26" s="1067"/>
      <c r="F26" s="1067"/>
      <c r="G26" s="1067"/>
      <c r="H26" s="1067"/>
      <c r="I26" s="1067"/>
      <c r="J26" s="1067"/>
      <c r="K26" s="1067"/>
      <c r="L26" s="1067"/>
      <c r="M26" s="1067"/>
      <c r="N26" s="1067"/>
      <c r="O26" s="1067"/>
      <c r="P26" s="1068"/>
      <c r="Q26" s="1072" t="s">
        <v>382</v>
      </c>
      <c r="R26" s="1073"/>
      <c r="S26" s="1073"/>
      <c r="T26" s="1073"/>
      <c r="U26" s="1074"/>
      <c r="V26" s="1072" t="s">
        <v>383</v>
      </c>
      <c r="W26" s="1073"/>
      <c r="X26" s="1073"/>
      <c r="Y26" s="1073"/>
      <c r="Z26" s="1074"/>
      <c r="AA26" s="1072" t="s">
        <v>384</v>
      </c>
      <c r="AB26" s="1073"/>
      <c r="AC26" s="1073"/>
      <c r="AD26" s="1073"/>
      <c r="AE26" s="1073"/>
      <c r="AF26" s="1130" t="s">
        <v>385</v>
      </c>
      <c r="AG26" s="1079"/>
      <c r="AH26" s="1079"/>
      <c r="AI26" s="1079"/>
      <c r="AJ26" s="1131"/>
      <c r="AK26" s="1073" t="s">
        <v>386</v>
      </c>
      <c r="AL26" s="1073"/>
      <c r="AM26" s="1073"/>
      <c r="AN26" s="1073"/>
      <c r="AO26" s="1074"/>
      <c r="AP26" s="1072" t="s">
        <v>387</v>
      </c>
      <c r="AQ26" s="1073"/>
      <c r="AR26" s="1073"/>
      <c r="AS26" s="1073"/>
      <c r="AT26" s="1074"/>
      <c r="AU26" s="1072" t="s">
        <v>388</v>
      </c>
      <c r="AV26" s="1073"/>
      <c r="AW26" s="1073"/>
      <c r="AX26" s="1073"/>
      <c r="AY26" s="1074"/>
      <c r="AZ26" s="1072" t="s">
        <v>389</v>
      </c>
      <c r="BA26" s="1073"/>
      <c r="BB26" s="1073"/>
      <c r="BC26" s="1073"/>
      <c r="BD26" s="1074"/>
      <c r="BE26" s="1072" t="s">
        <v>366</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21" t="s">
        <v>390</v>
      </c>
      <c r="C28" s="1122"/>
      <c r="D28" s="1122"/>
      <c r="E28" s="1122"/>
      <c r="F28" s="1122"/>
      <c r="G28" s="1122"/>
      <c r="H28" s="1122"/>
      <c r="I28" s="1122"/>
      <c r="J28" s="1122"/>
      <c r="K28" s="1122"/>
      <c r="L28" s="1122"/>
      <c r="M28" s="1122"/>
      <c r="N28" s="1122"/>
      <c r="O28" s="1122"/>
      <c r="P28" s="1123"/>
      <c r="Q28" s="1124">
        <v>136</v>
      </c>
      <c r="R28" s="1125"/>
      <c r="S28" s="1125"/>
      <c r="T28" s="1125"/>
      <c r="U28" s="1125"/>
      <c r="V28" s="1125">
        <v>104</v>
      </c>
      <c r="W28" s="1125"/>
      <c r="X28" s="1125"/>
      <c r="Y28" s="1125"/>
      <c r="Z28" s="1125"/>
      <c r="AA28" s="1125">
        <v>32</v>
      </c>
      <c r="AB28" s="1125"/>
      <c r="AC28" s="1125"/>
      <c r="AD28" s="1125"/>
      <c r="AE28" s="1126"/>
      <c r="AF28" s="1127">
        <v>32</v>
      </c>
      <c r="AG28" s="1125"/>
      <c r="AH28" s="1125"/>
      <c r="AI28" s="1125"/>
      <c r="AJ28" s="1128"/>
      <c r="AK28" s="1129" t="s">
        <v>565</v>
      </c>
      <c r="AL28" s="1117"/>
      <c r="AM28" s="1117"/>
      <c r="AN28" s="1117"/>
      <c r="AO28" s="1117"/>
      <c r="AP28" s="1117" t="s">
        <v>565</v>
      </c>
      <c r="AQ28" s="1117"/>
      <c r="AR28" s="1117"/>
      <c r="AS28" s="1117"/>
      <c r="AT28" s="1117"/>
      <c r="AU28" s="1117" t="s">
        <v>565</v>
      </c>
      <c r="AV28" s="1117"/>
      <c r="AW28" s="1117"/>
      <c r="AX28" s="1117"/>
      <c r="AY28" s="1117"/>
      <c r="AZ28" s="1118" t="s">
        <v>565</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391</v>
      </c>
      <c r="C29" s="1109"/>
      <c r="D29" s="1109"/>
      <c r="E29" s="1109"/>
      <c r="F29" s="1109"/>
      <c r="G29" s="1109"/>
      <c r="H29" s="1109"/>
      <c r="I29" s="1109"/>
      <c r="J29" s="1109"/>
      <c r="K29" s="1109"/>
      <c r="L29" s="1109"/>
      <c r="M29" s="1109"/>
      <c r="N29" s="1109"/>
      <c r="O29" s="1109"/>
      <c r="P29" s="1110"/>
      <c r="Q29" s="1114">
        <v>73</v>
      </c>
      <c r="R29" s="1115"/>
      <c r="S29" s="1115"/>
      <c r="T29" s="1115"/>
      <c r="U29" s="1115"/>
      <c r="V29" s="1115">
        <v>73</v>
      </c>
      <c r="W29" s="1115"/>
      <c r="X29" s="1115"/>
      <c r="Y29" s="1115"/>
      <c r="Z29" s="1115"/>
      <c r="AA29" s="1115">
        <v>0</v>
      </c>
      <c r="AB29" s="1115"/>
      <c r="AC29" s="1115"/>
      <c r="AD29" s="1115"/>
      <c r="AE29" s="1116"/>
      <c r="AF29" s="1090">
        <v>0</v>
      </c>
      <c r="AG29" s="1091"/>
      <c r="AH29" s="1091"/>
      <c r="AI29" s="1091"/>
      <c r="AJ29" s="1092"/>
      <c r="AK29" s="1049" t="s">
        <v>565</v>
      </c>
      <c r="AL29" s="1040"/>
      <c r="AM29" s="1040"/>
      <c r="AN29" s="1040"/>
      <c r="AO29" s="1040"/>
      <c r="AP29" s="1040" t="s">
        <v>565</v>
      </c>
      <c r="AQ29" s="1040"/>
      <c r="AR29" s="1040"/>
      <c r="AS29" s="1040"/>
      <c r="AT29" s="1040"/>
      <c r="AU29" s="1040" t="s">
        <v>565</v>
      </c>
      <c r="AV29" s="1040"/>
      <c r="AW29" s="1040"/>
      <c r="AX29" s="1040"/>
      <c r="AY29" s="1040"/>
      <c r="AZ29" s="1113" t="s">
        <v>566</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392</v>
      </c>
      <c r="C30" s="1109"/>
      <c r="D30" s="1109"/>
      <c r="E30" s="1109"/>
      <c r="F30" s="1109"/>
      <c r="G30" s="1109"/>
      <c r="H30" s="1109"/>
      <c r="I30" s="1109"/>
      <c r="J30" s="1109"/>
      <c r="K30" s="1109"/>
      <c r="L30" s="1109"/>
      <c r="M30" s="1109"/>
      <c r="N30" s="1109"/>
      <c r="O30" s="1109"/>
      <c r="P30" s="1110"/>
      <c r="Q30" s="1114">
        <v>12</v>
      </c>
      <c r="R30" s="1115"/>
      <c r="S30" s="1115"/>
      <c r="T30" s="1115"/>
      <c r="U30" s="1115"/>
      <c r="V30" s="1115">
        <v>12</v>
      </c>
      <c r="W30" s="1115"/>
      <c r="X30" s="1115"/>
      <c r="Y30" s="1115"/>
      <c r="Z30" s="1115"/>
      <c r="AA30" s="1115">
        <v>0</v>
      </c>
      <c r="AB30" s="1115"/>
      <c r="AC30" s="1115"/>
      <c r="AD30" s="1115"/>
      <c r="AE30" s="1116"/>
      <c r="AF30" s="1090" t="s">
        <v>122</v>
      </c>
      <c r="AG30" s="1091"/>
      <c r="AH30" s="1091"/>
      <c r="AI30" s="1091"/>
      <c r="AJ30" s="1092"/>
      <c r="AK30" s="1049" t="s">
        <v>565</v>
      </c>
      <c r="AL30" s="1040"/>
      <c r="AM30" s="1040"/>
      <c r="AN30" s="1040"/>
      <c r="AO30" s="1040"/>
      <c r="AP30" s="1040" t="s">
        <v>565</v>
      </c>
      <c r="AQ30" s="1040"/>
      <c r="AR30" s="1040"/>
      <c r="AS30" s="1040"/>
      <c r="AT30" s="1040"/>
      <c r="AU30" s="1040" t="s">
        <v>565</v>
      </c>
      <c r="AV30" s="1040"/>
      <c r="AW30" s="1040"/>
      <c r="AX30" s="1040"/>
      <c r="AY30" s="1040"/>
      <c r="AZ30" s="1113" t="s">
        <v>565</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393</v>
      </c>
      <c r="C31" s="1109"/>
      <c r="D31" s="1109"/>
      <c r="E31" s="1109"/>
      <c r="F31" s="1109"/>
      <c r="G31" s="1109"/>
      <c r="H31" s="1109"/>
      <c r="I31" s="1109"/>
      <c r="J31" s="1109"/>
      <c r="K31" s="1109"/>
      <c r="L31" s="1109"/>
      <c r="M31" s="1109"/>
      <c r="N31" s="1109"/>
      <c r="O31" s="1109"/>
      <c r="P31" s="1110"/>
      <c r="Q31" s="1114">
        <v>228</v>
      </c>
      <c r="R31" s="1115"/>
      <c r="S31" s="1115"/>
      <c r="T31" s="1115"/>
      <c r="U31" s="1115"/>
      <c r="V31" s="1115">
        <v>398</v>
      </c>
      <c r="W31" s="1115"/>
      <c r="X31" s="1115"/>
      <c r="Y31" s="1115"/>
      <c r="Z31" s="1115"/>
      <c r="AA31" s="1115">
        <v>-170</v>
      </c>
      <c r="AB31" s="1115"/>
      <c r="AC31" s="1115"/>
      <c r="AD31" s="1115"/>
      <c r="AE31" s="1116"/>
      <c r="AF31" s="1090">
        <v>0</v>
      </c>
      <c r="AG31" s="1091"/>
      <c r="AH31" s="1091"/>
      <c r="AI31" s="1091"/>
      <c r="AJ31" s="1092"/>
      <c r="AK31" s="1049">
        <v>228</v>
      </c>
      <c r="AL31" s="1040"/>
      <c r="AM31" s="1040"/>
      <c r="AN31" s="1040"/>
      <c r="AO31" s="1040"/>
      <c r="AP31" s="1040" t="s">
        <v>566</v>
      </c>
      <c r="AQ31" s="1040"/>
      <c r="AR31" s="1040"/>
      <c r="AS31" s="1040"/>
      <c r="AT31" s="1040"/>
      <c r="AU31" s="1040" t="s">
        <v>565</v>
      </c>
      <c r="AV31" s="1040"/>
      <c r="AW31" s="1040"/>
      <c r="AX31" s="1040"/>
      <c r="AY31" s="1040"/>
      <c r="AZ31" s="1113" t="s">
        <v>565</v>
      </c>
      <c r="BA31" s="1113"/>
      <c r="BB31" s="1113"/>
      <c r="BC31" s="1113"/>
      <c r="BD31" s="1113"/>
      <c r="BE31" s="1103" t="s">
        <v>394</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395</v>
      </c>
      <c r="C32" s="1109"/>
      <c r="D32" s="1109"/>
      <c r="E32" s="1109"/>
      <c r="F32" s="1109"/>
      <c r="G32" s="1109"/>
      <c r="H32" s="1109"/>
      <c r="I32" s="1109"/>
      <c r="J32" s="1109"/>
      <c r="K32" s="1109"/>
      <c r="L32" s="1109"/>
      <c r="M32" s="1109"/>
      <c r="N32" s="1109"/>
      <c r="O32" s="1109"/>
      <c r="P32" s="1110"/>
      <c r="Q32" s="1114">
        <v>29</v>
      </c>
      <c r="R32" s="1115"/>
      <c r="S32" s="1115"/>
      <c r="T32" s="1115"/>
      <c r="U32" s="1115"/>
      <c r="V32" s="1115">
        <v>29</v>
      </c>
      <c r="W32" s="1115"/>
      <c r="X32" s="1115"/>
      <c r="Y32" s="1115"/>
      <c r="Z32" s="1115"/>
      <c r="AA32" s="1115">
        <v>0</v>
      </c>
      <c r="AB32" s="1115"/>
      <c r="AC32" s="1115"/>
      <c r="AD32" s="1115"/>
      <c r="AE32" s="1116"/>
      <c r="AF32" s="1090">
        <v>0</v>
      </c>
      <c r="AG32" s="1091"/>
      <c r="AH32" s="1091"/>
      <c r="AI32" s="1091"/>
      <c r="AJ32" s="1092"/>
      <c r="AK32" s="1049">
        <v>10</v>
      </c>
      <c r="AL32" s="1040"/>
      <c r="AM32" s="1040"/>
      <c r="AN32" s="1040"/>
      <c r="AO32" s="1040"/>
      <c r="AP32" s="1040">
        <v>4</v>
      </c>
      <c r="AQ32" s="1040"/>
      <c r="AR32" s="1040"/>
      <c r="AS32" s="1040"/>
      <c r="AT32" s="1040"/>
      <c r="AU32" s="1040" t="s">
        <v>565</v>
      </c>
      <c r="AV32" s="1040"/>
      <c r="AW32" s="1040"/>
      <c r="AX32" s="1040"/>
      <c r="AY32" s="1040"/>
      <c r="AZ32" s="1113" t="s">
        <v>565</v>
      </c>
      <c r="BA32" s="1113"/>
      <c r="BB32" s="1113"/>
      <c r="BC32" s="1113"/>
      <c r="BD32" s="1113"/>
      <c r="BE32" s="1103" t="s">
        <v>396</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t="s">
        <v>397</v>
      </c>
      <c r="C33" s="1109"/>
      <c r="D33" s="1109"/>
      <c r="E33" s="1109"/>
      <c r="F33" s="1109"/>
      <c r="G33" s="1109"/>
      <c r="H33" s="1109"/>
      <c r="I33" s="1109"/>
      <c r="J33" s="1109"/>
      <c r="K33" s="1109"/>
      <c r="L33" s="1109"/>
      <c r="M33" s="1109"/>
      <c r="N33" s="1109"/>
      <c r="O33" s="1109"/>
      <c r="P33" s="1110"/>
      <c r="Q33" s="1114">
        <v>22</v>
      </c>
      <c r="R33" s="1115"/>
      <c r="S33" s="1115"/>
      <c r="T33" s="1115"/>
      <c r="U33" s="1115"/>
      <c r="V33" s="1115">
        <v>22</v>
      </c>
      <c r="W33" s="1115"/>
      <c r="X33" s="1115"/>
      <c r="Y33" s="1115"/>
      <c r="Z33" s="1115"/>
      <c r="AA33" s="1115">
        <v>0</v>
      </c>
      <c r="AB33" s="1115"/>
      <c r="AC33" s="1115"/>
      <c r="AD33" s="1115"/>
      <c r="AE33" s="1116"/>
      <c r="AF33" s="1090">
        <v>0</v>
      </c>
      <c r="AG33" s="1091"/>
      <c r="AH33" s="1091"/>
      <c r="AI33" s="1091"/>
      <c r="AJ33" s="1092"/>
      <c r="AK33" s="1049">
        <v>9</v>
      </c>
      <c r="AL33" s="1040"/>
      <c r="AM33" s="1040"/>
      <c r="AN33" s="1040"/>
      <c r="AO33" s="1040"/>
      <c r="AP33" s="1040" t="s">
        <v>565</v>
      </c>
      <c r="AQ33" s="1040"/>
      <c r="AR33" s="1040"/>
      <c r="AS33" s="1040"/>
      <c r="AT33" s="1040"/>
      <c r="AU33" s="1040" t="s">
        <v>565</v>
      </c>
      <c r="AV33" s="1040"/>
      <c r="AW33" s="1040"/>
      <c r="AX33" s="1040"/>
      <c r="AY33" s="1040"/>
      <c r="AZ33" s="1113" t="s">
        <v>565</v>
      </c>
      <c r="BA33" s="1113"/>
      <c r="BB33" s="1113"/>
      <c r="BC33" s="1113"/>
      <c r="BD33" s="1113"/>
      <c r="BE33" s="1103" t="s">
        <v>396</v>
      </c>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t="s">
        <v>398</v>
      </c>
      <c r="C34" s="1109"/>
      <c r="D34" s="1109"/>
      <c r="E34" s="1109"/>
      <c r="F34" s="1109"/>
      <c r="G34" s="1109"/>
      <c r="H34" s="1109"/>
      <c r="I34" s="1109"/>
      <c r="J34" s="1109"/>
      <c r="K34" s="1109"/>
      <c r="L34" s="1109"/>
      <c r="M34" s="1109"/>
      <c r="N34" s="1109"/>
      <c r="O34" s="1109"/>
      <c r="P34" s="1110"/>
      <c r="Q34" s="1114">
        <v>40</v>
      </c>
      <c r="R34" s="1115"/>
      <c r="S34" s="1115"/>
      <c r="T34" s="1115"/>
      <c r="U34" s="1115"/>
      <c r="V34" s="1115">
        <v>40</v>
      </c>
      <c r="W34" s="1115"/>
      <c r="X34" s="1115"/>
      <c r="Y34" s="1115"/>
      <c r="Z34" s="1115"/>
      <c r="AA34" s="1115">
        <v>0</v>
      </c>
      <c r="AB34" s="1115"/>
      <c r="AC34" s="1115"/>
      <c r="AD34" s="1115"/>
      <c r="AE34" s="1116"/>
      <c r="AF34" s="1090">
        <v>0</v>
      </c>
      <c r="AG34" s="1091"/>
      <c r="AH34" s="1091"/>
      <c r="AI34" s="1091"/>
      <c r="AJ34" s="1092"/>
      <c r="AK34" s="1049">
        <v>16</v>
      </c>
      <c r="AL34" s="1040"/>
      <c r="AM34" s="1040"/>
      <c r="AN34" s="1040"/>
      <c r="AO34" s="1040"/>
      <c r="AP34" s="1040">
        <v>133</v>
      </c>
      <c r="AQ34" s="1040"/>
      <c r="AR34" s="1040"/>
      <c r="AS34" s="1040"/>
      <c r="AT34" s="1040"/>
      <c r="AU34" s="1040" t="s">
        <v>565</v>
      </c>
      <c r="AV34" s="1040"/>
      <c r="AW34" s="1040"/>
      <c r="AX34" s="1040"/>
      <c r="AY34" s="1040"/>
      <c r="AZ34" s="1113" t="s">
        <v>565</v>
      </c>
      <c r="BA34" s="1113"/>
      <c r="BB34" s="1113"/>
      <c r="BC34" s="1113"/>
      <c r="BD34" s="1113"/>
      <c r="BE34" s="1103" t="s">
        <v>396</v>
      </c>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t="s">
        <v>399</v>
      </c>
      <c r="C35" s="1109"/>
      <c r="D35" s="1109"/>
      <c r="E35" s="1109"/>
      <c r="F35" s="1109"/>
      <c r="G35" s="1109"/>
      <c r="H35" s="1109"/>
      <c r="I35" s="1109"/>
      <c r="J35" s="1109"/>
      <c r="K35" s="1109"/>
      <c r="L35" s="1109"/>
      <c r="M35" s="1109"/>
      <c r="N35" s="1109"/>
      <c r="O35" s="1109"/>
      <c r="P35" s="1110"/>
      <c r="Q35" s="1114">
        <v>3</v>
      </c>
      <c r="R35" s="1115"/>
      <c r="S35" s="1115"/>
      <c r="T35" s="1115"/>
      <c r="U35" s="1115"/>
      <c r="V35" s="1115">
        <v>3</v>
      </c>
      <c r="W35" s="1115"/>
      <c r="X35" s="1115"/>
      <c r="Y35" s="1115"/>
      <c r="Z35" s="1115"/>
      <c r="AA35" s="1115">
        <v>0</v>
      </c>
      <c r="AB35" s="1115"/>
      <c r="AC35" s="1115"/>
      <c r="AD35" s="1115"/>
      <c r="AE35" s="1116"/>
      <c r="AF35" s="1090">
        <v>0</v>
      </c>
      <c r="AG35" s="1091"/>
      <c r="AH35" s="1091"/>
      <c r="AI35" s="1091"/>
      <c r="AJ35" s="1092"/>
      <c r="AK35" s="1049">
        <v>1</v>
      </c>
      <c r="AL35" s="1040"/>
      <c r="AM35" s="1040"/>
      <c r="AN35" s="1040"/>
      <c r="AO35" s="1040"/>
      <c r="AP35" s="1040" t="s">
        <v>565</v>
      </c>
      <c r="AQ35" s="1040"/>
      <c r="AR35" s="1040"/>
      <c r="AS35" s="1040"/>
      <c r="AT35" s="1040"/>
      <c r="AU35" s="1040" t="s">
        <v>565</v>
      </c>
      <c r="AV35" s="1040"/>
      <c r="AW35" s="1040"/>
      <c r="AX35" s="1040"/>
      <c r="AY35" s="1040"/>
      <c r="AZ35" s="1113" t="s">
        <v>565</v>
      </c>
      <c r="BA35" s="1113"/>
      <c r="BB35" s="1113"/>
      <c r="BC35" s="1113"/>
      <c r="BD35" s="1113"/>
      <c r="BE35" s="1103" t="s">
        <v>396</v>
      </c>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t="s">
        <v>400</v>
      </c>
      <c r="C36" s="1109"/>
      <c r="D36" s="1109"/>
      <c r="E36" s="1109"/>
      <c r="F36" s="1109"/>
      <c r="G36" s="1109"/>
      <c r="H36" s="1109"/>
      <c r="I36" s="1109"/>
      <c r="J36" s="1109"/>
      <c r="K36" s="1109"/>
      <c r="L36" s="1109"/>
      <c r="M36" s="1109"/>
      <c r="N36" s="1109"/>
      <c r="O36" s="1109"/>
      <c r="P36" s="1110"/>
      <c r="Q36" s="1114">
        <v>0</v>
      </c>
      <c r="R36" s="1115"/>
      <c r="S36" s="1115"/>
      <c r="T36" s="1115"/>
      <c r="U36" s="1115"/>
      <c r="V36" s="1115">
        <v>0</v>
      </c>
      <c r="W36" s="1115"/>
      <c r="X36" s="1115"/>
      <c r="Y36" s="1115"/>
      <c r="Z36" s="1115"/>
      <c r="AA36" s="1115">
        <v>0</v>
      </c>
      <c r="AB36" s="1115"/>
      <c r="AC36" s="1115"/>
      <c r="AD36" s="1115"/>
      <c r="AE36" s="1116"/>
      <c r="AF36" s="1090">
        <v>2</v>
      </c>
      <c r="AG36" s="1091"/>
      <c r="AH36" s="1091"/>
      <c r="AI36" s="1091"/>
      <c r="AJ36" s="1092"/>
      <c r="AK36" s="1049" t="s">
        <v>565</v>
      </c>
      <c r="AL36" s="1040"/>
      <c r="AM36" s="1040"/>
      <c r="AN36" s="1040"/>
      <c r="AO36" s="1040"/>
      <c r="AP36" s="1040" t="s">
        <v>565</v>
      </c>
      <c r="AQ36" s="1040"/>
      <c r="AR36" s="1040"/>
      <c r="AS36" s="1040"/>
      <c r="AT36" s="1040"/>
      <c r="AU36" s="1040" t="s">
        <v>565</v>
      </c>
      <c r="AV36" s="1040"/>
      <c r="AW36" s="1040"/>
      <c r="AX36" s="1040"/>
      <c r="AY36" s="1040"/>
      <c r="AZ36" s="1113" t="s">
        <v>565</v>
      </c>
      <c r="BA36" s="1113"/>
      <c r="BB36" s="1113"/>
      <c r="BC36" s="1113"/>
      <c r="BD36" s="1113"/>
      <c r="BE36" s="1103" t="s">
        <v>396</v>
      </c>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401</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378</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34</v>
      </c>
      <c r="AG63" s="1028"/>
      <c r="AH63" s="1028"/>
      <c r="AI63" s="1028"/>
      <c r="AJ63" s="1101"/>
      <c r="AK63" s="1102"/>
      <c r="AL63" s="1032"/>
      <c r="AM63" s="1032"/>
      <c r="AN63" s="1032"/>
      <c r="AO63" s="1032"/>
      <c r="AP63" s="1028">
        <v>137</v>
      </c>
      <c r="AQ63" s="1028"/>
      <c r="AR63" s="1028"/>
      <c r="AS63" s="1028"/>
      <c r="AT63" s="1028"/>
      <c r="AU63" s="1028" t="s">
        <v>581</v>
      </c>
      <c r="AV63" s="1028"/>
      <c r="AW63" s="1028"/>
      <c r="AX63" s="1028"/>
      <c r="AY63" s="1028"/>
      <c r="AZ63" s="1096"/>
      <c r="BA63" s="1096"/>
      <c r="BB63" s="1096"/>
      <c r="BC63" s="1096"/>
      <c r="BD63" s="1096"/>
      <c r="BE63" s="1029"/>
      <c r="BF63" s="1029"/>
      <c r="BG63" s="1029"/>
      <c r="BH63" s="1029"/>
      <c r="BI63" s="1030"/>
      <c r="BJ63" s="1097" t="s">
        <v>122</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404</v>
      </c>
      <c r="B66" s="1067"/>
      <c r="C66" s="1067"/>
      <c r="D66" s="1067"/>
      <c r="E66" s="1067"/>
      <c r="F66" s="1067"/>
      <c r="G66" s="1067"/>
      <c r="H66" s="1067"/>
      <c r="I66" s="1067"/>
      <c r="J66" s="1067"/>
      <c r="K66" s="1067"/>
      <c r="L66" s="1067"/>
      <c r="M66" s="1067"/>
      <c r="N66" s="1067"/>
      <c r="O66" s="1067"/>
      <c r="P66" s="1068"/>
      <c r="Q66" s="1072" t="s">
        <v>382</v>
      </c>
      <c r="R66" s="1073"/>
      <c r="S66" s="1073"/>
      <c r="T66" s="1073"/>
      <c r="U66" s="1074"/>
      <c r="V66" s="1072" t="s">
        <v>383</v>
      </c>
      <c r="W66" s="1073"/>
      <c r="X66" s="1073"/>
      <c r="Y66" s="1073"/>
      <c r="Z66" s="1074"/>
      <c r="AA66" s="1072" t="s">
        <v>405</v>
      </c>
      <c r="AB66" s="1073"/>
      <c r="AC66" s="1073"/>
      <c r="AD66" s="1073"/>
      <c r="AE66" s="1074"/>
      <c r="AF66" s="1078" t="s">
        <v>385</v>
      </c>
      <c r="AG66" s="1079"/>
      <c r="AH66" s="1079"/>
      <c r="AI66" s="1079"/>
      <c r="AJ66" s="1080"/>
      <c r="AK66" s="1072" t="s">
        <v>386</v>
      </c>
      <c r="AL66" s="1067"/>
      <c r="AM66" s="1067"/>
      <c r="AN66" s="1067"/>
      <c r="AO66" s="1068"/>
      <c r="AP66" s="1072" t="s">
        <v>387</v>
      </c>
      <c r="AQ66" s="1073"/>
      <c r="AR66" s="1073"/>
      <c r="AS66" s="1073"/>
      <c r="AT66" s="1074"/>
      <c r="AU66" s="1072" t="s">
        <v>406</v>
      </c>
      <c r="AV66" s="1073"/>
      <c r="AW66" s="1073"/>
      <c r="AX66" s="1073"/>
      <c r="AY66" s="1074"/>
      <c r="AZ66" s="1072" t="s">
        <v>366</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6" t="s">
        <v>567</v>
      </c>
      <c r="C68" s="1057"/>
      <c r="D68" s="1057"/>
      <c r="E68" s="1057"/>
      <c r="F68" s="1057"/>
      <c r="G68" s="1057"/>
      <c r="H68" s="1057"/>
      <c r="I68" s="1057"/>
      <c r="J68" s="1057"/>
      <c r="K68" s="1057"/>
      <c r="L68" s="1057"/>
      <c r="M68" s="1057"/>
      <c r="N68" s="1057"/>
      <c r="O68" s="1057"/>
      <c r="P68" s="1058"/>
      <c r="Q68" s="1059"/>
      <c r="R68" s="1052"/>
      <c r="S68" s="1052"/>
      <c r="T68" s="1052"/>
      <c r="U68" s="1053"/>
      <c r="V68" s="1051"/>
      <c r="W68" s="1052"/>
      <c r="X68" s="1052"/>
      <c r="Y68" s="1052"/>
      <c r="Z68" s="1053"/>
      <c r="AA68" s="1051"/>
      <c r="AB68" s="1052"/>
      <c r="AC68" s="1052"/>
      <c r="AD68" s="1052"/>
      <c r="AE68" s="1053"/>
      <c r="AF68" s="1051"/>
      <c r="AG68" s="1052"/>
      <c r="AH68" s="1052"/>
      <c r="AI68" s="1052"/>
      <c r="AJ68" s="1053"/>
      <c r="AK68" s="1051"/>
      <c r="AL68" s="1052"/>
      <c r="AM68" s="1052"/>
      <c r="AN68" s="1052"/>
      <c r="AO68" s="1053"/>
      <c r="AP68" s="1051"/>
      <c r="AQ68" s="1052"/>
      <c r="AR68" s="1052"/>
      <c r="AS68" s="1052"/>
      <c r="AT68" s="1053"/>
      <c r="AU68" s="1051"/>
      <c r="AV68" s="1052"/>
      <c r="AW68" s="1052"/>
      <c r="AX68" s="1052"/>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50">
        <v>4761</v>
      </c>
      <c r="R69" s="1048"/>
      <c r="S69" s="1048"/>
      <c r="T69" s="1048"/>
      <c r="U69" s="1049"/>
      <c r="V69" s="1047">
        <v>4711</v>
      </c>
      <c r="W69" s="1048"/>
      <c r="X69" s="1048"/>
      <c r="Y69" s="1048"/>
      <c r="Z69" s="1049"/>
      <c r="AA69" s="1047">
        <v>50</v>
      </c>
      <c r="AB69" s="1048"/>
      <c r="AC69" s="1048"/>
      <c r="AD69" s="1048"/>
      <c r="AE69" s="1049"/>
      <c r="AF69" s="1047">
        <v>52</v>
      </c>
      <c r="AG69" s="1048"/>
      <c r="AH69" s="1048"/>
      <c r="AI69" s="1048"/>
      <c r="AJ69" s="1049"/>
      <c r="AK69" s="1047">
        <v>60</v>
      </c>
      <c r="AL69" s="1048"/>
      <c r="AM69" s="1048"/>
      <c r="AN69" s="1048"/>
      <c r="AO69" s="1049"/>
      <c r="AP69" s="1047">
        <v>801</v>
      </c>
      <c r="AQ69" s="1048"/>
      <c r="AR69" s="1048"/>
      <c r="AS69" s="1048"/>
      <c r="AT69" s="1049"/>
      <c r="AU69" s="1047">
        <v>28</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50">
        <v>4086</v>
      </c>
      <c r="R70" s="1048"/>
      <c r="S70" s="1048"/>
      <c r="T70" s="1048"/>
      <c r="U70" s="1049"/>
      <c r="V70" s="1047">
        <v>3939</v>
      </c>
      <c r="W70" s="1048"/>
      <c r="X70" s="1048"/>
      <c r="Y70" s="1048"/>
      <c r="Z70" s="1049"/>
      <c r="AA70" s="1047">
        <v>146</v>
      </c>
      <c r="AB70" s="1048"/>
      <c r="AC70" s="1048"/>
      <c r="AD70" s="1048"/>
      <c r="AE70" s="1049"/>
      <c r="AF70" s="1047">
        <v>146</v>
      </c>
      <c r="AG70" s="1048"/>
      <c r="AH70" s="1048"/>
      <c r="AI70" s="1048"/>
      <c r="AJ70" s="1049"/>
      <c r="AK70" s="1047">
        <v>5</v>
      </c>
      <c r="AL70" s="1048"/>
      <c r="AM70" s="1048"/>
      <c r="AN70" s="1048"/>
      <c r="AO70" s="1049"/>
      <c r="AP70" s="1047" t="s">
        <v>579</v>
      </c>
      <c r="AQ70" s="1048"/>
      <c r="AR70" s="1048"/>
      <c r="AS70" s="1048"/>
      <c r="AT70" s="1049"/>
      <c r="AU70" s="1047" t="s">
        <v>579</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50">
        <v>1092</v>
      </c>
      <c r="R71" s="1048"/>
      <c r="S71" s="1048"/>
      <c r="T71" s="1048"/>
      <c r="U71" s="1049"/>
      <c r="V71" s="1047">
        <v>1062</v>
      </c>
      <c r="W71" s="1048"/>
      <c r="X71" s="1048"/>
      <c r="Y71" s="1048"/>
      <c r="Z71" s="1049"/>
      <c r="AA71" s="1047">
        <v>30</v>
      </c>
      <c r="AB71" s="1048"/>
      <c r="AC71" s="1048"/>
      <c r="AD71" s="1048"/>
      <c r="AE71" s="1049"/>
      <c r="AF71" s="1047">
        <v>30</v>
      </c>
      <c r="AG71" s="1048"/>
      <c r="AH71" s="1048"/>
      <c r="AI71" s="1048"/>
      <c r="AJ71" s="1049"/>
      <c r="AK71" s="1047">
        <v>175</v>
      </c>
      <c r="AL71" s="1048"/>
      <c r="AM71" s="1048"/>
      <c r="AN71" s="1048"/>
      <c r="AO71" s="1049"/>
      <c r="AP71" s="1047" t="s">
        <v>579</v>
      </c>
      <c r="AQ71" s="1048"/>
      <c r="AR71" s="1048"/>
      <c r="AS71" s="1048"/>
      <c r="AT71" s="1049"/>
      <c r="AU71" s="1047" t="s">
        <v>580</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50"/>
      <c r="R72" s="1048"/>
      <c r="S72" s="1048"/>
      <c r="T72" s="1048"/>
      <c r="U72" s="1049"/>
      <c r="V72" s="1047"/>
      <c r="W72" s="1048"/>
      <c r="X72" s="1048"/>
      <c r="Y72" s="1048"/>
      <c r="Z72" s="1049"/>
      <c r="AA72" s="1047"/>
      <c r="AB72" s="1048"/>
      <c r="AC72" s="1048"/>
      <c r="AD72" s="1048"/>
      <c r="AE72" s="1049"/>
      <c r="AF72" s="1047"/>
      <c r="AG72" s="1048"/>
      <c r="AH72" s="1048"/>
      <c r="AI72" s="1048"/>
      <c r="AJ72" s="1049"/>
      <c r="AK72" s="1047"/>
      <c r="AL72" s="1048"/>
      <c r="AM72" s="1048"/>
      <c r="AN72" s="1048"/>
      <c r="AO72" s="1049"/>
      <c r="AP72" s="1047"/>
      <c r="AQ72" s="1048"/>
      <c r="AR72" s="1048"/>
      <c r="AS72" s="1048"/>
      <c r="AT72" s="1049"/>
      <c r="AU72" s="1047"/>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50">
        <v>1698</v>
      </c>
      <c r="R73" s="1048"/>
      <c r="S73" s="1048"/>
      <c r="T73" s="1048"/>
      <c r="U73" s="1049"/>
      <c r="V73" s="1047">
        <v>1630</v>
      </c>
      <c r="W73" s="1048"/>
      <c r="X73" s="1048"/>
      <c r="Y73" s="1048"/>
      <c r="Z73" s="1049"/>
      <c r="AA73" s="1047">
        <v>68</v>
      </c>
      <c r="AB73" s="1048"/>
      <c r="AC73" s="1048"/>
      <c r="AD73" s="1048"/>
      <c r="AE73" s="1049"/>
      <c r="AF73" s="1047">
        <v>68</v>
      </c>
      <c r="AG73" s="1048"/>
      <c r="AH73" s="1048"/>
      <c r="AI73" s="1048"/>
      <c r="AJ73" s="1049"/>
      <c r="AK73" s="1047">
        <v>124</v>
      </c>
      <c r="AL73" s="1048"/>
      <c r="AM73" s="1048"/>
      <c r="AN73" s="1048"/>
      <c r="AO73" s="1049"/>
      <c r="AP73" s="1047" t="s">
        <v>579</v>
      </c>
      <c r="AQ73" s="1048"/>
      <c r="AR73" s="1048"/>
      <c r="AS73" s="1048"/>
      <c r="AT73" s="1049"/>
      <c r="AU73" s="1047" t="s">
        <v>579</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50">
        <v>281118</v>
      </c>
      <c r="R74" s="1048"/>
      <c r="S74" s="1048"/>
      <c r="T74" s="1048"/>
      <c r="U74" s="1049"/>
      <c r="V74" s="1047">
        <v>268079</v>
      </c>
      <c r="W74" s="1048"/>
      <c r="X74" s="1048"/>
      <c r="Y74" s="1048"/>
      <c r="Z74" s="1049"/>
      <c r="AA74" s="1047">
        <v>13039</v>
      </c>
      <c r="AB74" s="1048"/>
      <c r="AC74" s="1048"/>
      <c r="AD74" s="1048"/>
      <c r="AE74" s="1049"/>
      <c r="AF74" s="1047">
        <v>13039</v>
      </c>
      <c r="AG74" s="1048"/>
      <c r="AH74" s="1048"/>
      <c r="AI74" s="1048"/>
      <c r="AJ74" s="1049"/>
      <c r="AK74" s="1047">
        <v>1356</v>
      </c>
      <c r="AL74" s="1048"/>
      <c r="AM74" s="1048"/>
      <c r="AN74" s="1048"/>
      <c r="AO74" s="1049"/>
      <c r="AP74" s="1047" t="s">
        <v>580</v>
      </c>
      <c r="AQ74" s="1048"/>
      <c r="AR74" s="1048"/>
      <c r="AS74" s="1048"/>
      <c r="AT74" s="1049"/>
      <c r="AU74" s="1047" t="s">
        <v>579</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50"/>
      <c r="R75" s="1048"/>
      <c r="S75" s="1048"/>
      <c r="T75" s="1048"/>
      <c r="U75" s="1049"/>
      <c r="V75" s="1047"/>
      <c r="W75" s="1048"/>
      <c r="X75" s="1048"/>
      <c r="Y75" s="1048"/>
      <c r="Z75" s="1049"/>
      <c r="AA75" s="1047"/>
      <c r="AB75" s="1048"/>
      <c r="AC75" s="1048"/>
      <c r="AD75" s="1048"/>
      <c r="AE75" s="1049"/>
      <c r="AF75" s="1047"/>
      <c r="AG75" s="1048"/>
      <c r="AH75" s="1048"/>
      <c r="AI75" s="1048"/>
      <c r="AJ75" s="1049"/>
      <c r="AK75" s="1047"/>
      <c r="AL75" s="1048"/>
      <c r="AM75" s="1048"/>
      <c r="AN75" s="1048"/>
      <c r="AO75" s="1049"/>
      <c r="AP75" s="1047"/>
      <c r="AQ75" s="1048"/>
      <c r="AR75" s="1048"/>
      <c r="AS75" s="1048"/>
      <c r="AT75" s="1049"/>
      <c r="AU75" s="1047"/>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568</v>
      </c>
      <c r="C76" s="1044"/>
      <c r="D76" s="1044"/>
      <c r="E76" s="1044"/>
      <c r="F76" s="1044"/>
      <c r="G76" s="1044"/>
      <c r="H76" s="1044"/>
      <c r="I76" s="1044"/>
      <c r="J76" s="1044"/>
      <c r="K76" s="1044"/>
      <c r="L76" s="1044"/>
      <c r="M76" s="1044"/>
      <c r="N76" s="1044"/>
      <c r="O76" s="1044"/>
      <c r="P76" s="1045"/>
      <c r="Q76" s="1050">
        <v>6639</v>
      </c>
      <c r="R76" s="1048"/>
      <c r="S76" s="1048"/>
      <c r="T76" s="1048"/>
      <c r="U76" s="1049"/>
      <c r="V76" s="1047">
        <v>5898</v>
      </c>
      <c r="W76" s="1048"/>
      <c r="X76" s="1048"/>
      <c r="Y76" s="1048"/>
      <c r="Z76" s="1049"/>
      <c r="AA76" s="1047">
        <v>740</v>
      </c>
      <c r="AB76" s="1048"/>
      <c r="AC76" s="1048"/>
      <c r="AD76" s="1048"/>
      <c r="AE76" s="1049"/>
      <c r="AF76" s="1047">
        <v>741</v>
      </c>
      <c r="AG76" s="1048"/>
      <c r="AH76" s="1048"/>
      <c r="AI76" s="1048"/>
      <c r="AJ76" s="1049"/>
      <c r="AK76" s="1047">
        <v>258</v>
      </c>
      <c r="AL76" s="1048"/>
      <c r="AM76" s="1048"/>
      <c r="AN76" s="1048"/>
      <c r="AO76" s="1049"/>
      <c r="AP76" s="1047" t="s">
        <v>579</v>
      </c>
      <c r="AQ76" s="1048"/>
      <c r="AR76" s="1048"/>
      <c r="AS76" s="1048"/>
      <c r="AT76" s="1049"/>
      <c r="AU76" s="1047" t="s">
        <v>579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575</v>
      </c>
      <c r="C77" s="1044"/>
      <c r="D77" s="1044"/>
      <c r="E77" s="1044"/>
      <c r="F77" s="1044"/>
      <c r="G77" s="1044"/>
      <c r="H77" s="1044"/>
      <c r="I77" s="1044"/>
      <c r="J77" s="1044"/>
      <c r="K77" s="1044"/>
      <c r="L77" s="1044"/>
      <c r="M77" s="1044"/>
      <c r="N77" s="1044"/>
      <c r="O77" s="1044"/>
      <c r="P77" s="1045"/>
      <c r="Q77" s="1050">
        <v>14</v>
      </c>
      <c r="R77" s="1048"/>
      <c r="S77" s="1048"/>
      <c r="T77" s="1048"/>
      <c r="U77" s="1049"/>
      <c r="V77" s="1047">
        <v>12</v>
      </c>
      <c r="W77" s="1048"/>
      <c r="X77" s="1048"/>
      <c r="Y77" s="1048"/>
      <c r="Z77" s="1049"/>
      <c r="AA77" s="1047">
        <v>2</v>
      </c>
      <c r="AB77" s="1048"/>
      <c r="AC77" s="1048"/>
      <c r="AD77" s="1048"/>
      <c r="AE77" s="1049"/>
      <c r="AF77" s="1047">
        <v>2</v>
      </c>
      <c r="AG77" s="1048"/>
      <c r="AH77" s="1048"/>
      <c r="AI77" s="1048"/>
      <c r="AJ77" s="1049"/>
      <c r="AK77" s="1047">
        <v>9</v>
      </c>
      <c r="AL77" s="1048"/>
      <c r="AM77" s="1048"/>
      <c r="AN77" s="1048"/>
      <c r="AO77" s="1049"/>
      <c r="AP77" s="1047" t="s">
        <v>579</v>
      </c>
      <c r="AQ77" s="1048"/>
      <c r="AR77" s="1048"/>
      <c r="AS77" s="1048"/>
      <c r="AT77" s="1049"/>
      <c r="AU77" s="1047" t="s">
        <v>579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576</v>
      </c>
      <c r="C78" s="1044"/>
      <c r="D78" s="1044"/>
      <c r="E78" s="1044"/>
      <c r="F78" s="1044"/>
      <c r="G78" s="1044"/>
      <c r="H78" s="1044"/>
      <c r="I78" s="1044"/>
      <c r="J78" s="1044"/>
      <c r="K78" s="1044"/>
      <c r="L78" s="1044"/>
      <c r="M78" s="1044"/>
      <c r="N78" s="1044"/>
      <c r="O78" s="1044"/>
      <c r="P78" s="1045"/>
      <c r="Q78" s="1050">
        <v>43</v>
      </c>
      <c r="R78" s="1048"/>
      <c r="S78" s="1048"/>
      <c r="T78" s="1048"/>
      <c r="U78" s="1049"/>
      <c r="V78" s="1047">
        <v>30</v>
      </c>
      <c r="W78" s="1048"/>
      <c r="X78" s="1048"/>
      <c r="Y78" s="1048"/>
      <c r="Z78" s="1049"/>
      <c r="AA78" s="1047">
        <v>12</v>
      </c>
      <c r="AB78" s="1048"/>
      <c r="AC78" s="1048"/>
      <c r="AD78" s="1048"/>
      <c r="AE78" s="1049"/>
      <c r="AF78" s="1047">
        <v>9</v>
      </c>
      <c r="AG78" s="1048"/>
      <c r="AH78" s="1048"/>
      <c r="AI78" s="1048"/>
      <c r="AJ78" s="1049"/>
      <c r="AK78" s="1047">
        <v>14</v>
      </c>
      <c r="AL78" s="1048"/>
      <c r="AM78" s="1048"/>
      <c r="AN78" s="1048"/>
      <c r="AO78" s="1049"/>
      <c r="AP78" s="1047" t="s">
        <v>579</v>
      </c>
      <c r="AQ78" s="1048"/>
      <c r="AR78" s="1048"/>
      <c r="AS78" s="1048"/>
      <c r="AT78" s="1049"/>
      <c r="AU78" s="1047" t="s">
        <v>579</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577</v>
      </c>
      <c r="C79" s="1044"/>
      <c r="D79" s="1044"/>
      <c r="E79" s="1044"/>
      <c r="F79" s="1044"/>
      <c r="G79" s="1044"/>
      <c r="H79" s="1044"/>
      <c r="I79" s="1044"/>
      <c r="J79" s="1044"/>
      <c r="K79" s="1044"/>
      <c r="L79" s="1044"/>
      <c r="M79" s="1044"/>
      <c r="N79" s="1044"/>
      <c r="O79" s="1044"/>
      <c r="P79" s="1045"/>
      <c r="Q79" s="1050">
        <v>4369</v>
      </c>
      <c r="R79" s="1048"/>
      <c r="S79" s="1048"/>
      <c r="T79" s="1048"/>
      <c r="U79" s="1049"/>
      <c r="V79" s="1047">
        <v>4089</v>
      </c>
      <c r="W79" s="1048"/>
      <c r="X79" s="1048"/>
      <c r="Y79" s="1048"/>
      <c r="Z79" s="1049"/>
      <c r="AA79" s="1047">
        <v>6</v>
      </c>
      <c r="AB79" s="1048"/>
      <c r="AC79" s="1048"/>
      <c r="AD79" s="1048"/>
      <c r="AE79" s="1049"/>
      <c r="AF79" s="1047">
        <v>6</v>
      </c>
      <c r="AG79" s="1048"/>
      <c r="AH79" s="1048"/>
      <c r="AI79" s="1048"/>
      <c r="AJ79" s="1049"/>
      <c r="AK79" s="1047">
        <v>57</v>
      </c>
      <c r="AL79" s="1048"/>
      <c r="AM79" s="1048"/>
      <c r="AN79" s="1048"/>
      <c r="AO79" s="1049"/>
      <c r="AP79" s="1047" t="s">
        <v>579</v>
      </c>
      <c r="AQ79" s="1048"/>
      <c r="AR79" s="1048"/>
      <c r="AS79" s="1048"/>
      <c r="AT79" s="1049"/>
      <c r="AU79" s="1047" t="s">
        <v>579</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578</v>
      </c>
      <c r="C80" s="1044"/>
      <c r="D80" s="1044"/>
      <c r="E80" s="1044"/>
      <c r="F80" s="1044"/>
      <c r="G80" s="1044"/>
      <c r="H80" s="1044"/>
      <c r="I80" s="1044"/>
      <c r="J80" s="1044"/>
      <c r="K80" s="1044"/>
      <c r="L80" s="1044"/>
      <c r="M80" s="1044"/>
      <c r="N80" s="1044"/>
      <c r="O80" s="1044"/>
      <c r="P80" s="1045"/>
      <c r="Q80" s="1050">
        <v>194</v>
      </c>
      <c r="R80" s="1048"/>
      <c r="S80" s="1048"/>
      <c r="T80" s="1048"/>
      <c r="U80" s="1049"/>
      <c r="V80" s="1047">
        <v>185</v>
      </c>
      <c r="W80" s="1048"/>
      <c r="X80" s="1048"/>
      <c r="Y80" s="1048"/>
      <c r="Z80" s="1049"/>
      <c r="AA80" s="1047">
        <v>8</v>
      </c>
      <c r="AB80" s="1048"/>
      <c r="AC80" s="1048"/>
      <c r="AD80" s="1048"/>
      <c r="AE80" s="1049"/>
      <c r="AF80" s="1047">
        <v>8</v>
      </c>
      <c r="AG80" s="1048"/>
      <c r="AH80" s="1048"/>
      <c r="AI80" s="1048"/>
      <c r="AJ80" s="1049"/>
      <c r="AK80" s="1047">
        <v>0</v>
      </c>
      <c r="AL80" s="1048"/>
      <c r="AM80" s="1048"/>
      <c r="AN80" s="1048"/>
      <c r="AO80" s="1049"/>
      <c r="AP80" s="1047" t="s">
        <v>579</v>
      </c>
      <c r="AQ80" s="1048"/>
      <c r="AR80" s="1048"/>
      <c r="AS80" s="1048"/>
      <c r="AT80" s="1049"/>
      <c r="AU80" s="1047" t="s">
        <v>579</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14101</v>
      </c>
      <c r="AG88" s="1028"/>
      <c r="AH88" s="1028"/>
      <c r="AI88" s="1028"/>
      <c r="AJ88" s="1028"/>
      <c r="AK88" s="1032"/>
      <c r="AL88" s="1032"/>
      <c r="AM88" s="1032"/>
      <c r="AN88" s="1032"/>
      <c r="AO88" s="1032"/>
      <c r="AP88" s="1028">
        <v>801</v>
      </c>
      <c r="AQ88" s="1028"/>
      <c r="AR88" s="1028"/>
      <c r="AS88" s="1028"/>
      <c r="AT88" s="1028"/>
      <c r="AU88" s="1028">
        <v>28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297</v>
      </c>
      <c r="AG109" s="963"/>
      <c r="AH109" s="963"/>
      <c r="AI109" s="963"/>
      <c r="AJ109" s="964"/>
      <c r="AK109" s="965" t="s">
        <v>296</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297</v>
      </c>
      <c r="BW109" s="963"/>
      <c r="BX109" s="963"/>
      <c r="BY109" s="963"/>
      <c r="BZ109" s="964"/>
      <c r="CA109" s="965" t="s">
        <v>296</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297</v>
      </c>
      <c r="DM109" s="963"/>
      <c r="DN109" s="963"/>
      <c r="DO109" s="963"/>
      <c r="DP109" s="964"/>
      <c r="DQ109" s="965" t="s">
        <v>296</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208787</v>
      </c>
      <c r="AB110" s="956"/>
      <c r="AC110" s="956"/>
      <c r="AD110" s="956"/>
      <c r="AE110" s="957"/>
      <c r="AF110" s="958">
        <v>205847</v>
      </c>
      <c r="AG110" s="956"/>
      <c r="AH110" s="956"/>
      <c r="AI110" s="956"/>
      <c r="AJ110" s="957"/>
      <c r="AK110" s="958">
        <v>194140</v>
      </c>
      <c r="AL110" s="956"/>
      <c r="AM110" s="956"/>
      <c r="AN110" s="956"/>
      <c r="AO110" s="957"/>
      <c r="AP110" s="959">
        <v>19.7</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1935149</v>
      </c>
      <c r="BR110" s="903"/>
      <c r="BS110" s="903"/>
      <c r="BT110" s="903"/>
      <c r="BU110" s="903"/>
      <c r="BV110" s="903">
        <v>2034552</v>
      </c>
      <c r="BW110" s="903"/>
      <c r="BX110" s="903"/>
      <c r="BY110" s="903"/>
      <c r="BZ110" s="903"/>
      <c r="CA110" s="903">
        <v>2103798</v>
      </c>
      <c r="CB110" s="903"/>
      <c r="CC110" s="903"/>
      <c r="CD110" s="903"/>
      <c r="CE110" s="903"/>
      <c r="CF110" s="927">
        <v>213.4</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122</v>
      </c>
      <c r="DM110" s="903"/>
      <c r="DN110" s="903"/>
      <c r="DO110" s="903"/>
      <c r="DP110" s="903"/>
      <c r="DQ110" s="903" t="s">
        <v>423</v>
      </c>
      <c r="DR110" s="903"/>
      <c r="DS110" s="903"/>
      <c r="DT110" s="903"/>
      <c r="DU110" s="903"/>
      <c r="DV110" s="904" t="s">
        <v>122</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425</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425</v>
      </c>
      <c r="BR111" s="875"/>
      <c r="BS111" s="875"/>
      <c r="BT111" s="875"/>
      <c r="BU111" s="875"/>
      <c r="BV111" s="875" t="s">
        <v>122</v>
      </c>
      <c r="BW111" s="875"/>
      <c r="BX111" s="875"/>
      <c r="BY111" s="875"/>
      <c r="BZ111" s="875"/>
      <c r="CA111" s="875" t="s">
        <v>425</v>
      </c>
      <c r="CB111" s="875"/>
      <c r="CC111" s="875"/>
      <c r="CD111" s="875"/>
      <c r="CE111" s="875"/>
      <c r="CF111" s="936" t="s">
        <v>122</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423</v>
      </c>
      <c r="DM111" s="875"/>
      <c r="DN111" s="875"/>
      <c r="DO111" s="875"/>
      <c r="DP111" s="875"/>
      <c r="DQ111" s="875" t="s">
        <v>423</v>
      </c>
      <c r="DR111" s="875"/>
      <c r="DS111" s="875"/>
      <c r="DT111" s="875"/>
      <c r="DU111" s="875"/>
      <c r="DV111" s="852" t="s">
        <v>425</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425</v>
      </c>
      <c r="AG112" s="838"/>
      <c r="AH112" s="838"/>
      <c r="AI112" s="838"/>
      <c r="AJ112" s="839"/>
      <c r="AK112" s="840" t="s">
        <v>425</v>
      </c>
      <c r="AL112" s="838"/>
      <c r="AM112" s="838"/>
      <c r="AN112" s="838"/>
      <c r="AO112" s="839"/>
      <c r="AP112" s="885" t="s">
        <v>122</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127867</v>
      </c>
      <c r="BR112" s="875"/>
      <c r="BS112" s="875"/>
      <c r="BT112" s="875"/>
      <c r="BU112" s="875"/>
      <c r="BV112" s="875">
        <v>126739</v>
      </c>
      <c r="BW112" s="875"/>
      <c r="BX112" s="875"/>
      <c r="BY112" s="875"/>
      <c r="BZ112" s="875"/>
      <c r="CA112" s="875">
        <v>126285</v>
      </c>
      <c r="CB112" s="875"/>
      <c r="CC112" s="875"/>
      <c r="CD112" s="875"/>
      <c r="CE112" s="875"/>
      <c r="CF112" s="936">
        <v>12.8</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423</v>
      </c>
      <c r="DR112" s="875"/>
      <c r="DS112" s="875"/>
      <c r="DT112" s="875"/>
      <c r="DU112" s="875"/>
      <c r="DV112" s="852" t="s">
        <v>122</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17559</v>
      </c>
      <c r="AB113" s="984"/>
      <c r="AC113" s="984"/>
      <c r="AD113" s="984"/>
      <c r="AE113" s="985"/>
      <c r="AF113" s="986">
        <v>23758</v>
      </c>
      <c r="AG113" s="984"/>
      <c r="AH113" s="984"/>
      <c r="AI113" s="984"/>
      <c r="AJ113" s="985"/>
      <c r="AK113" s="986">
        <v>22041</v>
      </c>
      <c r="AL113" s="984"/>
      <c r="AM113" s="984"/>
      <c r="AN113" s="984"/>
      <c r="AO113" s="985"/>
      <c r="AP113" s="987">
        <v>2.2000000000000002</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86384</v>
      </c>
      <c r="BR113" s="875"/>
      <c r="BS113" s="875"/>
      <c r="BT113" s="875"/>
      <c r="BU113" s="875"/>
      <c r="BV113" s="875">
        <v>32113</v>
      </c>
      <c r="BW113" s="875"/>
      <c r="BX113" s="875"/>
      <c r="BY113" s="875"/>
      <c r="BZ113" s="875"/>
      <c r="CA113" s="875">
        <v>27570</v>
      </c>
      <c r="CB113" s="875"/>
      <c r="CC113" s="875"/>
      <c r="CD113" s="875"/>
      <c r="CE113" s="875"/>
      <c r="CF113" s="936">
        <v>2.8</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425</v>
      </c>
      <c r="DH113" s="838"/>
      <c r="DI113" s="838"/>
      <c r="DJ113" s="838"/>
      <c r="DK113" s="839"/>
      <c r="DL113" s="840" t="s">
        <v>425</v>
      </c>
      <c r="DM113" s="838"/>
      <c r="DN113" s="838"/>
      <c r="DO113" s="838"/>
      <c r="DP113" s="839"/>
      <c r="DQ113" s="840" t="s">
        <v>423</v>
      </c>
      <c r="DR113" s="838"/>
      <c r="DS113" s="838"/>
      <c r="DT113" s="838"/>
      <c r="DU113" s="839"/>
      <c r="DV113" s="885" t="s">
        <v>122</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2762</v>
      </c>
      <c r="AB114" s="838"/>
      <c r="AC114" s="838"/>
      <c r="AD114" s="838"/>
      <c r="AE114" s="839"/>
      <c r="AF114" s="840">
        <v>5028</v>
      </c>
      <c r="AG114" s="838"/>
      <c r="AH114" s="838"/>
      <c r="AI114" s="838"/>
      <c r="AJ114" s="839"/>
      <c r="AK114" s="840">
        <v>4678</v>
      </c>
      <c r="AL114" s="838"/>
      <c r="AM114" s="838"/>
      <c r="AN114" s="838"/>
      <c r="AO114" s="839"/>
      <c r="AP114" s="885">
        <v>0.5</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483802</v>
      </c>
      <c r="BR114" s="875"/>
      <c r="BS114" s="875"/>
      <c r="BT114" s="875"/>
      <c r="BU114" s="875"/>
      <c r="BV114" s="875">
        <v>475379</v>
      </c>
      <c r="BW114" s="875"/>
      <c r="BX114" s="875"/>
      <c r="BY114" s="875"/>
      <c r="BZ114" s="875"/>
      <c r="CA114" s="875">
        <v>467332</v>
      </c>
      <c r="CB114" s="875"/>
      <c r="CC114" s="875"/>
      <c r="CD114" s="875"/>
      <c r="CE114" s="875"/>
      <c r="CF114" s="936">
        <v>47.4</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425</v>
      </c>
      <c r="DM114" s="838"/>
      <c r="DN114" s="838"/>
      <c r="DO114" s="838"/>
      <c r="DP114" s="839"/>
      <c r="DQ114" s="840" t="s">
        <v>423</v>
      </c>
      <c r="DR114" s="838"/>
      <c r="DS114" s="838"/>
      <c r="DT114" s="838"/>
      <c r="DU114" s="839"/>
      <c r="DV114" s="885" t="s">
        <v>122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423</v>
      </c>
      <c r="AB115" s="984"/>
      <c r="AC115" s="984"/>
      <c r="AD115" s="984"/>
      <c r="AE115" s="985"/>
      <c r="AF115" s="986" t="s">
        <v>122</v>
      </c>
      <c r="AG115" s="984"/>
      <c r="AH115" s="984"/>
      <c r="AI115" s="984"/>
      <c r="AJ115" s="985"/>
      <c r="AK115" s="986" t="s">
        <v>122</v>
      </c>
      <c r="AL115" s="984"/>
      <c r="AM115" s="984"/>
      <c r="AN115" s="984"/>
      <c r="AO115" s="985"/>
      <c r="AP115" s="987" t="s">
        <v>425</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423</v>
      </c>
      <c r="BR115" s="875"/>
      <c r="BS115" s="875"/>
      <c r="BT115" s="875"/>
      <c r="BU115" s="875"/>
      <c r="BV115" s="875" t="s">
        <v>425</v>
      </c>
      <c r="BW115" s="875"/>
      <c r="BX115" s="875"/>
      <c r="BY115" s="875"/>
      <c r="BZ115" s="875"/>
      <c r="CA115" s="875" t="s">
        <v>425</v>
      </c>
      <c r="CB115" s="875"/>
      <c r="CC115" s="875"/>
      <c r="CD115" s="875"/>
      <c r="CE115" s="875"/>
      <c r="CF115" s="936" t="s">
        <v>423</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423</v>
      </c>
      <c r="DH115" s="838"/>
      <c r="DI115" s="838"/>
      <c r="DJ115" s="838"/>
      <c r="DK115" s="839"/>
      <c r="DL115" s="840" t="s">
        <v>122</v>
      </c>
      <c r="DM115" s="838"/>
      <c r="DN115" s="838"/>
      <c r="DO115" s="838"/>
      <c r="DP115" s="839"/>
      <c r="DQ115" s="840" t="s">
        <v>122</v>
      </c>
      <c r="DR115" s="838"/>
      <c r="DS115" s="838"/>
      <c r="DT115" s="838"/>
      <c r="DU115" s="839"/>
      <c r="DV115" s="885" t="s">
        <v>423</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425</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122</v>
      </c>
      <c r="BW116" s="875"/>
      <c r="BX116" s="875"/>
      <c r="BY116" s="875"/>
      <c r="BZ116" s="875"/>
      <c r="CA116" s="875" t="s">
        <v>425</v>
      </c>
      <c r="CB116" s="875"/>
      <c r="CC116" s="875"/>
      <c r="CD116" s="875"/>
      <c r="CE116" s="875"/>
      <c r="CF116" s="936" t="s">
        <v>122</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423</v>
      </c>
      <c r="DH116" s="838"/>
      <c r="DI116" s="838"/>
      <c r="DJ116" s="838"/>
      <c r="DK116" s="839"/>
      <c r="DL116" s="840" t="s">
        <v>122</v>
      </c>
      <c r="DM116" s="838"/>
      <c r="DN116" s="838"/>
      <c r="DO116" s="838"/>
      <c r="DP116" s="839"/>
      <c r="DQ116" s="840" t="s">
        <v>122</v>
      </c>
      <c r="DR116" s="838"/>
      <c r="DS116" s="838"/>
      <c r="DT116" s="838"/>
      <c r="DU116" s="839"/>
      <c r="DV116" s="885" t="s">
        <v>425</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229108</v>
      </c>
      <c r="AB117" s="970"/>
      <c r="AC117" s="970"/>
      <c r="AD117" s="970"/>
      <c r="AE117" s="971"/>
      <c r="AF117" s="972">
        <v>234633</v>
      </c>
      <c r="AG117" s="970"/>
      <c r="AH117" s="970"/>
      <c r="AI117" s="970"/>
      <c r="AJ117" s="971"/>
      <c r="AK117" s="972">
        <v>220859</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423</v>
      </c>
      <c r="BR117" s="875"/>
      <c r="BS117" s="875"/>
      <c r="BT117" s="875"/>
      <c r="BU117" s="875"/>
      <c r="BV117" s="875" t="s">
        <v>423</v>
      </c>
      <c r="BW117" s="875"/>
      <c r="BX117" s="875"/>
      <c r="BY117" s="875"/>
      <c r="BZ117" s="875"/>
      <c r="CA117" s="875" t="s">
        <v>423</v>
      </c>
      <c r="CB117" s="875"/>
      <c r="CC117" s="875"/>
      <c r="CD117" s="875"/>
      <c r="CE117" s="875"/>
      <c r="CF117" s="936" t="s">
        <v>423</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423</v>
      </c>
      <c r="DM117" s="838"/>
      <c r="DN117" s="838"/>
      <c r="DO117" s="838"/>
      <c r="DP117" s="839"/>
      <c r="DQ117" s="840" t="s">
        <v>423</v>
      </c>
      <c r="DR117" s="838"/>
      <c r="DS117" s="838"/>
      <c r="DT117" s="838"/>
      <c r="DU117" s="839"/>
      <c r="DV117" s="885" t="s">
        <v>423</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297</v>
      </c>
      <c r="AG118" s="963"/>
      <c r="AH118" s="963"/>
      <c r="AI118" s="963"/>
      <c r="AJ118" s="964"/>
      <c r="AK118" s="965" t="s">
        <v>296</v>
      </c>
      <c r="AL118" s="963"/>
      <c r="AM118" s="963"/>
      <c r="AN118" s="963"/>
      <c r="AO118" s="964"/>
      <c r="AP118" s="966" t="s">
        <v>417</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425</v>
      </c>
      <c r="BR118" s="906"/>
      <c r="BS118" s="906"/>
      <c r="BT118" s="906"/>
      <c r="BU118" s="906"/>
      <c r="BV118" s="906" t="s">
        <v>425</v>
      </c>
      <c r="BW118" s="906"/>
      <c r="BX118" s="906"/>
      <c r="BY118" s="906"/>
      <c r="BZ118" s="906"/>
      <c r="CA118" s="906" t="s">
        <v>425</v>
      </c>
      <c r="CB118" s="906"/>
      <c r="CC118" s="906"/>
      <c r="CD118" s="906"/>
      <c r="CE118" s="906"/>
      <c r="CF118" s="936" t="s">
        <v>425</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423</v>
      </c>
      <c r="DM118" s="838"/>
      <c r="DN118" s="838"/>
      <c r="DO118" s="838"/>
      <c r="DP118" s="839"/>
      <c r="DQ118" s="840" t="s">
        <v>425</v>
      </c>
      <c r="DR118" s="838"/>
      <c r="DS118" s="838"/>
      <c r="DT118" s="838"/>
      <c r="DU118" s="839"/>
      <c r="DV118" s="885" t="s">
        <v>423</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425</v>
      </c>
      <c r="AG119" s="956"/>
      <c r="AH119" s="956"/>
      <c r="AI119" s="956"/>
      <c r="AJ119" s="957"/>
      <c r="AK119" s="958" t="s">
        <v>425</v>
      </c>
      <c r="AL119" s="956"/>
      <c r="AM119" s="956"/>
      <c r="AN119" s="956"/>
      <c r="AO119" s="957"/>
      <c r="AP119" s="959" t="s">
        <v>425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449</v>
      </c>
      <c r="BP119" s="939"/>
      <c r="BQ119" s="943">
        <v>2633202</v>
      </c>
      <c r="BR119" s="906"/>
      <c r="BS119" s="906"/>
      <c r="BT119" s="906"/>
      <c r="BU119" s="906"/>
      <c r="BV119" s="906">
        <v>2668783</v>
      </c>
      <c r="BW119" s="906"/>
      <c r="BX119" s="906"/>
      <c r="BY119" s="906"/>
      <c r="BZ119" s="906"/>
      <c r="CA119" s="906">
        <v>2724985</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451</v>
      </c>
      <c r="DH119" s="821"/>
      <c r="DI119" s="821"/>
      <c r="DJ119" s="821"/>
      <c r="DK119" s="822"/>
      <c r="DL119" s="823" t="s">
        <v>122</v>
      </c>
      <c r="DM119" s="821"/>
      <c r="DN119" s="821"/>
      <c r="DO119" s="821"/>
      <c r="DP119" s="822"/>
      <c r="DQ119" s="823" t="s">
        <v>452</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1632744</v>
      </c>
      <c r="BR120" s="903"/>
      <c r="BS120" s="903"/>
      <c r="BT120" s="903"/>
      <c r="BU120" s="903"/>
      <c r="BV120" s="903">
        <v>2006511</v>
      </c>
      <c r="BW120" s="903"/>
      <c r="BX120" s="903"/>
      <c r="BY120" s="903"/>
      <c r="BZ120" s="903"/>
      <c r="CA120" s="903">
        <v>1837687</v>
      </c>
      <c r="CB120" s="903"/>
      <c r="CC120" s="903"/>
      <c r="CD120" s="903"/>
      <c r="CE120" s="903"/>
      <c r="CF120" s="927">
        <v>186.4</v>
      </c>
      <c r="CG120" s="928"/>
      <c r="CH120" s="928"/>
      <c r="CI120" s="928"/>
      <c r="CJ120" s="928"/>
      <c r="CK120" s="929" t="s">
        <v>455</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124702</v>
      </c>
      <c r="DH120" s="903"/>
      <c r="DI120" s="903"/>
      <c r="DJ120" s="903"/>
      <c r="DK120" s="903"/>
      <c r="DL120" s="903">
        <v>123409</v>
      </c>
      <c r="DM120" s="903"/>
      <c r="DN120" s="903"/>
      <c r="DO120" s="903"/>
      <c r="DP120" s="903"/>
      <c r="DQ120" s="903">
        <v>123829</v>
      </c>
      <c r="DR120" s="903"/>
      <c r="DS120" s="903"/>
      <c r="DT120" s="903"/>
      <c r="DU120" s="903"/>
      <c r="DV120" s="904">
        <v>12.6</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452</v>
      </c>
      <c r="AG121" s="838"/>
      <c r="AH121" s="838"/>
      <c r="AI121" s="838"/>
      <c r="AJ121" s="839"/>
      <c r="AK121" s="840" t="s">
        <v>452</v>
      </c>
      <c r="AL121" s="838"/>
      <c r="AM121" s="838"/>
      <c r="AN121" s="838"/>
      <c r="AO121" s="839"/>
      <c r="AP121" s="885" t="s">
        <v>122</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122</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3165</v>
      </c>
      <c r="DH121" s="875"/>
      <c r="DI121" s="875"/>
      <c r="DJ121" s="875"/>
      <c r="DK121" s="875"/>
      <c r="DL121" s="875">
        <v>3330</v>
      </c>
      <c r="DM121" s="875"/>
      <c r="DN121" s="875"/>
      <c r="DO121" s="875"/>
      <c r="DP121" s="875"/>
      <c r="DQ121" s="875">
        <v>2456</v>
      </c>
      <c r="DR121" s="875"/>
      <c r="DS121" s="875"/>
      <c r="DT121" s="875"/>
      <c r="DU121" s="875"/>
      <c r="DV121" s="852">
        <v>0.2</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458</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1691881</v>
      </c>
      <c r="BR122" s="906"/>
      <c r="BS122" s="906"/>
      <c r="BT122" s="906"/>
      <c r="BU122" s="906"/>
      <c r="BV122" s="906">
        <v>1737974</v>
      </c>
      <c r="BW122" s="906"/>
      <c r="BX122" s="906"/>
      <c r="BY122" s="906"/>
      <c r="BZ122" s="906"/>
      <c r="CA122" s="906">
        <v>1780379</v>
      </c>
      <c r="CB122" s="906"/>
      <c r="CC122" s="906"/>
      <c r="CD122" s="906"/>
      <c r="CE122" s="906"/>
      <c r="CF122" s="907">
        <v>180.6</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122</v>
      </c>
      <c r="DR122" s="875"/>
      <c r="DS122" s="875"/>
      <c r="DT122" s="875"/>
      <c r="DU122" s="875"/>
      <c r="DV122" s="852" t="s">
        <v>460</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461</v>
      </c>
      <c r="BP123" s="939"/>
      <c r="BQ123" s="893">
        <v>3324625</v>
      </c>
      <c r="BR123" s="894"/>
      <c r="BS123" s="894"/>
      <c r="BT123" s="894"/>
      <c r="BU123" s="894"/>
      <c r="BV123" s="894">
        <v>3744485</v>
      </c>
      <c r="BW123" s="894"/>
      <c r="BX123" s="894"/>
      <c r="BY123" s="894"/>
      <c r="BZ123" s="894"/>
      <c r="CA123" s="894">
        <v>3618066</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451</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460</v>
      </c>
      <c r="AL124" s="838"/>
      <c r="AM124" s="838"/>
      <c r="AN124" s="838"/>
      <c r="AO124" s="839"/>
      <c r="AP124" s="885" t="s">
        <v>122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460</v>
      </c>
      <c r="BW124" s="892"/>
      <c r="BX124" s="892"/>
      <c r="BY124" s="892"/>
      <c r="BZ124" s="892"/>
      <c r="CA124" s="892" t="s">
        <v>460</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458</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460</v>
      </c>
      <c r="AG126" s="838"/>
      <c r="AH126" s="838"/>
      <c r="AI126" s="838"/>
      <c r="AJ126" s="839"/>
      <c r="AK126" s="840" t="s">
        <v>122</v>
      </c>
      <c r="AL126" s="838"/>
      <c r="AM126" s="838"/>
      <c r="AN126" s="838"/>
      <c r="AO126" s="839"/>
      <c r="AP126" s="885" t="s">
        <v>458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460</v>
      </c>
      <c r="DM126" s="875"/>
      <c r="DN126" s="875"/>
      <c r="DO126" s="875"/>
      <c r="DP126" s="875"/>
      <c r="DQ126" s="875" t="s">
        <v>460</v>
      </c>
      <c r="DR126" s="875"/>
      <c r="DS126" s="875"/>
      <c r="DT126" s="875"/>
      <c r="DU126" s="875"/>
      <c r="DV126" s="852" t="s">
        <v>122</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458</v>
      </c>
      <c r="AG127" s="838"/>
      <c r="AH127" s="838"/>
      <c r="AI127" s="838"/>
      <c r="AJ127" s="839"/>
      <c r="AK127" s="840" t="s">
        <v>458</v>
      </c>
      <c r="AL127" s="838"/>
      <c r="AM127" s="838"/>
      <c r="AN127" s="838"/>
      <c r="AO127" s="839"/>
      <c r="AP127" s="885" t="s">
        <v>122</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224</v>
      </c>
      <c r="AB128" s="859"/>
      <c r="AC128" s="859"/>
      <c r="AD128" s="859"/>
      <c r="AE128" s="860"/>
      <c r="AF128" s="861" t="s">
        <v>122</v>
      </c>
      <c r="AG128" s="859"/>
      <c r="AH128" s="859"/>
      <c r="AI128" s="859"/>
      <c r="AJ128" s="860"/>
      <c r="AK128" s="861" t="s">
        <v>122</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458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1293548</v>
      </c>
      <c r="AB129" s="838"/>
      <c r="AC129" s="838"/>
      <c r="AD129" s="838"/>
      <c r="AE129" s="839"/>
      <c r="AF129" s="840">
        <v>1224807</v>
      </c>
      <c r="AG129" s="838"/>
      <c r="AH129" s="838"/>
      <c r="AI129" s="838"/>
      <c r="AJ129" s="839"/>
      <c r="AK129" s="840">
        <v>1147810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171559</v>
      </c>
      <c r="AB130" s="838"/>
      <c r="AC130" s="838"/>
      <c r="AD130" s="838"/>
      <c r="AE130" s="839"/>
      <c r="AF130" s="840">
        <v>175105</v>
      </c>
      <c r="AG130" s="838"/>
      <c r="AH130" s="838"/>
      <c r="AI130" s="838"/>
      <c r="AJ130" s="839"/>
      <c r="AK130" s="840">
        <v>162015</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5.5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1121989</v>
      </c>
      <c r="AB131" s="821"/>
      <c r="AC131" s="821"/>
      <c r="AD131" s="821"/>
      <c r="AE131" s="822"/>
      <c r="AF131" s="823">
        <v>1049702</v>
      </c>
      <c r="AG131" s="821"/>
      <c r="AH131" s="821"/>
      <c r="AI131" s="821"/>
      <c r="AJ131" s="822"/>
      <c r="AK131" s="823">
        <v>985795</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5.1092301259999999</v>
      </c>
      <c r="AB132" s="801"/>
      <c r="AC132" s="801"/>
      <c r="AD132" s="801"/>
      <c r="AE132" s="802"/>
      <c r="AF132" s="803">
        <v>5.6709428009999998</v>
      </c>
      <c r="AG132" s="801"/>
      <c r="AH132" s="801"/>
      <c r="AI132" s="801"/>
      <c r="AJ132" s="802"/>
      <c r="AK132" s="803">
        <v>5.9691923779999998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4.7</v>
      </c>
      <c r="AB133" s="780"/>
      <c r="AC133" s="780"/>
      <c r="AD133" s="780"/>
      <c r="AE133" s="781"/>
      <c r="AF133" s="779">
        <v>5.4</v>
      </c>
      <c r="AG133" s="780"/>
      <c r="AH133" s="780"/>
      <c r="AI133" s="780"/>
      <c r="AJ133" s="781"/>
      <c r="AK133" s="779">
        <v>5.5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cMMJZVEet+6V92uagN/YppuFt2rQK9nXOcqMNihI7kTpGCJFHAbskv5PQjxB/auiiWZYKS05DpcBDJ4AWwZHQ==" saltValue="iHCLXwhgHWt2kPNDpq/f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aSC42NRs0VleuFhy442AvQ/TD+M/pHDU58/2vJE66OKc89OzuPgpEmYP6+uFey0ZKOLD1DvX1l2Tu2SG8be5w==" saltValue="JQmKPEFbME0WWPEN/BPq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WLwTDXVwl4j14lk0W+ef5GGPttNz7Op43MiEnij/BpeR9c09uSxDDYyG1GnLZyvRaHKQLUfaeD2UHKbxMyP6Q==" saltValue="x9wdMbhRLd+T/H6E5alZC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497</v>
      </c>
      <c r="AL9" s="1209"/>
      <c r="AM9" s="1209"/>
      <c r="AN9" s="1210"/>
      <c r="AO9" s="292">
        <v>371548</v>
      </c>
      <c r="AP9" s="292">
        <v>477568</v>
      </c>
      <c r="AQ9" s="293">
        <v>216903</v>
      </c>
      <c r="AR9" s="294">
        <v>120.2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498</v>
      </c>
      <c r="AL10" s="1209"/>
      <c r="AM10" s="1209"/>
      <c r="AN10" s="1210"/>
      <c r="AO10" s="295">
        <v>59851</v>
      </c>
      <c r="AP10" s="295">
        <v>76929</v>
      </c>
      <c r="AQ10" s="296">
        <v>28917</v>
      </c>
      <c r="AR10" s="297">
        <v>166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499</v>
      </c>
      <c r="AL11" s="1209"/>
      <c r="AM11" s="1209"/>
      <c r="AN11" s="1210"/>
      <c r="AO11" s="295">
        <v>50186</v>
      </c>
      <c r="AP11" s="295">
        <v>64506</v>
      </c>
      <c r="AQ11" s="296">
        <v>25458</v>
      </c>
      <c r="AR11" s="297">
        <v>153.4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500</v>
      </c>
      <c r="AL12" s="1209"/>
      <c r="AM12" s="1209"/>
      <c r="AN12" s="1210"/>
      <c r="AO12" s="295" t="s">
        <v>501</v>
      </c>
      <c r="AP12" s="295" t="s">
        <v>501</v>
      </c>
      <c r="AQ12" s="296">
        <v>3963</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502</v>
      </c>
      <c r="AL13" s="1209"/>
      <c r="AM13" s="1209"/>
      <c r="AN13" s="1210"/>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503</v>
      </c>
      <c r="AL14" s="1209"/>
      <c r="AM14" s="1209"/>
      <c r="AN14" s="1210"/>
      <c r="AO14" s="295">
        <v>16715</v>
      </c>
      <c r="AP14" s="295">
        <v>21485</v>
      </c>
      <c r="AQ14" s="296">
        <v>8580</v>
      </c>
      <c r="AR14" s="297">
        <v>150.4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504</v>
      </c>
      <c r="AL15" s="1209"/>
      <c r="AM15" s="1209"/>
      <c r="AN15" s="1210"/>
      <c r="AO15" s="295" t="s">
        <v>501</v>
      </c>
      <c r="AP15" s="295" t="s">
        <v>501</v>
      </c>
      <c r="AQ15" s="296">
        <v>5076</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505</v>
      </c>
      <c r="AL16" s="1212"/>
      <c r="AM16" s="1212"/>
      <c r="AN16" s="1213"/>
      <c r="AO16" s="295">
        <v>-29709</v>
      </c>
      <c r="AP16" s="295">
        <v>-38186</v>
      </c>
      <c r="AQ16" s="296">
        <v>-20614</v>
      </c>
      <c r="AR16" s="297">
        <v>85.2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179</v>
      </c>
      <c r="AL17" s="1212"/>
      <c r="AM17" s="1212"/>
      <c r="AN17" s="1213"/>
      <c r="AO17" s="295">
        <v>468591</v>
      </c>
      <c r="AP17" s="295">
        <v>602302</v>
      </c>
      <c r="AQ17" s="296">
        <v>268284</v>
      </c>
      <c r="AR17" s="297">
        <v>124.5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510</v>
      </c>
      <c r="AL21" s="1206"/>
      <c r="AM21" s="1206"/>
      <c r="AN21" s="1207"/>
      <c r="AO21" s="307">
        <v>52.7</v>
      </c>
      <c r="AP21" s="308">
        <v>24.83</v>
      </c>
      <c r="AQ21" s="309">
        <v>27.87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511</v>
      </c>
      <c r="AL22" s="1206"/>
      <c r="AM22" s="1206"/>
      <c r="AN22" s="1207"/>
      <c r="AO22" s="312">
        <v>92.6</v>
      </c>
      <c r="AP22" s="313">
        <v>94</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516</v>
      </c>
      <c r="AL32" s="1197"/>
      <c r="AM32" s="1197"/>
      <c r="AN32" s="1198"/>
      <c r="AO32" s="322">
        <v>194140</v>
      </c>
      <c r="AP32" s="322">
        <v>249537</v>
      </c>
      <c r="AQ32" s="323">
        <v>153879</v>
      </c>
      <c r="AR32" s="324">
        <v>62.2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517</v>
      </c>
      <c r="AL33" s="1197"/>
      <c r="AM33" s="1197"/>
      <c r="AN33" s="1198"/>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518</v>
      </c>
      <c r="AL34" s="1197"/>
      <c r="AM34" s="1197"/>
      <c r="AN34" s="1198"/>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519</v>
      </c>
      <c r="AL35" s="1197"/>
      <c r="AM35" s="1197"/>
      <c r="AN35" s="1198"/>
      <c r="AO35" s="322">
        <v>22041</v>
      </c>
      <c r="AP35" s="322">
        <v>28330</v>
      </c>
      <c r="AQ35" s="323">
        <v>28293</v>
      </c>
      <c r="AR35" s="324">
        <v>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520</v>
      </c>
      <c r="AL36" s="1197"/>
      <c r="AM36" s="1197"/>
      <c r="AN36" s="1198"/>
      <c r="AO36" s="322">
        <v>4678</v>
      </c>
      <c r="AP36" s="322">
        <v>6013</v>
      </c>
      <c r="AQ36" s="323">
        <v>5342</v>
      </c>
      <c r="AR36" s="324">
        <v>12.6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521</v>
      </c>
      <c r="AL37" s="1197"/>
      <c r="AM37" s="1197"/>
      <c r="AN37" s="1198"/>
      <c r="AO37" s="322" t="s">
        <v>501</v>
      </c>
      <c r="AP37" s="322" t="s">
        <v>501</v>
      </c>
      <c r="AQ37" s="323">
        <v>1875</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522</v>
      </c>
      <c r="AL38" s="1200"/>
      <c r="AM38" s="1200"/>
      <c r="AN38" s="1201"/>
      <c r="AO38" s="325" t="s">
        <v>501</v>
      </c>
      <c r="AP38" s="325" t="s">
        <v>501</v>
      </c>
      <c r="AQ38" s="326">
        <v>54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523</v>
      </c>
      <c r="AL39" s="1200"/>
      <c r="AM39" s="1200"/>
      <c r="AN39" s="1201"/>
      <c r="AO39" s="322" t="s">
        <v>501</v>
      </c>
      <c r="AP39" s="322" t="s">
        <v>501</v>
      </c>
      <c r="AQ39" s="323">
        <v>-7130</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524</v>
      </c>
      <c r="AL40" s="1197"/>
      <c r="AM40" s="1197"/>
      <c r="AN40" s="1198"/>
      <c r="AO40" s="322">
        <v>-162015</v>
      </c>
      <c r="AP40" s="322">
        <v>-208246</v>
      </c>
      <c r="AQ40" s="323">
        <v>-136382</v>
      </c>
      <c r="AR40" s="324">
        <v>52.7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291</v>
      </c>
      <c r="AL41" s="1203"/>
      <c r="AM41" s="1203"/>
      <c r="AN41" s="1204"/>
      <c r="AO41" s="322">
        <v>58844</v>
      </c>
      <c r="AP41" s="322">
        <v>75635</v>
      </c>
      <c r="AQ41" s="323">
        <v>45930</v>
      </c>
      <c r="AR41" s="324">
        <v>64.7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492</v>
      </c>
      <c r="AN49" s="1191" t="s">
        <v>528</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234688</v>
      </c>
      <c r="AN51" s="344">
        <v>270378</v>
      </c>
      <c r="AO51" s="345">
        <v>4</v>
      </c>
      <c r="AP51" s="346">
        <v>238802</v>
      </c>
      <c r="AQ51" s="347">
        <v>29.1</v>
      </c>
      <c r="AR51" s="348">
        <v>-25.1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190394</v>
      </c>
      <c r="AN52" s="352">
        <v>219348</v>
      </c>
      <c r="AO52" s="353">
        <v>49.4</v>
      </c>
      <c r="AP52" s="354">
        <v>128562</v>
      </c>
      <c r="AQ52" s="355">
        <v>35.200000000000003</v>
      </c>
      <c r="AR52" s="356">
        <v>14.2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329841</v>
      </c>
      <c r="AN53" s="344">
        <v>384879</v>
      </c>
      <c r="AO53" s="345">
        <v>42.3</v>
      </c>
      <c r="AP53" s="346">
        <v>288550</v>
      </c>
      <c r="AQ53" s="347">
        <v>20.8</v>
      </c>
      <c r="AR53" s="348">
        <v>21.5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149854</v>
      </c>
      <c r="AN54" s="352">
        <v>174859</v>
      </c>
      <c r="AO54" s="353">
        <v>-20.3</v>
      </c>
      <c r="AP54" s="354">
        <v>141525</v>
      </c>
      <c r="AQ54" s="355">
        <v>10.1</v>
      </c>
      <c r="AR54" s="356">
        <v>-30.4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247387</v>
      </c>
      <c r="AN55" s="344">
        <v>294158</v>
      </c>
      <c r="AO55" s="345">
        <v>-23.6</v>
      </c>
      <c r="AP55" s="346">
        <v>287914</v>
      </c>
      <c r="AQ55" s="347">
        <v>-0.2</v>
      </c>
      <c r="AR55" s="348">
        <v>-23.4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132983</v>
      </c>
      <c r="AN56" s="352">
        <v>158125</v>
      </c>
      <c r="AO56" s="353">
        <v>-9.6</v>
      </c>
      <c r="AP56" s="354">
        <v>146531</v>
      </c>
      <c r="AQ56" s="355">
        <v>3.5</v>
      </c>
      <c r="AR56" s="356">
        <v>-13.1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479540</v>
      </c>
      <c r="AN57" s="344">
        <v>594963</v>
      </c>
      <c r="AO57" s="345">
        <v>102.3</v>
      </c>
      <c r="AP57" s="346">
        <v>310300</v>
      </c>
      <c r="AQ57" s="347">
        <v>7.8</v>
      </c>
      <c r="AR57" s="348">
        <v>94.5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300001</v>
      </c>
      <c r="AN58" s="352">
        <v>372210</v>
      </c>
      <c r="AO58" s="353">
        <v>135.4</v>
      </c>
      <c r="AP58" s="354">
        <v>157576</v>
      </c>
      <c r="AQ58" s="355">
        <v>7.5</v>
      </c>
      <c r="AR58" s="356">
        <v>127.9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236309</v>
      </c>
      <c r="AN59" s="344">
        <v>303739</v>
      </c>
      <c r="AO59" s="345">
        <v>-48.9</v>
      </c>
      <c r="AP59" s="346">
        <v>317319</v>
      </c>
      <c r="AQ59" s="347">
        <v>2.2999999999999998</v>
      </c>
      <c r="AR59" s="348">
        <v>-51.2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167729</v>
      </c>
      <c r="AN60" s="352">
        <v>215590</v>
      </c>
      <c r="AO60" s="353">
        <v>-42.1</v>
      </c>
      <c r="AP60" s="354">
        <v>164214</v>
      </c>
      <c r="AQ60" s="355">
        <v>4.2</v>
      </c>
      <c r="AR60" s="356">
        <v>-46.3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305553</v>
      </c>
      <c r="AN61" s="359">
        <v>369623</v>
      </c>
      <c r="AO61" s="360">
        <v>15.2</v>
      </c>
      <c r="AP61" s="361">
        <v>288577</v>
      </c>
      <c r="AQ61" s="362">
        <v>12</v>
      </c>
      <c r="AR61" s="348">
        <v>3.2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188192</v>
      </c>
      <c r="AN62" s="352">
        <v>228026</v>
      </c>
      <c r="AO62" s="353">
        <v>22.6</v>
      </c>
      <c r="AP62" s="354">
        <v>147682</v>
      </c>
      <c r="AQ62" s="355">
        <v>12.1</v>
      </c>
      <c r="AR62" s="356">
        <v>10.5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mQ8YdKI+6dXfEClFDW2jX8OoOrsmZRne/P9gOBVFhO0phiF/evbRu5g4RcnHMSsnbq8n+sZ7NOBh3Cdn3OvgQ==" saltValue="ysgFU8bpX0084zVE5gXv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4gM7gHM26yq4MyTnYGAeKLib36pbycNZVc7Qp/WWPBuSoFJzFxswng4K9GHFMNvVRgeD9J7zIokzbdXqVLlmw==" saltValue="kvRBovMnKPLRmb1PeXFQ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4urj+ZBWWFUYmbBrgqV9T+UaMKv1WdpjTcptOdz2Gs/m+kypEqnO9HjnnDkTWF3qwlIUWodEPS2MpODakFesQ==" saltValue="c84njyz/xusjQ+ic5AWV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4" t="s">
        <v>3</v>
      </c>
      <c r="D47" s="1214"/>
      <c r="E47" s="1215"/>
      <c r="F47" s="11">
        <v>99.71</v>
      </c>
      <c r="G47" s="12">
        <v>123.1</v>
      </c>
      <c r="H47" s="12">
        <v>115.27</v>
      </c>
      <c r="I47" s="12">
        <v>132.79</v>
      </c>
      <c r="J47" s="13">
        <v>124.46</v>
      </c>
    </row>
    <row r="48" spans="2:10" ht="57.75" customHeight="1" x14ac:dyDescent="0.15">
      <c r="B48" s="14"/>
      <c r="C48" s="1216" t="s">
        <v>4</v>
      </c>
      <c r="D48" s="1216"/>
      <c r="E48" s="1217"/>
      <c r="F48" s="15">
        <v>7.53</v>
      </c>
      <c r="G48" s="16">
        <v>7.05</v>
      </c>
      <c r="H48" s="16">
        <v>6.63</v>
      </c>
      <c r="I48" s="16">
        <v>6.4</v>
      </c>
      <c r="J48" s="17">
        <v>6.72</v>
      </c>
    </row>
    <row r="49" spans="2:10" ht="57.75" customHeight="1" thickBot="1" x14ac:dyDescent="0.2">
      <c r="B49" s="18"/>
      <c r="C49" s="1218" t="s">
        <v>5</v>
      </c>
      <c r="D49" s="1218"/>
      <c r="E49" s="1219"/>
      <c r="F49" s="19">
        <v>25.9</v>
      </c>
      <c r="G49" s="20">
        <v>7.93</v>
      </c>
      <c r="H49" s="20" t="s">
        <v>549</v>
      </c>
      <c r="I49" s="20">
        <v>10.45</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PstbqNCMsmTy9vy6kOjz2aDZNY3Io7xkO5muQEGe4IxKHtX2BYlgryJc8hfrKOOunA4r8Rhp+y9ize+L2ajzQ==" saltValue="nRUMAvx+p9KFIu/IxPrD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2019-10-17T06:44:22Z</cp:lastPrinted>
  <dcterms:created xsi:type="dcterms:W3CDTF">2019-02-14T02:59:44Z</dcterms:created>
  <dcterms:modified xsi:type="dcterms:W3CDTF">2019-10-28T07:21:13Z</dcterms:modified>
  <cp:category/>
</cp:coreProperties>
</file>