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修正依頼など\"/>
    </mc:Choice>
  </mc:AlternateContent>
  <bookViews>
    <workbookView xWindow="0" yWindow="15" windowWidth="20730" windowHeight="109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AM34" i="10"/>
  <c r="C34" i="10"/>
  <c r="U34" i="10" l="1"/>
  <c r="U35" i="10" s="1"/>
  <c r="U36"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<sst xmlns="http://schemas.openxmlformats.org/spreadsheetml/2006/main" count="1140" uniqueCount="608">
  <si>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</si>
  <si>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</si>
  <si>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</si>
  <si>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</si>
  <si>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</si>
  <si>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</si>
  <si>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</si>
  <si>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</si>
  <si>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</si>
  <si>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</si>
  <si>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</si>
  <si>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</si>
  <si>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</si>
  <si>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</si>
  <si>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</si>
  <si>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</si>
  <si>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</si>
  <si>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</si>
  <si>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</si>
  <si>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</si>
  <si>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</si>
  <si>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</si>
  <si>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</si>
  <si>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</si>
  <si>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</si>
  <si>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</si>
  <si>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</si>
  <si>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</si>
  <si>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</si>
  <si>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</si>
  <si>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</si>
  <si>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</si>
  <si>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</si>
  <si>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</si>
  <si>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</si>
  <si>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</si>
  <si>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</si>
  <si>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</si>
  <si>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</si>
  <si>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</si>
  <si>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</si>
  <si>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</si>
  <si>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</si>
  <si>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</si>
  <si>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</si>
  <si>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</si>
  <si>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</si>
  <si>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</si>
  <si>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</si>
  <si>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</si>
  <si>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</si>
  <si>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</si>
  <si>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</si>
  <si>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</si>
  <si>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</si>
  <si>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</si>
  <si>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</si>
  <si>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</si>
  <si>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</si>
  <si>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</si>
  <si>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</si>
  <si>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</si>
  <si>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</si>
  <si>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</si>
  <si>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</si>
  <si>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</si>
  <si>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</si>
  <si>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</si>
  <si>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</si>
  <si>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</si>
  <si>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</si>
  <si>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</si>
  <si>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</si>
  <si>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</si>
  <si>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</si>
  <si>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</si>
  <si>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</si>
  <si>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</si>
  <si>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</si>
  <si>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</si>
  <si>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</si>
  <si>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</si>
  <si>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</si>
  <si>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</si>
  <si>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</si>
  <si>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</si>
  <si>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</si>
  <si>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</si>
  <si>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</si>
  <si>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</si>
  <si>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</si>
  <si>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朝日村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</si>
  <si>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</si>
  <si>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</si>
  <si>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</si>
  <si>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</si>
  <si>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</si>
  <si>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</si>
  <si>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</si>
  <si>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</si>
  <si>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</si>
  <si>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</si>
  <si>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</si>
  <si>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</si>
  <si>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</si>
  <si>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</si>
  <si>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</si>
  <si>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</si>
  <si>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</si>
  <si>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</si>
  <si>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</si>
  <si>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</si>
  <si>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</si>
  <si>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</si>
  <si>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</si>
  <si>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</si>
  <si>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</si>
  <si>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</si>
  <si>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</si>
  <si>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</si>
  <si>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</si>
  <si>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</si>
  <si>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</si>
  <si>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</si>
  <si>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</si>
  <si>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</si>
  <si>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</si>
  <si>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</si>
  <si>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</si>
  <si>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</si>
  <si>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</si>
  <si>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</si>
  <si>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</si>
  <si>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</si>
  <si>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</si>
  <si>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</si>
  <si>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</si>
  <si>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</si>
  <si>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</si>
  <si>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</si>
  <si>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</si>
  <si>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</si>
  <si>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</si>
  <si>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</si>
  <si>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</si>
  <si>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</si>
  <si>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</si>
  <si>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</si>
  <si>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</si>
  <si>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</si>
  <si>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</si>
  <si>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</si>
  <si>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</si>
  <si>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</si>
  <si>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</si>
  <si>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</si>
  <si>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</si>
  <si>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</si>
  <si>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</si>
  <si>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</si>
  <si>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</si>
  <si>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</si>
  <si>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</si>
  <si>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</si>
  <si>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</si>
  <si>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</si>
  <si>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</si>
  <si>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</si>
  <si>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</si>
  <si>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</si>
  <si>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</si>
  <si>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</si>
  <si>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</si>
  <si>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</si>
  <si>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</si>
  <si>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</si>
  <si>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</si>
  <si>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</si>
  <si>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</si>
  <si>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</si>
  <si>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</si>
  <si>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</si>
  <si>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</si>
  <si>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</si>
  <si>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</si>
  <si>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</si>
  <si>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</si>
  <si>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</si>
  <si>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</si>
  <si>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</si>
  <si>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</si>
  <si>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</si>
  <si>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</si>
  <si>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</si>
  <si>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</si>
  <si>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</si>
  <si>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</si>
  <si>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</si>
  <si>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</si>
  <si>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</si>
  <si>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</si>
  <si>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</si>
  <si>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</si>
  <si>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</si>
  <si>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</si>
  <si>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</si>
  <si>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</si>
  <si>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</si>
  <si>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</si>
  <si>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</si>
  <si>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長野県朝日村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</si>
  <si>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</si>
  <si>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</si>
  <si>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</si>
  <si>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</si>
  <si>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</si>
  <si>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</si>
  <si>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</si>
  <si>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</si>
  <si>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</si>
  <si>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</si>
  <si>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</si>
  <si>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</si>
  <si>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</si>
  <si>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</si>
  <si>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</si>
  <si>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</si>
  <si>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</si>
  <si>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</si>
  <si>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</si>
  <si>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</si>
  <si>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</si>
  <si>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</si>
  <si>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</si>
  <si>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</si>
  <si>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</si>
  <si>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</si>
  <si>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</si>
  <si>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</si>
  <si>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</si>
  <si>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</si>
  <si>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</si>
  <si>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</si>
  <si>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</si>
  <si>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</si>
  <si>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</si>
  <si>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</si>
  <si>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</si>
  <si>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</si>
  <si>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</si>
  <si>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</si>
  <si>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</si>
  <si>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</si>
  <si>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</si>
  <si>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</si>
  <si>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</si>
  <si>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</si>
  <si>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</si>
  <si>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</si>
  <si>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</si>
  <si>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</si>
  <si>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</si>
  <si>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</si>
  <si>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</si>
  <si>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</si>
  <si>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</si>
  <si>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</si>
  <si>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</si>
  <si>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</si>
  <si>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</si>
  <si>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</si>
  <si>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</si>
  <si>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</si>
  <si>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</si>
  <si>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</si>
  <si>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</si>
  <si>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</si>
  <si>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</si>
  <si>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</si>
  <si>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</si>
  <si>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</si>
  <si>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</si>
  <si>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</si>
  <si>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</si>
  <si>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</si>
  <si>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</si>
  <si>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</si>
  <si>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</si>
  <si>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</si>
  <si>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</si>
  <si>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</si>
  <si>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</si>
  <si>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</si>
  <si>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</si>
  <si>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</si>
  <si>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</si>
  <si>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</si>
  <si>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</si>
  <si>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</si>
  <si>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</si>
  <si>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</si>
  <si>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</si>
  <si>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</si>
  <si>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</si>
  <si>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</si>
  <si>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</si>
  <si>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</si>
  <si>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</si>
  <si>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</si>
  <si>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</si>
  <si>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</si>
  <si>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</si>
  <si>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</si>
  <si>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</si>
  <si>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</si>
  <si>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</si>
  <si>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</si>
  <si>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</si>
  <si>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</si>
  <si>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</si>
  <si>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</si>
  <si>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</si>
  <si>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</si>
  <si>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</si>
  <si>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</si>
  <si>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</si>
  <si>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</si>
  <si>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</si>
  <si>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</si>
  <si>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</si>
  <si>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</si>
  <si>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</si>
  <si>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</si>
  <si>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</si>
  <si>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</si>
  <si>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</si>
  <si>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</si>
  <si>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</si>
  <si>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</si>
  <si>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</si>
  <si>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</si>
  <si>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</si>
  <si>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</si>
  <si>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</si>
  <si>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</si>
  <si>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</si>
  <si>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</si>
  <si>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</si>
  <si>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</si>
  <si>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</si>
  <si>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</si>
  <si>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</si>
  <si>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</si>
  <si>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</si>
  <si>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</si>
  <si>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</si>
  <si>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</si>
  <si>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</si>
  <si>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</si>
  <si>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長野県朝日村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</si>
  <si>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</si>
  <si>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</si>
  <si>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</si>
  <si>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</si>
  <si>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</si>
  <si>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</si>
  <si>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</si>
  <si>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</si>
  <si>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</si>
  <si>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</si>
  <si>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</si>
  <si>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</si>
  <si>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</si>
  <si>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</si>
  <si>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</si>
  <si>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</si>
  <si>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</si>
  <si>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</si>
  <si>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</si>
  <si>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</si>
  <si>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</si>
  <si>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</si>
  <si>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</si>
  <si>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</si>
  <si>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</si>
  <si>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</si>
  <si>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</si>
  <si>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</si>
  <si>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</si>
  <si>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</si>
  <si>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</si>
  <si>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</si>
  <si>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</si>
  <si>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</si>
  <si>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朝日村国民健康保険特別会計</t>
    <phoneticPr fontId="5"/>
  </si>
  <si>
    <t>朝日村介護保険特別会計</t>
    <phoneticPr fontId="5"/>
  </si>
  <si>
    <t>後期高齢者医療特別会計</t>
    <phoneticPr fontId="5"/>
  </si>
  <si>
    <t>-</t>
    <phoneticPr fontId="5"/>
  </si>
  <si>
    <t>朝日村簡易水道特別会計</t>
    <phoneticPr fontId="5"/>
  </si>
  <si>
    <t>法非適用企業</t>
    <phoneticPr fontId="5"/>
  </si>
  <si>
    <t>朝日村下水道特別会計</t>
    <phoneticPr fontId="5"/>
  </si>
  <si>
    <t>あさひプライムスキー場事業特別会計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</si>
  <si>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</si>
  <si>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</si>
  <si>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</si>
  <si>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</si>
  <si>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</si>
  <si>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</si>
  <si>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</si>
  <si>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</si>
  <si>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</si>
  <si>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</si>
  <si>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</si>
  <si>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</si>
  <si>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</si>
  <si>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</si>
  <si>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</si>
  <si>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</si>
  <si>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</si>
  <si>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</si>
  <si>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</si>
  <si>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</si>
  <si>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</si>
  <si>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</si>
  <si>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</si>
  <si>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</si>
  <si>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</si>
  <si>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</si>
  <si>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</si>
  <si>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</si>
  <si>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</si>
  <si>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</si>
  <si>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</si>
  <si>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</si>
  <si>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</si>
  <si>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</si>
  <si>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</si>
  <si>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</si>
  <si>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</si>
  <si>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</si>
  <si>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</si>
  <si>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</si>
  <si>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</si>
  <si>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</si>
  <si>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</si>
  <si>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</si>
  <si>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</si>
  <si>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</si>
  <si>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</si>
  <si>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</si>
  <si>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</si>
  <si>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</si>
  <si>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</si>
  <si>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</si>
  <si>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</si>
  <si>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</si>
  <si>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</si>
  <si>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</si>
  <si>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</si>
  <si>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</si>
  <si>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</si>
  <si>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</si>
  <si>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</si>
  <si>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</si>
  <si>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</si>
  <si>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</si>
  <si>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</si>
  <si>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朝日村下水道特別会計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</si>
  <si>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</si>
  <si>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</si>
  <si>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朝日村簡易水道特別会計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</si>
  <si>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</si>
  <si>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あさひプライムスキー場事業特別会計</t>
    <phoneticPr fontId="5"/>
  </si>
  <si>
    <t>(Ｆ)</t>
    <phoneticPr fontId="5"/>
  </si>
  <si>
    <t>朝日村介護保険特別会計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</si>
  <si>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</si>
  <si>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</si>
  <si>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</si>
  <si>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</si>
  <si>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</si>
  <si>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</si>
  <si>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</si>
  <si>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</si>
  <si>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</si>
  <si>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</si>
  <si>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</si>
  <si>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</si>
  <si>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</si>
  <si>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</si>
  <si>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</si>
  <si>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</si>
  <si>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</si>
  <si>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</si>
  <si>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</si>
  <si>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</si>
  <si>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</si>
  <si>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</si>
  <si>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</si>
  <si>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</si>
  <si>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</si>
  <si>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</si>
  <si>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</si>
  <si>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</si>
  <si>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</si>
  <si>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</si>
  <si>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</si>
  <si>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</si>
  <si>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</si>
  <si>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</si>
  <si>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</si>
  <si>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</si>
  <si>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</si>
  <si>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</si>
  <si>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</si>
  <si>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</si>
  <si>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</si>
  <si>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</si>
  <si>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</si>
  <si>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</si>
  <si>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</si>
  <si>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</si>
  <si>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</si>
  <si>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</si>
  <si>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</si>
  <si>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</si>
  <si>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</si>
  <si>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</si>
  <si>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</si>
  <si>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</si>
  <si>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</si>
  <si>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</si>
  <si>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</si>
  <si>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</si>
  <si>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</si>
  <si>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</si>
  <si>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</si>
  <si>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</si>
  <si>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</si>
  <si>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</si>
  <si>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</si>
  <si>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</si>
  <si>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</si>
  <si>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</si>
  <si>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</si>
  <si>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</si>
  <si>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</si>
  <si>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</si>
  <si>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</si>
  <si>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</si>
  <si>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</si>
  <si>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</si>
  <si>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</si>
  <si>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</si>
  <si>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</si>
  <si>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</si>
  <si>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</si>
  <si>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</si>
  <si>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</si>
  <si>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</si>
  <si>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</si>
  <si>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</si>
  <si>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</si>
  <si>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</si>
  <si>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28.95</t>
  </si>
  <si>
    <t>一般会計</t>
  </si>
  <si>
    <t>朝日村国民健康保険特別会計</t>
  </si>
  <si>
    <t>朝日村下水道特別会計</t>
  </si>
  <si>
    <t>朝日村簡易水道特別会計</t>
  </si>
  <si>
    <t>朝日村介護保険特別会計</t>
  </si>
  <si>
    <t>あさひプライムスキー場事業特別会計</t>
  </si>
  <si>
    <t>後期高齢者医療特別会計</t>
  </si>
  <si>
    <t>その他会計（赤字）</t>
  </si>
  <si>
    <t>その他会計（黒字）</t>
  </si>
  <si>
    <t>-</t>
    <phoneticPr fontId="2"/>
  </si>
  <si>
    <t>松本広域連合（一般会計）</t>
    <rPh sb="0" eb="2">
      <t>マツモト</t>
    </rPh>
    <rPh sb="2" eb="4">
      <t>コウイキ</t>
    </rPh>
    <rPh sb="4" eb="6">
      <t>レンゴウ</t>
    </rPh>
    <rPh sb="7" eb="9">
      <t>イッパン</t>
    </rPh>
    <rPh sb="9" eb="11">
      <t>カイケイ</t>
    </rPh>
    <phoneticPr fontId="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</si>
  <si>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</si>
  <si>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</si>
  <si>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</si>
  <si>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</si>
  <si>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</si>
  <si>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</si>
  <si>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</si>
  <si>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</si>
  <si>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</si>
  <si>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松本市・山形村・朝日村中学校組合</t>
    <rPh sb="0" eb="3">
      <t>マツモトシ</t>
    </rPh>
    <rPh sb="4" eb="6">
      <t>ヤマガタ</t>
    </rPh>
    <rPh sb="6" eb="7">
      <t>ムラ</t>
    </rPh>
    <rPh sb="8" eb="11">
      <t>アサヒムラ</t>
    </rPh>
    <rPh sb="11" eb="14">
      <t>チュウガッコウ</t>
    </rPh>
    <rPh sb="14" eb="16">
      <t>クミアイ</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</si>
  <si>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</si>
  <si>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
  </si>
  <si>
    <t>長野県地方税滞納整理機構</t>
    <rPh sb="0" eb="3">
      <t>ナガノケン</t>
    </rPh>
    <rPh sb="3" eb="6">
      <t>チホウゼイ</t>
    </rPh>
    <rPh sb="6" eb="8">
      <t>タイノウ</t>
    </rPh>
    <rPh sb="8" eb="10">
      <t>セイリ</t>
    </rPh>
    <rPh sb="10" eb="12">
      <t>キコウ</t>
    </rPh>
    <phoneticPr fontId="2"/>
  </si>
  <si>
    <t>朝日村土地開発公社</t>
    <rPh sb="0" eb="3">
      <t>アサヒムラ</t>
    </rPh>
    <rPh sb="3" eb="5">
      <t>トチ</t>
    </rPh>
    <rPh sb="5" eb="7">
      <t>カイハツ</t>
    </rPh>
    <rPh sb="7" eb="9">
      <t>コウシャ</t>
    </rPh>
    <phoneticPr fontId="2"/>
  </si>
  <si>
    <t>-</t>
    <phoneticPr fontId="2"/>
  </si>
  <si>
    <t>保健福祉基金</t>
    <rPh sb="0" eb="2">
      <t>ホケン</t>
    </rPh>
    <rPh sb="2" eb="4">
      <t>フクシ</t>
    </rPh>
    <rPh sb="4" eb="6">
      <t>キキン</t>
    </rPh>
    <phoneticPr fontId="11"/>
  </si>
  <si>
    <t>役場庁舎建設基金</t>
    <rPh sb="0" eb="2">
      <t>ヤクバ</t>
    </rPh>
    <rPh sb="2" eb="4">
      <t>チョウシャ</t>
    </rPh>
    <rPh sb="4" eb="6">
      <t>ケンセツ</t>
    </rPh>
    <rPh sb="6" eb="8">
      <t>キキン</t>
    </rPh>
    <phoneticPr fontId="11"/>
  </si>
  <si>
    <t>文教施設整備基金</t>
    <rPh sb="0" eb="2">
      <t>ブンキョウ</t>
    </rPh>
    <rPh sb="2" eb="4">
      <t>シセツ</t>
    </rPh>
    <rPh sb="4" eb="6">
      <t>セイビ</t>
    </rPh>
    <rPh sb="6" eb="8">
      <t>キキン</t>
    </rPh>
    <phoneticPr fontId="11"/>
  </si>
  <si>
    <t>三区生産森林組合育成基金</t>
    <rPh sb="0" eb="2">
      <t>サンク</t>
    </rPh>
    <rPh sb="2" eb="4">
      <t>セイサン</t>
    </rPh>
    <rPh sb="4" eb="6">
      <t>シンリン</t>
    </rPh>
    <rPh sb="6" eb="8">
      <t>クミアイ</t>
    </rPh>
    <rPh sb="8" eb="10">
      <t>イクセイ</t>
    </rPh>
    <rPh sb="10" eb="12">
      <t>キキン</t>
    </rPh>
    <phoneticPr fontId="11"/>
  </si>
  <si>
    <t>西洗馬生産森林組合育成基金</t>
    <rPh sb="0" eb="1">
      <t>ニシ</t>
    </rPh>
    <rPh sb="1" eb="3">
      <t>セバ</t>
    </rPh>
    <rPh sb="3" eb="5">
      <t>セイサン</t>
    </rPh>
    <rPh sb="5" eb="7">
      <t>シンリン</t>
    </rPh>
    <rPh sb="7" eb="9">
      <t>クミアイ</t>
    </rPh>
    <rPh sb="9" eb="11">
      <t>イクセイ</t>
    </rPh>
    <rPh sb="11" eb="13">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</si>
  <si>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</si>
  <si>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</si>
  <si>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</si>
  <si>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</si>
  <si>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新規発行債の抑制や計画的な基金の造成等により平成23年度以降、数値無しとなっている。有形固定資産減価償却率は役場庁舎移転新築により前年度比2.9ポイント下降し、類似団体を下回る結果となった。当村は１村１施設の公共施設が多く、近々の施設の集約化は見込めないが、将来的に人口動態による施設機能の集約・複合化や、需要が低く住民生活に直結しない施設の除却等により、公共施設等の維持管理に要する経費の減少に取り組んでいく必要がある。
</t>
    <rPh sb="1" eb="3">
      <t>ショウライ</t>
    </rPh>
    <rPh sb="3" eb="5">
      <t>フタン</t>
    </rPh>
    <rPh sb="5" eb="7">
      <t>ヒリツ</t>
    </rPh>
    <rPh sb="8" eb="10">
      <t>シンキ</t>
    </rPh>
    <rPh sb="10" eb="12">
      <t>ハッコウ</t>
    </rPh>
    <rPh sb="12" eb="13">
      <t>サイ</t>
    </rPh>
    <rPh sb="14" eb="16">
      <t>ヨクセイ</t>
    </rPh>
    <rPh sb="17" eb="19">
      <t>ケイカク</t>
    </rPh>
    <rPh sb="19" eb="20">
      <t>テキ</t>
    </rPh>
    <rPh sb="21" eb="23">
      <t>キキン</t>
    </rPh>
    <rPh sb="24" eb="26">
      <t>ゾウセイ</t>
    </rPh>
    <rPh sb="26" eb="27">
      <t>ナド</t>
    </rPh>
    <rPh sb="30" eb="32">
      <t>ヘイセイ</t>
    </rPh>
    <rPh sb="34" eb="36">
      <t>ネンド</t>
    </rPh>
    <rPh sb="36" eb="38">
      <t>イコウ</t>
    </rPh>
    <rPh sb="39" eb="41">
      <t>スウチ</t>
    </rPh>
    <rPh sb="41" eb="42">
      <t>ナ</t>
    </rPh>
    <rPh sb="103" eb="105">
      <t>トウソン</t>
    </rPh>
    <rPh sb="107" eb="108">
      <t>ソン</t>
    </rPh>
    <rPh sb="109" eb="111">
      <t>シセツ</t>
    </rPh>
    <rPh sb="112" eb="114">
      <t>コウキョウ</t>
    </rPh>
    <rPh sb="114" eb="116">
      <t>シセツ</t>
    </rPh>
    <rPh sb="117" eb="118">
      <t>オオ</t>
    </rPh>
    <rPh sb="120" eb="122">
      <t>キンキン</t>
    </rPh>
    <rPh sb="123" eb="125">
      <t>シセツ</t>
    </rPh>
    <rPh sb="126" eb="129">
      <t>シュウヤクカ</t>
    </rPh>
    <rPh sb="130" eb="132">
      <t>ミコ</t>
    </rPh>
    <rPh sb="137" eb="140">
      <t>ショウライテキ</t>
    </rPh>
    <rPh sb="141" eb="143">
      <t>ジンコウ</t>
    </rPh>
    <rPh sb="143" eb="145">
      <t>ドウタイ</t>
    </rPh>
    <rPh sb="148" eb="150">
      <t>シセツ</t>
    </rPh>
    <rPh sb="150" eb="152">
      <t>キノウ</t>
    </rPh>
    <rPh sb="153" eb="155">
      <t>シュウヤク</t>
    </rPh>
    <rPh sb="156" eb="158">
      <t>フクゴウ</t>
    </rPh>
    <rPh sb="158" eb="159">
      <t>カ</t>
    </rPh>
    <rPh sb="161" eb="163">
      <t>ジュヨウ</t>
    </rPh>
    <rPh sb="164" eb="165">
      <t>ヒク</t>
    </rPh>
    <rPh sb="166" eb="168">
      <t>ジュウミン</t>
    </rPh>
    <rPh sb="168" eb="170">
      <t>セイカツ</t>
    </rPh>
    <rPh sb="171" eb="173">
      <t>チョッケツ</t>
    </rPh>
    <rPh sb="176" eb="178">
      <t>シセツ</t>
    </rPh>
    <rPh sb="179" eb="181">
      <t>ジョキャク</t>
    </rPh>
    <rPh sb="181" eb="182">
      <t>ナド</t>
    </rPh>
    <rPh sb="186" eb="188">
      <t>コウキョウ</t>
    </rPh>
    <rPh sb="188" eb="190">
      <t>シセツ</t>
    </rPh>
    <rPh sb="190" eb="191">
      <t>ナド</t>
    </rPh>
    <rPh sb="192" eb="194">
      <t>イジ</t>
    </rPh>
    <rPh sb="194" eb="196">
      <t>カンリ</t>
    </rPh>
    <rPh sb="197" eb="198">
      <t>ヨウ</t>
    </rPh>
    <rPh sb="200" eb="202">
      <t>ケイヒ</t>
    </rPh>
    <rPh sb="203" eb="205">
      <t>ゲンショウ</t>
    </rPh>
    <rPh sb="206" eb="207">
      <t>ト</t>
    </rPh>
    <rPh sb="208" eb="209">
      <t>ク</t>
    </rPh>
    <rPh sb="213" eb="215">
      <t>ヒツヨウ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</si>
  <si>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</si>
  <si>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</si>
  <si>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</si>
  <si>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</si>
  <si>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</si>
  <si>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</si>
  <si>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新規発行債の抑制や計画的な基金の造成等により平成23年度以降、数値無しとなっている。実質公債費比率は前年度比0.2ポイント上昇したが、類似団体と同等または、若干低い水準となっている。実質公債費比率の比率構成として、一般会計債は繰上償還の実施等により比率が低水準となっている一方、公営企業である水道・下水道事業が高水準にある。これは過去の整備にあたって山間地域など地域要件により高い建設コストであったことに加え、現在、既発行債の償還のピークを迎えていることが要因である。令和3～4年度以降は償還額の減により比率が減少していくが、今後の公共施設等の長寿命化対策や上下水道施設の耐震化対策などの実施に伴う新規の地方債発行により比率が上昇することが見込ま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</si>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</sst>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F2E6-441C-AA50-2B78CB53B4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88093</c:v>
                </c:pt>
                <c:pt idx="1">
                  <c:v>271966</c:v>
                </c:pt>
                <c:pt idx="2">
                  <c:v>156995</c:v>
                </c:pt>
                <c:pt idx="3">
                  <c:v>155972</c:v>
                </c:pt>
                <c:pt idx="4">
                  <c:v>334569</c:v>
                </c:pt>
              </c:numCache>
            </c:numRef>
          </c:val>
          <c:smooth val="0"/>
          <c:extLst>
            <c:ext xmlns:c16="http://schemas.microsoft.com/office/drawing/2014/chart" uri="{C3380CC4-5D6E-409C-BE32-E72D297353CC}">
              <c16:uniqueId val="{00000001-F2E6-441C-AA50-2B78CB53B43E}"/>
            </c:ext>
          </c:extLst>
        </c:ser>
        <c:dLbls>
          <c:showLegendKey val="0"/>
          <c:showVal val="0"/>
          <c:showCatName val="0"/>
          <c:showSerName val="0"/>
          <c:showPercent val="0"/>
          <c:showBubbleSize val="0"/>
        </c:dLbls>
        <c:marker val="1"/>
        <c:smooth val="0"/>
        <c:axId val="85038208"/>
        <c:axId val="85369600"/>
      </c:lineChart>
      <c:catAx>
        <c:axId val="85038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369600"/>
        <c:crosses val="autoZero"/>
        <c:auto val="1"/>
        <c:lblAlgn val="ctr"/>
        <c:lblOffset val="100"/>
        <c:tickLblSkip val="1"/>
        <c:tickMarkSkip val="1"/>
        <c:noMultiLvlLbl val="0"/>
      </c:catAx>
      <c:valAx>
        <c:axId val="8536960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5038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6.52</c:v>
                </c:pt>
                <c:pt idx="1">
                  <c:v>6.39</c:v>
                </c:pt>
                <c:pt idx="2">
                  <c:v>6.07</c:v>
                </c:pt>
                <c:pt idx="3">
                  <c:v>7.41</c:v>
                </c:pt>
                <c:pt idx="4">
                  <c:v>6.13</c:v>
                </c:pt>
              </c:numCache>
            </c:numRef>
          </c:val>
          <c:extLst>
            <c:ext xmlns:c16="http://schemas.microsoft.com/office/drawing/2014/chart" uri="{C3380CC4-5D6E-409C-BE32-E72D297353CC}">
              <c16:uniqueId val="{00000000-20D7-49B2-B218-61C42A01C4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52.01</c:v>
                </c:pt>
                <c:pt idx="1">
                  <c:v>52.68</c:v>
                </c:pt>
                <c:pt idx="2">
                  <c:v>51.09</c:v>
                </c:pt>
                <c:pt idx="3">
                  <c:v>54.59</c:v>
                </c:pt>
                <c:pt idx="4">
                  <c:v>38.17</c:v>
                </c:pt>
              </c:numCache>
            </c:numRef>
          </c:val>
          <c:extLst>
            <c:ext xmlns:c16="http://schemas.microsoft.com/office/drawing/2014/chart" uri="{C3380CC4-5D6E-409C-BE32-E72D297353CC}">
              <c16:uniqueId val="{00000001-20D7-49B2-B218-61C42A01C4AB}"/>
            </c:ext>
          </c:extLst>
        </c:ser>
        <c:dLbls>
          <c:showLegendKey val="0"/>
          <c:showVal val="0"/>
          <c:showCatName val="0"/>
          <c:showSerName val="0"/>
          <c:showPercent val="0"/>
          <c:showBubbleSize val="0"/>
        </c:dLbls>
        <c:gapWidth val="250"/>
        <c:overlap val="100"/>
        <c:axId val="131374080"/>
        <c:axId val="131380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-28.95</c:v>
                </c:pt>
                <c:pt idx="1">
                  <c:v>10.38</c:v>
                </c:pt>
                <c:pt idx="2">
                  <c:v>3.35</c:v>
                </c:pt>
                <c:pt idx="3">
                  <c:v>6.85</c:v>
                </c:pt>
                <c:pt idx="4">
                  <c:v>12.09</c:v>
                </c:pt>
              </c:numCache>
            </c:numRef>
          </c:val>
          <c:smooth val="0"/>
          <c:extLst>
            <c:ext xmlns:c16="http://schemas.microsoft.com/office/drawing/2014/chart" uri="{C3380CC4-5D6E-409C-BE32-E72D297353CC}">
              <c16:uniqueId val="{00000002-20D7-49B2-B218-61C42A01C4AB}"/>
            </c:ext>
          </c:extLst>
        </c:ser>
        <c:dLbls>
          <c:showLegendKey val="0"/>
          <c:showVal val="0"/>
          <c:showCatName val="0"/>
          <c:showSerName val="0"/>
          <c:showPercent val="0"/>
          <c:showBubbleSize val="0"/>
        </c:dLbls>
        <c:marker val="1"/>
        <c:smooth val="0"/>
        <c:axId val="131374080"/>
        <c:axId val="131380352"/>
      </c:lineChart>
      <c:catAx>
        <c:axId val="13137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380352"/>
        <c:crosses val="autoZero"/>
        <c:auto val="1"/>
        <c:lblAlgn val="ctr"/>
        <c:lblOffset val="100"/>
        <c:tickLblSkip val="1"/>
        <c:tickMarkSkip val="1"/>
        <c:noMultiLvlLbl val="0"/>
      </c:catAx>
      <c:valAx>
        <c:axId val="13138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7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14-4DA1-A493-C396F005D9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14-4DA1-A493-C396F005D9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14-4DA1-A493-C396F005D94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3-6614-4DA1-A493-C396F005D949}"/>
            </c:ext>
          </c:extLst>
        </c:ser>
        <c:ser>
          <c:idx val="4"/>
          <c:order val="4"/>
          <c:tx>
            <c:strRef>
              <c:f>データシート!$A$31</c:f>
              <c:strCache>
                <c:ptCount val="1"/>
                <c:pt idx="0">
                  <c:v>あさひプライムスキー場事業特別会計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614-4DA1-A493-C396F005D949}"/>
            </c:ext>
          </c:extLst>
        </c:ser>
        <c:ser>
          <c:idx val="5"/>
          <c:order val="5"/>
          <c:tx>
            <c:strRef>
              <c:f>データシート!$A$32</c:f>
              <c:strCache>
                <c:ptCount val="1"/>
                <c:pt idx="0">
                  <c:v>朝日村介護保険特別会計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0.84</c:v>
                </c:pt>
                <c:pt idx="2">
                  <c:v>#N/A</c:v>
                </c:pt>
                <c:pt idx="3">
                  <c:v>0.6</c:v>
                </c:pt>
                <c:pt idx="4">
                  <c:v>#N/A</c:v>
                </c:pt>
                <c:pt idx="5">
                  <c:v>0.59</c:v>
                </c:pt>
                <c:pt idx="6">
                  <c:v>#N/A</c:v>
                </c:pt>
                <c:pt idx="7">
                  <c:v>0.46</c:v>
                </c:pt>
                <c:pt idx="8">
                  <c:v>#N/A</c:v>
                </c:pt>
                <c:pt idx="9">
                  <c:v>0.16</c:v>
                </c:pt>
              </c:numCache>
            </c:numRef>
          </c:val>
          <c:extLst>
            <c:ext xmlns:c16="http://schemas.microsoft.com/office/drawing/2014/chart" uri="{C3380CC4-5D6E-409C-BE32-E72D297353CC}">
              <c16:uniqueId val="{00000005-6614-4DA1-A493-C396F005D949}"/>
            </c:ext>
          </c:extLst>
        </c:ser>
        <c:ser>
          <c:idx val="6"/>
          <c:order val="6"/>
          <c:tx>
            <c:strRef>
              <c:f>データシート!$A$33</c:f>
              <c:strCache>
                <c:ptCount val="1"/>
                <c:pt idx="0">
                  <c:v>朝日村簡易水道特別会計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0.24</c:v>
                </c:pt>
                <c:pt idx="4">
                  <c:v>#N/A</c:v>
                </c:pt>
                <c:pt idx="5">
                  <c:v>0.19</c:v>
                </c:pt>
                <c:pt idx="6">
                  <c:v>#N/A</c:v>
                </c:pt>
                <c:pt idx="7">
                  <c:v>0.39</c:v>
                </c:pt>
                <c:pt idx="8">
                  <c:v>#N/A</c:v>
                </c:pt>
                <c:pt idx="9">
                  <c:v>0.28999999999999998</c:v>
                </c:pt>
              </c:numCache>
            </c:numRef>
          </c:val>
          <c:extLst>
            <c:ext xmlns:c16="http://schemas.microsoft.com/office/drawing/2014/chart" uri="{C3380CC4-5D6E-409C-BE32-E72D297353CC}">
              <c16:uniqueId val="{00000006-6614-4DA1-A493-C396F005D949}"/>
            </c:ext>
          </c:extLst>
        </c:ser>
        <c:ser>
          <c:idx val="7"/>
          <c:order val="7"/>
          <c:tx>
            <c:strRef>
              <c:f>データシート!$A$34</c:f>
              <c:strCache>
                <c:ptCount val="1"/>
                <c:pt idx="0">
                  <c:v>朝日村下水道特別会計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0.13</c:v>
                </c:pt>
                <c:pt idx="2">
                  <c:v>#N/A</c:v>
                </c:pt>
                <c:pt idx="3">
                  <c:v>0.32</c:v>
                </c:pt>
                <c:pt idx="4">
                  <c:v>#N/A</c:v>
                </c:pt>
                <c:pt idx="5">
                  <c:v>0.25</c:v>
                </c:pt>
                <c:pt idx="6">
                  <c:v>#N/A</c:v>
                </c:pt>
                <c:pt idx="7">
                  <c:v>0.35</c:v>
                </c:pt>
                <c:pt idx="8">
                  <c:v>#N/A</c:v>
                </c:pt>
                <c:pt idx="9">
                  <c:v>0.52</c:v>
                </c:pt>
              </c:numCache>
            </c:numRef>
          </c:val>
          <c:extLst>
            <c:ext xmlns:c16="http://schemas.microsoft.com/office/drawing/2014/chart" uri="{C3380CC4-5D6E-409C-BE32-E72D297353CC}">
              <c16:uniqueId val="{00000007-6614-4DA1-A493-C396F005D949}"/>
            </c:ext>
          </c:extLst>
        </c:ser>
        <c:ser>
          <c:idx val="8"/>
          <c:order val="8"/>
          <c:tx>
            <c:strRef>
              <c:f>データシート!$A$35</c:f>
              <c:strCache>
                <c:ptCount val="1"/>
                <c:pt idx="0">
                  <c:v>朝日村国民健康保険特別会計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1.43</c:v>
                </c:pt>
                <c:pt idx="2">
                  <c:v>#N/A</c:v>
                </c:pt>
                <c:pt idx="3">
                  <c:v>2.92</c:v>
                </c:pt>
                <c:pt idx="4">
                  <c:v>#N/A</c:v>
                </c:pt>
                <c:pt idx="5">
                  <c:v>3.42</c:v>
                </c:pt>
                <c:pt idx="6">
                  <c:v>#N/A</c:v>
                </c:pt>
                <c:pt idx="7">
                  <c:v>1.5</c:v>
                </c:pt>
                <c:pt idx="8">
                  <c:v>#N/A</c:v>
                </c:pt>
                <c:pt idx="9">
                  <c:v>0.7</c:v>
                </c:pt>
              </c:numCache>
            </c:numRef>
          </c:val>
          <c:extLst>
            <c:ext xmlns:c16="http://schemas.microsoft.com/office/drawing/2014/chart" uri="{C3380CC4-5D6E-409C-BE32-E72D297353CC}">
              <c16:uniqueId val="{00000008-6614-4DA1-A493-C396F005D9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6.51</c:v>
                </c:pt>
                <c:pt idx="2">
                  <c:v>#N/A</c:v>
                </c:pt>
                <c:pt idx="3">
                  <c:v>6.38</c:v>
                </c:pt>
                <c:pt idx="4">
                  <c:v>#N/A</c:v>
                </c:pt>
                <c:pt idx="5">
                  <c:v>6.07</c:v>
                </c:pt>
                <c:pt idx="6">
                  <c:v>#N/A</c:v>
                </c:pt>
                <c:pt idx="7">
                  <c:v>7.41</c:v>
                </c:pt>
                <c:pt idx="8">
                  <c:v>#N/A</c:v>
                </c:pt>
                <c:pt idx="9">
                  <c:v>6.12</c:v>
                </c:pt>
              </c:numCache>
            </c:numRef>
          </c:val>
          <c:extLst>
            <c:ext xmlns:c16="http://schemas.microsoft.com/office/drawing/2014/chart" uri="{C3380CC4-5D6E-409C-BE32-E72D297353CC}">
              <c16:uniqueId val="{00000009-6614-4DA1-A493-C396F005D949}"/>
            </c:ext>
          </c:extLst>
        </c:ser>
        <c:dLbls>
          <c:showLegendKey val="0"/>
          <c:showVal val="0"/>
          <c:showCatName val="0"/>
          <c:showSerName val="0"/>
          <c:showPercent val="0"/>
          <c:showBubbleSize val="0"/>
        </c:dLbls>
        <c:gapWidth val="150"/>
        <c:overlap val="100"/>
        <c:axId val="131556096"/>
        <c:axId val="131557632"/>
      </c:barChart>
      <c:catAx>
        <c:axId val="13155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557632"/>
        <c:crosses val="autoZero"/>
        <c:auto val="1"/>
        <c:lblAlgn val="ctr"/>
        <c:lblOffset val="100"/>
        <c:tickLblSkip val="1"/>
        <c:tickMarkSkip val="1"/>
        <c:noMultiLvlLbl val="0"/>
      </c:catAx>
      <c:valAx>
        <c:axId val="13155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56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441</c:v>
                </c:pt>
                <c:pt idx="5">
                  <c:v>436</c:v>
                </c:pt>
                <c:pt idx="8">
                  <c:v>431</c:v>
                </c:pt>
                <c:pt idx="11">
                  <c:v>430</c:v>
                </c:pt>
                <c:pt idx="14">
                  <c:v>430</c:v>
                </c:pt>
              </c:numCache>
            </c:numRef>
          </c:val>
          <c:extLst>
            <c:ext xmlns:c16="http://schemas.microsoft.com/office/drawing/2014/chart" uri="{C3380CC4-5D6E-409C-BE32-E72D297353CC}">
              <c16:uniqueId val="{00000000-AFF0-491A-AA2D-19A7ED23F8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F0-491A-AA2D-19A7ED23F8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26</c:v>
                </c:pt>
                <c:pt idx="3">
                  <c:v>25</c:v>
                </c:pt>
                <c:pt idx="6">
                  <c:v>0</c:v>
                </c:pt>
                <c:pt idx="9">
                  <c:v>0</c:v>
                </c:pt>
                <c:pt idx="12">
                  <c:v>0</c:v>
                </c:pt>
              </c:numCache>
            </c:numRef>
          </c:val>
          <c:extLst>
            <c:ext xmlns:c16="http://schemas.microsoft.com/office/drawing/2014/chart" uri="{C3380CC4-5D6E-409C-BE32-E72D297353CC}">
              <c16:uniqueId val="{00000002-AFF0-491A-AA2D-19A7ED23F8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c:v>
                </c:pt>
                <c:pt idx="3">
                  <c:v>33</c:v>
                </c:pt>
                <c:pt idx="6">
                  <c:v>33</c:v>
                </c:pt>
                <c:pt idx="9">
                  <c:v>33</c:v>
                </c:pt>
                <c:pt idx="12">
                  <c:v>32</c:v>
                </c:pt>
              </c:numCache>
            </c:numRef>
          </c:val>
          <c:extLst>
            <c:ext xmlns:c16="http://schemas.microsoft.com/office/drawing/2014/chart" uri="{C3380CC4-5D6E-409C-BE32-E72D297353CC}">
              <c16:uniqueId val="{00000003-AFF0-491A-AA2D-19A7ED23F8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299</c:v>
                </c:pt>
                <c:pt idx="3">
                  <c:v>280</c:v>
                </c:pt>
                <c:pt idx="6">
                  <c:v>289</c:v>
                </c:pt>
                <c:pt idx="9">
                  <c:v>296</c:v>
                </c:pt>
                <c:pt idx="12">
                  <c:v>286</c:v>
                </c:pt>
              </c:numCache>
            </c:numRef>
          </c:val>
          <c:extLst>
            <c:ext xmlns:c16="http://schemas.microsoft.com/office/drawing/2014/chart" uri="{C3380CC4-5D6E-409C-BE32-E72D297353CC}">
              <c16:uniqueId val="{00000004-AFF0-491A-AA2D-19A7ED23F8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F0-491A-AA2D-19A7ED23F8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F0-491A-AA2D-19A7ED23F8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229</c:v>
                </c:pt>
                <c:pt idx="3">
                  <c:v>219</c:v>
                </c:pt>
                <c:pt idx="6">
                  <c:v>223</c:v>
                </c:pt>
                <c:pt idx="9">
                  <c:v>229</c:v>
                </c:pt>
                <c:pt idx="12">
                  <c:v>244</c:v>
                </c:pt>
              </c:numCache>
            </c:numRef>
          </c:val>
          <c:extLst>
            <c:ext xmlns:c16="http://schemas.microsoft.com/office/drawing/2014/chart" uri="{C3380CC4-5D6E-409C-BE32-E72D297353CC}">
              <c16:uniqueId val="{00000007-AFF0-491A-AA2D-19A7ED23F8C9}"/>
            </c:ext>
          </c:extLst>
        </c:ser>
        <c:dLbls>
          <c:showLegendKey val="0"/>
          <c:showVal val="0"/>
          <c:showCatName val="0"/>
          <c:showSerName val="0"/>
          <c:showPercent val="0"/>
          <c:showBubbleSize val="0"/>
        </c:dLbls>
        <c:gapWidth val="100"/>
        <c:overlap val="100"/>
        <c:axId val="132808064"/>
        <c:axId val="132810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147</c:v>
                </c:pt>
                <c:pt idx="2">
                  <c:v>#N/A</c:v>
                </c:pt>
                <c:pt idx="3">
                  <c:v>#N/A</c:v>
                </c:pt>
                <c:pt idx="4">
                  <c:v>121</c:v>
                </c:pt>
                <c:pt idx="5">
                  <c:v>#N/A</c:v>
                </c:pt>
                <c:pt idx="6">
                  <c:v>#N/A</c:v>
                </c:pt>
                <c:pt idx="7">
                  <c:v>114</c:v>
                </c:pt>
                <c:pt idx="8">
                  <c:v>#N/A</c:v>
                </c:pt>
                <c:pt idx="9">
                  <c:v>#N/A</c:v>
                </c:pt>
                <c:pt idx="10">
                  <c:v>128</c:v>
                </c:pt>
                <c:pt idx="11">
                  <c:v>#N/A</c:v>
                </c:pt>
                <c:pt idx="12">
                  <c:v>#N/A</c:v>
                </c:pt>
                <c:pt idx="13">
                  <c:v>132</c:v>
                </c:pt>
                <c:pt idx="14">
                  <c:v>#N/A</c:v>
                </c:pt>
              </c:numCache>
            </c:numRef>
          </c:val>
          <c:smooth val="0"/>
          <c:extLst>
            <c:ext xmlns:c16="http://schemas.microsoft.com/office/drawing/2014/chart" uri="{C3380CC4-5D6E-409C-BE32-E72D297353CC}">
              <c16:uniqueId val="{00000008-AFF0-491A-AA2D-19A7ED23F8C9}"/>
            </c:ext>
          </c:extLst>
        </c:ser>
        <c:dLbls>
          <c:showLegendKey val="0"/>
          <c:showVal val="0"/>
          <c:showCatName val="0"/>
          <c:showSerName val="0"/>
          <c:showPercent val="0"/>
          <c:showBubbleSize val="0"/>
        </c:dLbls>
        <c:marker val="1"/>
        <c:smooth val="0"/>
        <c:axId val="132808064"/>
        <c:axId val="132810240"/>
      </c:lineChart>
      <c:catAx>
        <c:axId val="13280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810240"/>
        <c:crosses val="autoZero"/>
        <c:auto val="1"/>
        <c:lblAlgn val="ctr"/>
        <c:lblOffset val="100"/>
        <c:tickLblSkip val="1"/>
        <c:tickMarkSkip val="1"/>
        <c:noMultiLvlLbl val="0"/>
      </c:catAx>
      <c:valAx>
        <c:axId val="13281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0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3867</c:v>
                </c:pt>
                <c:pt idx="5">
                  <c:v>3870</c:v>
                </c:pt>
                <c:pt idx="8">
                  <c:v>3693</c:v>
                </c:pt>
                <c:pt idx="11">
                  <c:v>3792</c:v>
                </c:pt>
                <c:pt idx="14">
                  <c:v>3752</c:v>
                </c:pt>
              </c:numCache>
            </c:numRef>
          </c:val>
          <c:extLst>
            <c:ext xmlns:c16="http://schemas.microsoft.com/office/drawing/2014/chart" uri="{C3380CC4-5D6E-409C-BE32-E72D297353CC}">
              <c16:uniqueId val="{00000000-115A-467D-B737-7080C21AA0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15A-467D-B737-7080C21AA0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2894</c:v>
                </c:pt>
                <c:pt idx="5">
                  <c:v>3079</c:v>
                </c:pt>
                <c:pt idx="8">
                  <c:v>3068</c:v>
                </c:pt>
                <c:pt idx="11">
                  <c:v>3238</c:v>
                </c:pt>
                <c:pt idx="14">
                  <c:v>2269</c:v>
                </c:pt>
              </c:numCache>
            </c:numRef>
          </c:val>
          <c:extLst>
            <c:ext xmlns:c16="http://schemas.microsoft.com/office/drawing/2014/chart" uri="{C3380CC4-5D6E-409C-BE32-E72D297353CC}">
              <c16:uniqueId val="{00000002-115A-467D-B737-7080C21AA0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5A-467D-B737-7080C21AA0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5A-467D-B737-7080C21AA0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5A-467D-B737-7080C21AA0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424</c:v>
                </c:pt>
                <c:pt idx="3">
                  <c:v>473</c:v>
                </c:pt>
                <c:pt idx="6">
                  <c:v>464</c:v>
                </c:pt>
                <c:pt idx="9">
                  <c:v>458</c:v>
                </c:pt>
                <c:pt idx="12">
                  <c:v>461</c:v>
                </c:pt>
              </c:numCache>
            </c:numRef>
          </c:val>
          <c:extLst>
            <c:ext xmlns:c16="http://schemas.microsoft.com/office/drawing/2014/chart" uri="{C3380CC4-5D6E-409C-BE32-E72D297353CC}">
              <c16:uniqueId val="{00000006-115A-467D-B737-7080C21AA0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208</c:v>
                </c:pt>
                <c:pt idx="3">
                  <c:v>186</c:v>
                </c:pt>
                <c:pt idx="6">
                  <c:v>151</c:v>
                </c:pt>
                <c:pt idx="9">
                  <c:v>120</c:v>
                </c:pt>
                <c:pt idx="12">
                  <c:v>93</c:v>
                </c:pt>
              </c:numCache>
            </c:numRef>
          </c:val>
          <c:extLst>
            <c:ext xmlns:c16="http://schemas.microsoft.com/office/drawing/2014/chart" uri="{C3380CC4-5D6E-409C-BE32-E72D297353CC}">
              <c16:uniqueId val="{00000007-115A-467D-B737-7080C21AA0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2679</c:v>
                </c:pt>
                <c:pt idx="3">
                  <c:v>2515</c:v>
                </c:pt>
                <c:pt idx="6">
                  <c:v>2409</c:v>
                </c:pt>
                <c:pt idx="9">
                  <c:v>2252</c:v>
                </c:pt>
                <c:pt idx="12">
                  <c:v>2053</c:v>
                </c:pt>
              </c:numCache>
            </c:numRef>
          </c:val>
          <c:extLst>
            <c:ext xmlns:c16="http://schemas.microsoft.com/office/drawing/2014/chart" uri="{C3380CC4-5D6E-409C-BE32-E72D297353CC}">
              <c16:uniqueId val="{00000008-115A-467D-B737-7080C21AA0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120</c:v>
                </c:pt>
                <c:pt idx="3">
                  <c:v>1</c:v>
                </c:pt>
                <c:pt idx="6">
                  <c:v>1</c:v>
                </c:pt>
                <c:pt idx="9">
                  <c:v>0</c:v>
                </c:pt>
                <c:pt idx="12">
                  <c:v>0</c:v>
                </c:pt>
              </c:numCache>
            </c:numRef>
          </c:val>
          <c:extLst>
            <c:ext xmlns:c16="http://schemas.microsoft.com/office/drawing/2014/chart" uri="{C3380CC4-5D6E-409C-BE32-E72D297353CC}">
              <c16:uniqueId val="{00000009-115A-467D-B737-7080C21AA0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2056</c:v>
                </c:pt>
                <c:pt idx="3">
                  <c:v>2209</c:v>
                </c:pt>
                <c:pt idx="6">
                  <c:v>2375</c:v>
                </c:pt>
                <c:pt idx="9">
                  <c:v>2337</c:v>
                </c:pt>
                <c:pt idx="12">
                  <c:v>2191</c:v>
                </c:pt>
              </c:numCache>
            </c:numRef>
          </c:val>
          <c:extLst>
            <c:ext xmlns:c16="http://schemas.microsoft.com/office/drawing/2014/chart" uri="{C3380CC4-5D6E-409C-BE32-E72D297353CC}">
              <c16:uniqueId val="{0000000A-115A-467D-B737-7080C21AA01B}"/>
            </c:ext>
          </c:extLst>
        </c:ser>
        <c:dLbls>
          <c:showLegendKey val="0"/>
          <c:showVal val="0"/>
          <c:showCatName val="0"/>
          <c:showSerName val="0"/>
          <c:showPercent val="0"/>
          <c:showBubbleSize val="0"/>
        </c:dLbls>
        <c:gapWidth val="100"/>
        <c:overlap val="100"/>
        <c:axId val="132967040"/>
        <c:axId val="132969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15A-467D-B737-7080C21AA01B}"/>
            </c:ext>
          </c:extLst>
        </c:ser>
        <c:dLbls>
          <c:showLegendKey val="0"/>
          <c:showVal val="0"/>
          <c:showCatName val="0"/>
          <c:showSerName val="0"/>
          <c:showPercent val="0"/>
          <c:showBubbleSize val="0"/>
        </c:dLbls>
        <c:marker val="1"/>
        <c:smooth val="0"/>
        <c:axId val="132967040"/>
        <c:axId val="132969216"/>
      </c:lineChart>
      <c:catAx>
        <c:axId val="1329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969216"/>
        <c:crosses val="autoZero"/>
        <c:auto val="1"/>
        <c:lblAlgn val="ctr"/>
        <c:lblOffset val="100"/>
        <c:tickLblSkip val="1"/>
        <c:tickMarkSkip val="1"/>
        <c:noMultiLvlLbl val="0"/>
      </c:catAx>
      <c:valAx>
        <c:axId val="132969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1130</c:v>
                </c:pt>
                <c:pt idx="1">
                  <c:v>1186</c:v>
                </c:pt>
                <c:pt idx="2">
                  <c:v>825</c:v>
                </c:pt>
              </c:numCache>
            </c:numRef>
          </c:val>
          <c:extLst>
            <c:ext xmlns:c16="http://schemas.microsoft.com/office/drawing/2014/chart" uri="{C3380CC4-5D6E-409C-BE32-E72D297353CC}">
              <c16:uniqueId val="{00000000-C319-44FD-B105-ED36CBC01E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319-44FD-B105-ED36CBC01E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1823</c:v>
                </c:pt>
                <c:pt idx="1">
                  <c:v>1871</c:v>
                </c:pt>
                <c:pt idx="2">
                  <c:v>1255</c:v>
                </c:pt>
              </c:numCache>
            </c:numRef>
          </c:val>
          <c:extLst>
            <c:ext xmlns:c16="http://schemas.microsoft.com/office/drawing/2014/chart" uri="{C3380CC4-5D6E-409C-BE32-E72D297353CC}">
              <c16:uniqueId val="{00000002-C319-44FD-B105-ED36CBC01E6A}"/>
            </c:ext>
          </c:extLst>
        </c:ser>
        <c:dLbls>
          <c:showLegendKey val="0"/>
          <c:showVal val="0"/>
          <c:showCatName val="0"/>
          <c:showSerName val="0"/>
          <c:showPercent val="0"/>
          <c:showBubbleSize val="0"/>
        </c:dLbls>
        <c:gapWidth val="120"/>
        <c:overlap val="100"/>
        <c:axId val="133048576"/>
        <c:axId val="133058560"/>
      </c:barChart>
      <c:catAx>
        <c:axId val="13304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058560"/>
        <c:crosses val="autoZero"/>
        <c:auto val="1"/>
        <c:lblAlgn val="ctr"/>
        <c:lblOffset val="100"/>
        <c:tickLblSkip val="1"/>
        <c:tickMarkSkip val="1"/>
        <c:noMultiLvlLbl val="0"/>
      </c:catAx>
      <c:valAx>
        <c:axId val="133058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04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{71EA6B68-CB70-4424-B42E-7E7C7B81C8EA}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C77-4F3B-99D3-0D72C400F2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{647DC49A-E8E3-4B4C-B549-0153E615AE86}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77-4F3B-99D3-0D72C400F2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{8A1CC932-F6A9-445B-97A3-8B6CF96E13A8}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77-4F3B-99D3-0D72C400F2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{8F7C8ADC-8464-40DB-9F26-396E0F599B78}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77-4F3B-99D3-0D72C400F2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{B43A6B18-8DD2-4900-83AC-EE66F72E32AF}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77-4F3B-99D3-0D72C400F20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{B650C1FD-CF9D-41B5-8A0C-131CF07CD876}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C77-4F3B-99D3-0D72C400F20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{3AE3983C-2EA7-4093-8290-816794C6D6D7}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C77-4F3B-99D3-0D72C400F20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{876181D0-900A-4864-8220-03C158D069D3}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C77-4F3B-99D3-0D72C400F20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{724F2BDC-854E-474F-B052-F12451D57CF8}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C77-4F3B-99D3-0D72C400F2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57.9</c:v>
                </c:pt>
                <c:pt idx="24">
                  <c:v>58.3</c:v>
                </c:pt>
                <c:pt idx="32">
                  <c:v>55.4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C77-4F3B-99D3-0D72C400F2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{F93D6B90-A7F1-49E6-B73B-9BA3E5AA0FA5}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C77-4F3B-99D3-0D72C400F2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{AEA9B306-8394-434B-8344-7E6E589F67D0}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77-4F3B-99D3-0D72C400F2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{94FB3ABE-D254-4D9F-A9C2-06FB8911F824}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77-4F3B-99D3-0D72C400F2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{E0CA2C27-41C8-4196-8294-51DDA5A9B67E}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77-4F3B-99D3-0D72C400F2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{4FBD6C19-E972-4AF4-B7FB-5B74C38A75F0}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77-4F3B-99D3-0D72C400F20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{9CDF9355-6858-4903-AA69-28249716A563}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C77-4F3B-99D3-0D72C400F201}"/>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{1CFCBCA8-30B2-442E-9608-4C6996C978F9}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C77-4F3B-99D3-0D72C400F20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{9322AB6B-DDC3-476B-9F87-7CDF7DD0F245}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C77-4F3B-99D3-0D72C400F201}"/>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{8A748887-7D42-4008-AB82-DE352E313D65}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C77-4F3B-99D3-0D72C400F2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1C77-4F3B-99D3-0D72C400F201}"/>
            </c:ext>
          </c:extLst>
        </c:ser>
        <c:dLbls>
          <c:showLegendKey val="0"/>
          <c:showVal val="1"/>
          <c:showCatName val="0"/>
          <c:showSerName val="0"/>
          <c:showPercent val="0"/>
          <c:showBubbleSize val="0"/>
        </c:dLbls>
        <c:axId val="574483264"/>
        <c:axId val="574487576"/>
      </c:scatterChart>
      <c:valAx>
        <c:axId val="574483264"/>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4487576"/>
        <c:crosses val="autoZero"/>
        <c:crossBetween val="midCat"/>
      </c:valAx>
      <c:valAx>
        <c:axId val="5744875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44832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{34AAE43E-7EEC-4A4F-B75C-9326BB6B418B}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210-44B4-A603-79CE683FFC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{42DE3B16-BDA5-4961-B615-B50F66F33C5E}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10-44B4-A603-79CE683FFC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{F2BFA0F7-7E02-4024-A95A-9F1B2E629679}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10-44B4-A603-79CE683FFC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{BA3D2541-C730-4DBA-ADA9-83949933CDD2}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10-44B4-A603-79CE683FFC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{E359A639-8A27-4FAC-B982-E58D42136F7B}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10-44B4-A603-79CE683FFC0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{D8B472BF-B18B-404F-A559-A1D29D14D068}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210-44B4-A603-79CE683FFC0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{864C98F9-7E70-4A7A-BABE-054DD99C83B6}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210-44B4-A603-79CE683FFC0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{3DB48F3B-4EAB-41EE-98E7-35A703D96CBE}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210-44B4-A603-79CE683FFC0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{3B28D0F7-46AF-4409-87D4-50E597FA19E2}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210-44B4-A603-79CE683FFC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7.6</c:v>
                </c:pt>
                <c:pt idx="16">
                  <c:v>7.3</c:v>
                </c:pt>
                <c:pt idx="24">
                  <c:v>6.9</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210-44B4-A603-79CE683FFC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{CCDAA18D-35C1-4806-9461-774C5C99DD6A}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210-44B4-A603-79CE683FFC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{B780C8D0-C757-49BB-95B4-23C9A4FC5307}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10-44B4-A603-79CE683FFC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{38D64B40-8566-40DF-8436-A7EFD040D193}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10-44B4-A603-79CE683FFC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{5340C015-0DBB-4C3C-A956-A5831523C606}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10-44B4-A603-79CE683FFC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{E8A9892F-D62B-4089-AFE0-2145AC0352DC}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10-44B4-A603-79CE683FFC0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{30EB5C57-E84C-4E07-A147-5B1CCDD81C46}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210-44B4-A603-79CE683FFC0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{90DDC282-55D6-4CC6-B274-306AE513E25B}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210-44B4-A603-79CE683FFC0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{84DE8CBA-EF9A-4F77-B6F6-A7C2C48CFC9A}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210-44B4-A603-79CE683FFC0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{594AD523-0B27-4C7F-9E81-774E1DB1ED55}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210-44B4-A603-79CE683FFC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210-44B4-A603-79CE683FFC00}"/>
            </c:ext>
          </c:extLst>
        </c:ser>
        <c:dLbls>
          <c:showLegendKey val="0"/>
          <c:showVal val="1"/>
          <c:showCatName val="0"/>
          <c:showSerName val="0"/>
          <c:showPercent val="0"/>
          <c:showBubbleSize val="0"/>
        </c:dLbls>
        <c:axId val="574481696"/>
        <c:axId val="618850656"/>
      </c:scatterChart>
      <c:valAx>
        <c:axId val="574481696"/>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8850656"/>
        <c:crosses val="autoZero"/>
        <c:crossBetween val="midCat"/>
      </c:valAx>
      <c:valAx>
        <c:axId val="61885065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44816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うち、普通会計の元利償還金と公営企業債の元利償還金が大きな割合を占めている。普通会計分についてはこれまでの繰上償還などの公債費対策により年々減少してきていたが、施設の更新等のため</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年度から増加している。公営企業債については設備更新により償還が増額となっている。今後も繰上償還の実施、村債発行額を元金償還額の範囲内とし、償還額の縮減に努める。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の実施により将来負担額が減少している。また繰上償還の財源として財政調整基金の取り崩しや庁舎建設事業の財源として庁舎建設基金の取り崩しにより充当可能基金が減少している。しかしながら充当可能基金が確保されているため将来負担比率は引き続き０ポイントとなった。今後も償還金の縮減に努めるため、起債の抑制・繰上償還の実施・基金等の財源確保に取り組み健全財政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長野県朝日村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経済事象の変動、緊急時、災害時の対応の目的のため基金の積立を実施しており、平成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年度には役場庁舎建設事業の財源として庁舎建設基金を取り崩し、また村債繰上償還の財源として財政調整基金を取り崩すなど平成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年度には庁舎建設基金の目的が果たされるため基金を廃止、これによりさらに残高が減少する見込みである。基金の積立の原子となる財源確保及び経費削減を図り決算剰余金を積立に回せるように努める。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現在特定目的基金は８基金設置している。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役場庁舎建設基金：役場庁舎建設に要する経費の財源に充てる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文教施設整備基金：文化教育施設等の整備に要する経費の財源に充てる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保健福祉基金：１村民の福祉の向上に要する経費　２保健及び医療に関する事業の経費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情報施設事業運営基金：情報施設事業運営に要する経費の財源に充てる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三区生産森林組合育成基金：三区生産森林組合育成に要する経費の財源に充てる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西洗馬生産森林組合育成基金：西洗馬生産森林組合育成に要する経費の財源に充てる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地域振興基金：地域の振興・活性化等に資する事業の実施に要する経費の財源に充てる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lang="ja-JP" altLang="en-US" sz="1300">
              <a:effectLst/>
              <a:latin typeface="ＭＳ ゴシック" panose="020B0609070205080204" pitchFamily="49" charset="-128"/>
              <a:ea typeface="ＭＳ ゴシック" panose="020B0609070205080204" pitchFamily="49" charset="-128"/>
            </a:rPr>
            <a:t>朝日村を応援したいという思いのもとに寄せられた寄付金を活用し、朝日村固有の歴史、文化及び自然を守り、魅力と活力ある地域づくりを行う</a:t>
          </a:r>
          <a:endParaRPr kumimoji="1" lang="en-US" altLang="ja-JP" sz="1200">
            <a:solidFill>
              <a:schemeClr val="dk1"/>
            </a:solidFill>
            <a:effectLst/>
            <a:latin typeface="ＭＳ Ｐ明朝" panose="02020600040205080304" pitchFamily="18" charset="-128"/>
            <a:ea typeface="ＭＳ Ｐ明朝" panose="02020600040205080304" pitchFamily="18"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減額要因は、役場庁舎の新築移転事業に伴い役場庁舎建設基金の取り崩しと小学校の体育館屋根改修事業に伴い文教施設整備基金の取り崩し、かたくりの里改修工事に伴う保健福祉基金の取り崩し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年度には目的を果たすことから基金の廃止を行う。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保健福祉基金について今後の活用計画の中で適正規模を検討する。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年度の取り崩しにより１０億円程度を維持している。平成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年度に村債の繰上償還を実施したため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億円を維持していくため、財源確保及び経費削減を図り決算剰余金を積立に回せるように努める。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現在減債基金の役割を財政調整基金がおこなっているため積立の予定がない。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財政調整基金の確保のため当面は積立予定はない。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859CF5E-0BB3-4A79-8493-CF2064D686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9171B58-32C0-4E1F-BD5A-0C6E938F33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29FDA78C-118A-440B-B1F5-0BF7D654DD9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4901B9AE-A759-479F-B6D5-F1DBD666C6E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EC9FE37-5A80-4795-8400-FC5CC9ECF30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1D93F61-6929-40BE-8FEB-64460D706E6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EAAEA98-1544-448B-A01B-CE63D07584B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59F97B64-2338-4D86-931B-9477913D7B79}"/>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564466A7-036F-4B15-A655-01E8E694019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F5179EF8-083B-4E0C-ACAB-2BC0B1EA300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E545984F-F492-4774-98B6-220D17A6471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46D73197-5E17-4FA8-9406-DD35C17F4A6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DC398F1-6DFA-4D2A-AEB8-1938A1BF935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5D38D1A3-35F6-4B0A-94A1-1BA461FFAC5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577866CC-46D5-4401-8371-B41B2F57B05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8C218C60-2FA4-44B7-A3D4-05D2A078951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24F9B1BA-17E2-4285-9AC7-1A5FE0B0AF7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3A4BDF3A-F345-4351-A32D-ED60C326C9F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BE609860-5F6F-4FDF-B4BC-FBD70CFE575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70781DC5-9524-4901-AD54-833B95CBCDF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4,617
4,591
70.62
4,705,480
4,488,495
132,420
2,160,488
2,191,442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CB2CD152-C723-48AC-949E-5BD99112132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FDD81731-8195-497C-9FC6-FDB162676EE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59083E6D-7D3E-42F5-9978-7BF6EF0FFDD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928FBFFB-40E5-4FEF-8435-FB01EDA1FE3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5E4BAC00-A85C-442C-BBBC-7CD4C1AEF5B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88E8F976-8355-4E6C-8C83-38E11399A97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DE368E23-E500-4781-8868-8E0940F0A1C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5DB26F44-BADF-4D19-AF94-5B88BAEDC53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EF55222B-12C7-4ACA-A457-62425FF31C8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FE91A759-7EB6-4BD5-8801-888DEF37639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BC429632-4FD6-4B23-B397-A26EB1B838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4A1245EF-C4EF-43E1-A296-F67259D9CDF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1913C84F-03A8-49BA-95CA-D7E3BB3458B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47658247-671F-4BF8-AE43-7B5B70C3C8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546C960D-9D5A-45D9-A746-4D4DDF1C11D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5750E26C-0A22-46BB-9042-9F529639D52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4D25CB93-2B83-4A62-94F6-3F24491E149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CDBA0D23-B243-4F1A-9C95-C7652E8F1A94}"/>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5BA1812E-C16F-4956-9628-E8D905013C25}"/>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662E8E0-8FA8-4BC7-B764-57A3187F01A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6BAC1AD0-DAE9-4412-AC91-02566B1B3C21}"/>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550BE1A-057F-427E-87B0-1681D965A4D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EB893157-D72C-442F-8DAB-0AFDC086175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7F92C651-44DE-4ACF-90A3-95ED426BC8F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DC6C09F2-8857-4D51-B173-762620A0B1D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5C452B16-9CD6-4160-8F35-EAB97C95C29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6BB570B9-CB59-4F08-8014-F930FD49D33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7D6B4915-FA25-40DE-BF5C-6B49DE30AB7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EDA73A1-7333-437A-BB8D-025A2526736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B3D54DEF-FAE2-48A4-BD5E-384B22C2C5F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B8E0277E-8408-4FDD-8098-A68462947E9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BAC657D3-F2D9-48E8-8C73-E2864F89AC4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E8604CC3-2A2E-4A05-B34F-D0483F268B6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72CCD23-4C20-491B-B50E-B45996B35BB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・有形固定資産減価償却率は前年度比</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下降した。これは役場庁舎の移転新築によるものであり、県平均、類似団体を下回る結果となった。今後、公共施設等総合管理計画（個別施設計画）に基づいた老朽化した施設の長寿命化・集約化・除却などを進め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161095E-1199-45DC-9730-4601DD6347D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BE4F918F-0C01-4CE2-9889-61564A65A4B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38043C90-6326-4A7A-89E6-54774ACB883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81A4A497-CAF2-4EB6-970A-2C047AF618E1}"/>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8D86BF0E-2535-4799-A4FC-9FCC50130774}"/>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BA2E88E4-8710-4673-9E7E-CB18EAAE7FB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112DF8F-AE9F-4AD5-B785-C39D90BBC97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9F6AB3A3-D796-4F7E-B157-A26F7CFB9A5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233E77BD-8158-43D7-ABF5-2AA271391A63}"/>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7A8930D5-0418-4E20-A706-D7397FC85CD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1F6BE04A-4DA5-49E1-9D54-9A66AF15B3B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7DE5424A-A24E-4AA6-9CA8-5330CAE73125}"/>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17E7ABFF-20F4-4CD1-8BCB-F11AFB0BDA4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95A8A463-9352-442B-801A-E4B559F93BE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550B75BE-87F2-4664-AF57-8EA349DD09A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26970335-2AB6-4025-81E8-9658A9AD526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a:extLst>
            <a:ext uri="{FF2B5EF4-FFF2-40B4-BE49-F238E27FC236}">
              <a16:creationId xmlns:a16="http://schemas.microsoft.com/office/drawing/2014/main" id="{7911A231-FFB3-431F-A79F-18D1CDEC31CF}"/>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a:extLst>
            <a:ext uri="{FF2B5EF4-FFF2-40B4-BE49-F238E27FC236}">
              <a16:creationId xmlns:a16="http://schemas.microsoft.com/office/drawing/2014/main" id="{2DE34D84-6131-496B-855A-D2EB3D696972}"/>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a:extLst>
            <a:ext uri="{FF2B5EF4-FFF2-40B4-BE49-F238E27FC236}">
              <a16:creationId xmlns:a16="http://schemas.microsoft.com/office/drawing/2014/main" id="{63439203-3A4A-4079-AE1E-979D1A7AF1A7}"/>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a:extLst>
            <a:ext uri="{FF2B5EF4-FFF2-40B4-BE49-F238E27FC236}">
              <a16:creationId xmlns:a16="http://schemas.microsoft.com/office/drawing/2014/main" id="{FBDAC72F-A51D-49D3-A5D8-5ABA51680BD5}"/>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a:extLst>
            <a:ext uri="{FF2B5EF4-FFF2-40B4-BE49-F238E27FC236}">
              <a16:creationId xmlns:a16="http://schemas.microsoft.com/office/drawing/2014/main" id="{096D60E1-266F-481C-9355-36FB1F0233F5}"/>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7" name="有形固定資産減価償却率平均値テキスト">
          <a:extLst>
            <a:ext uri="{FF2B5EF4-FFF2-40B4-BE49-F238E27FC236}">
              <a16:creationId xmlns:a16="http://schemas.microsoft.com/office/drawing/2014/main" id="{39087090-5844-41AD-9C29-84F918439142}"/>
            </a:ext>
          </a:extLst>
        </xdr:cNvPr>
        <xdr:cNvSpPr txBox="1"/>
      </xdr:nvSpPr>
      <xdr:spPr>
        <a:xfrm>
          <a:off x="4813300" y="559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a:extLst>
            <a:ext uri="{FF2B5EF4-FFF2-40B4-BE49-F238E27FC236}">
              <a16:creationId xmlns:a16="http://schemas.microsoft.com/office/drawing/2014/main" id="{2E4DFC3B-C187-4130-80C4-E9428670B294}"/>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a:extLst>
            <a:ext uri="{FF2B5EF4-FFF2-40B4-BE49-F238E27FC236}">
              <a16:creationId xmlns:a16="http://schemas.microsoft.com/office/drawing/2014/main" id="{ED94CEFE-6590-40E5-93B6-2E5BCC991FBB}"/>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a:extLst>
            <a:ext uri="{FF2B5EF4-FFF2-40B4-BE49-F238E27FC236}">
              <a16:creationId xmlns:a16="http://schemas.microsoft.com/office/drawing/2014/main" id="{457A815C-F036-43FC-B385-22AA23BA4049}"/>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5DE4042-F34E-4767-A9CB-BC116DC0466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EDBAB3E-FB1B-4756-8DDF-397B8903F8B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41F20D8-021C-425E-BBD0-EA8EF1AE8B1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C7298E4-387F-4DB3-BA2E-9072EC8D106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3B96368F-EB6A-41F9-AEE3-7C32648E7AD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86" name="楕円 85">
          <a:extLst>
            <a:ext uri="{FF2B5EF4-FFF2-40B4-BE49-F238E27FC236}">
              <a16:creationId xmlns:a16="http://schemas.microsoft.com/office/drawing/2014/main" id="{6811ABF8-9D73-494B-B1FC-C28BEC2973C2}"/>
            </a:ext>
          </a:extLst>
        </xdr:cNvPr>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22242</xdr:rowOff>
    </xdr:from>
    <xdr:ext cx="405111" cy="259045"/>
    <xdr:sp macro="" textlink="">
      <xdr:nvSpPr>
        <xdr:cNvPr id="87" name="有形固定資産減価償却率該当値テキスト">
          <a:extLst>
            <a:ext uri="{FF2B5EF4-FFF2-40B4-BE49-F238E27FC236}">
              <a16:creationId xmlns:a16="http://schemas.microsoft.com/office/drawing/2014/main" id="{54AB9373-61AE-4344-B854-600DE5A6EED8}"/>
            </a:ext>
          </a:extLst>
        </xdr:cNvPr>
        <xdr:cNvSpPr txBox="1"/>
      </xdr:nvSpPr>
      <xdr:spPr>
        <a:xfrm>
          <a:off x="4813300" y="576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110913</xdr:rowOff>
    </xdr:from>
    <xdr:to>
      <xdr:col>19</xdr:col>
      <xdr:colOff>187325</xdr:colOff>
      <xdr:row>29</xdr:row>
      <xdr:rowOff>41063</xdr:rowOff>
    </xdr:to>
    <xdr:sp macro="" textlink="">
      <xdr:nvSpPr>
        <xdr:cNvPr id="88" name="楕円 87">
          <a:extLst>
            <a:ext uri="{FF2B5EF4-FFF2-40B4-BE49-F238E27FC236}">
              <a16:creationId xmlns:a16="http://schemas.microsoft.com/office/drawing/2014/main" id="{B7A25DCC-E4DC-4ECC-A2CE-C4D5E2ADD577}"/>
            </a:ext>
          </a:extLst>
        </xdr:cNvPr>
        <xdr:cNvSpPr/>
      </xdr:nvSpPr>
      <xdr:spPr>
        <a:xfrm>
          <a:off x="40005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161713</xdr:rowOff>
    </xdr:from>
    <xdr:to>
      <xdr:col>23</xdr:col>
      <xdr:colOff>85725</xdr:colOff>
      <xdr:row>29</xdr:row>
      <xdr:rowOff>94615</xdr:rowOff>
    </xdr:to>
    <xdr:cxnSp macro="">
      <xdr:nvCxnSpPr>
        <xdr:cNvPr id="89" name="直線コネクタ 88">
          <a:extLst>
            <a:ext uri="{FF2B5EF4-FFF2-40B4-BE49-F238E27FC236}">
              <a16:creationId xmlns:a16="http://schemas.microsoft.com/office/drawing/2014/main" id="{0B2D01E0-A151-4F14-A71F-F8F14004BD45}"/>
            </a:ext>
          </a:extLst>
        </xdr:cNvPr>
        <xdr:cNvCxnSpPr/>
      </xdr:nvCxnSpPr>
      <xdr:spPr>
        <a:xfrm>
          <a:off x="4051300" y="5733838"/>
          <a:ext cx="711200" cy="10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125307</xdr:rowOff>
    </xdr:from>
    <xdr:to>
      <xdr:col>15</xdr:col>
      <xdr:colOff>187325</xdr:colOff>
      <xdr:row>29</xdr:row>
      <xdr:rowOff>55457</xdr:rowOff>
    </xdr:to>
    <xdr:sp macro="" textlink="">
      <xdr:nvSpPr>
        <xdr:cNvPr id="90" name="楕円 89">
          <a:extLst>
            <a:ext uri="{FF2B5EF4-FFF2-40B4-BE49-F238E27FC236}">
              <a16:creationId xmlns:a16="http://schemas.microsoft.com/office/drawing/2014/main" id="{C67A592D-A67B-487C-8D26-6C480763AB62}"/>
            </a:ext>
          </a:extLst>
        </xdr:cNvPr>
        <xdr:cNvSpPr/>
      </xdr:nvSpPr>
      <xdr:spPr>
        <a:xfrm>
          <a:off x="3238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161713</xdr:rowOff>
    </xdr:from>
    <xdr:to>
      <xdr:col>19</xdr:col>
      <xdr:colOff>136525</xdr:colOff>
      <xdr:row>29</xdr:row>
      <xdr:rowOff>4657</xdr:rowOff>
    </xdr:to>
    <xdr:cxnSp macro="">
      <xdr:nvCxnSpPr>
        <xdr:cNvPr id="91" name="直線コネクタ 90">
          <a:extLst>
            <a:ext uri="{FF2B5EF4-FFF2-40B4-BE49-F238E27FC236}">
              <a16:creationId xmlns:a16="http://schemas.microsoft.com/office/drawing/2014/main" id="{1DF2D7F9-8C6C-495D-B369-29706D532EFA}"/>
            </a:ext>
          </a:extLst>
        </xdr:cNvPr>
        <xdr:cNvCxnSpPr/>
      </xdr:nvCxnSpPr>
      <xdr:spPr>
        <a:xfrm flipV="1">
          <a:off x="3289300" y="573383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92" name="n_1aveValue有形固定資産減価償却率">
          <a:extLst>
            <a:ext uri="{FF2B5EF4-FFF2-40B4-BE49-F238E27FC236}">
              <a16:creationId xmlns:a16="http://schemas.microsoft.com/office/drawing/2014/main" id="{C5E4580C-B0AE-4983-A902-7F577087ED6C}"/>
            </a:ext>
          </a:extLst>
        </xdr:cNvPr>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3" name="n_2aveValue有形固定資産減価償却率">
          <a:extLst>
            <a:ext uri="{FF2B5EF4-FFF2-40B4-BE49-F238E27FC236}">
              <a16:creationId xmlns:a16="http://schemas.microsoft.com/office/drawing/2014/main" id="{90EB0D8F-ED1B-402A-A33F-443B6CDC8442}"/>
            </a:ext>
          </a:extLst>
        </xdr:cNvPr>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57590</xdr:rowOff>
    </xdr:from>
    <xdr:ext cx="405111" cy="259045"/>
    <xdr:sp macro="" textlink="">
      <xdr:nvSpPr>
        <xdr:cNvPr id="94" name="n_1mainValue有形固定資産減価償却率">
          <a:extLst>
            <a:ext uri="{FF2B5EF4-FFF2-40B4-BE49-F238E27FC236}">
              <a16:creationId xmlns:a16="http://schemas.microsoft.com/office/drawing/2014/main" id="{3034E64A-1681-418B-867F-FAA7BAAE44D0}"/>
            </a:ext>
          </a:extLst>
        </xdr:cNvPr>
        <xdr:cNvSpPr txBox="1"/>
      </xdr:nvSpPr>
      <xdr:spPr>
        <a:xfrm>
          <a:off x="3836044" y="54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71984</xdr:rowOff>
    </xdr:from>
    <xdr:ext cx="405111" cy="259045"/>
    <xdr:sp macro="" textlink="">
      <xdr:nvSpPr>
        <xdr:cNvPr id="95" name="n_2mainValue有形固定資産減価償却率">
          <a:extLst>
            <a:ext uri="{FF2B5EF4-FFF2-40B4-BE49-F238E27FC236}">
              <a16:creationId xmlns:a16="http://schemas.microsoft.com/office/drawing/2014/main" id="{A510A1DF-3D7F-45DD-A312-F2A6D081B27C}"/>
            </a:ext>
          </a:extLst>
        </xdr:cNvPr>
        <xdr:cNvSpPr txBox="1"/>
      </xdr:nvSpPr>
      <xdr:spPr>
        <a:xfrm>
          <a:off x="3086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46801804-6900-4299-8493-CBFD174D288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E937CCC1-E443-4673-ACC3-FDA18103A9CB}"/>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E4248FDD-C326-4B11-AE6E-9A3E6F9F7331}"/>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6EC48216-B8E9-48B6-A663-A77C2D07843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8FE77955-302F-4FB3-B593-B93A34EDB21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E110E9D8-03D3-40D1-AF58-4FC51960EE4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97EF6C7-C71F-4A98-9368-CD1DAA2860F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62E893E-9027-482B-A2E3-70D930FB52A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6A4F996D-9B7C-4947-BE6F-1C936326F25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790B8A66-0F6C-47D0-9C6A-B3BD6C26945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4E262334-29F3-4C0C-9BC0-18234025D0A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9B60CF9A-BEC6-4120-A6E2-F11ED347F45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477B59E2-2273-4CA1-B15E-9FEB60C64B6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県平均、類似団体を下回っている。近年、保育園移転新築、宅地分譲関連社会インフラ整備、役場庁舎移転新築など大型建設事業による新規発行債による将来負担額の増加要因があった一方、適時、繰上償還を行っており直近５年間で約</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億円を行い地方債残高を減少させる取組みにより数値の上昇を抑制した。</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3246E6F9-BB77-4524-9C3C-E40E56B0677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6E4D0479-661E-42F0-ACE1-5D1CD48AFCE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A3A9FAE5-00E5-4815-AD4C-545435B0710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4E6DF245-5044-4FCE-87A5-CEAE58B5BCA5}"/>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C2F301F5-EABE-49FE-9D8D-F7FB91F8CF2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4BDC9E57-D2E6-4C09-BEC5-54F1B0186459}"/>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D86E672A-3D01-4F3A-A69A-3B0276F2434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2E8C133C-2396-4AE8-8DB4-7741D7FAE3F9}"/>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5B90566D-A656-4CD9-8FE1-5AFFE8DCB81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C5605E9B-BF9D-4C07-BBA6-65258D25FC72}"/>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3836C45C-4032-462A-88E6-ABD2811282D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a16="http://schemas.microsoft.com/office/drawing/2014/main" id="{0E9D5C5D-E7F1-4511-A83C-FE757AE6338F}"/>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5728658F-793F-4525-B053-D08F9D21C29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831EF266-2B30-443D-8AA7-57C6792686B6}"/>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BFECCB11-AE4B-4822-98AE-6705FAAD923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4BAA0EEB-26B4-4B0D-9D9F-B19D7B78808F}"/>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0CDFC164-8C70-4B38-A99E-B80770D78E4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6E6B4D16-F2E0-4E2E-8947-D8F8D156D432}"/>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id="{28E96A95-7FF1-458E-B01C-C2BA4E9AAFDD}"/>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FE1C70C4-D7CA-48BE-BAC1-3F6DC6256885}"/>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a:extLst>
            <a:ext uri="{FF2B5EF4-FFF2-40B4-BE49-F238E27FC236}">
              <a16:creationId xmlns:a16="http://schemas.microsoft.com/office/drawing/2014/main" id="{C66268DA-D6BB-4FD7-BFD6-1EE126773498}"/>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a:extLst>
            <a:ext uri="{FF2B5EF4-FFF2-40B4-BE49-F238E27FC236}">
              <a16:creationId xmlns:a16="http://schemas.microsoft.com/office/drawing/2014/main" id="{9B8C8527-CFFA-420F-B958-9544C173881A}"/>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a:extLst>
            <a:ext uri="{FF2B5EF4-FFF2-40B4-BE49-F238E27FC236}">
              <a16:creationId xmlns:a16="http://schemas.microsoft.com/office/drawing/2014/main" id="{ABB66F3B-5B70-4263-8495-B3BF9521CBF2}"/>
            </a:ext>
          </a:extLst>
        </xdr:cNvPr>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a:extLst>
            <a:ext uri="{FF2B5EF4-FFF2-40B4-BE49-F238E27FC236}">
              <a16:creationId xmlns:a16="http://schemas.microsoft.com/office/drawing/2014/main" id="{95016E74-7C43-4C7E-8D13-F45BA1439715}"/>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455D9309-8115-40F1-97D3-EC8913AA883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EE83D1A3-79D8-4D62-A690-82EFD98B24F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FB4D70DD-B856-4404-8983-D40475C0F8D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D23C8BE-3CE0-45EC-BC99-4579793694E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DA67FF4-11EC-4781-A5C6-7B61813EFB2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155575</xdr:rowOff>
    </xdr:from>
    <xdr:to>
      <xdr:col>76</xdr:col>
      <xdr:colOff>73025</xdr:colOff>
      <xdr:row>33</xdr:row>
      <xdr:rowOff>85725</xdr:rowOff>
    </xdr:to>
    <xdr:sp macro="" textlink="">
      <xdr:nvSpPr>
        <xdr:cNvPr id="138" name="楕円 137">
          <a:extLst>
            <a:ext uri="{FF2B5EF4-FFF2-40B4-BE49-F238E27FC236}">
              <a16:creationId xmlns:a16="http://schemas.microsoft.com/office/drawing/2014/main" id="{430EE162-E308-4DCF-8539-75EB4169CCF4}"/>
            </a:ext>
          </a:extLst>
        </xdr:cNvPr>
        <xdr:cNvSpPr/>
      </xdr:nvSpPr>
      <xdr:spPr>
        <a:xfrm>
          <a:off x="14744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134002</xdr:rowOff>
    </xdr:from>
    <xdr:ext cx="340478" cy="259045"/>
    <xdr:sp macro="" textlink="">
      <xdr:nvSpPr>
        <xdr:cNvPr id="139" name="債務償還可能年数該当値テキスト">
          <a:extLst>
            <a:ext uri="{FF2B5EF4-FFF2-40B4-BE49-F238E27FC236}">
              <a16:creationId xmlns:a16="http://schemas.microsoft.com/office/drawing/2014/main" id="{6CCCEEEB-98DE-4C8C-8568-0D5BAE7BD098}"/>
            </a:ext>
          </a:extLst>
        </xdr:cNvPr>
        <xdr:cNvSpPr txBox="1"/>
      </xdr:nvSpPr>
      <xdr:spPr>
        <a:xfrm>
          <a:off x="14846300" y="6391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4A2BE275-7F61-42C8-8B50-80E6796B40D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69F0FF9C-EF2D-4FCA-BB78-9FCA5072D45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2BA2F166-619F-4A07-8287-2158CB4E399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D7A8CD52-9C66-4CBE-84D8-970E012854E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4B2397FF-EF96-4DAC-9EE7-C901D8642B9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7AE8AB2B-201B-4059-BAE4-A1065BE954D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E795A92-53D5-4AA5-824F-8B9F07576F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693D509-1232-4774-94ED-6CD3AFCDB8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F6CEEC0-D3C8-4883-BBDF-10C6914591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7D6250-B69F-41B8-8DD0-6298AD567B0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0FEFDD0-F391-4C25-B901-1743D42E4C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63DF460-5BB4-4394-A434-F50B115C4F3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F102B9-96AD-4D6C-B154-C9CCE6FD33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3562E1B-7A10-4B76-B1BE-3AF7F97E79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F40A7D-F8E5-489B-9A6F-36400E81F05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C1B26EE-FBD4-4596-8809-3298719D64A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4,617
4,591
70.62
4,705,480
4,488,495
132,420
2,160,488
2,191,442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7481EE-0633-46FB-8D37-1DBC3FF43BE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720BE5-CFEF-450A-AD50-9B674DBE1D6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A9F62D-C11B-44BD-B3C6-E6147AB7B34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52372D9-39F5-49E7-91AD-BF78DA38DEC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336ADF-D957-43D0-9652-FD2D17BD79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94D0699-E869-4F48-A5A3-1DB5C058377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DF21CA5-ABC4-4D1F-8CB9-8E3F8B205C9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29DD6C3-483A-4AA8-86F3-940FA57CE5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0B45F0-2E16-462B-A275-D6FF7445701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39C232-59C5-43D2-A052-9E7017B9739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5E62B81-8E4C-49EB-925E-1D9595D802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531DACE-672E-48AA-84FA-076155DB15F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E708947-5674-4966-977E-9BD11E8D514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613B29-BC1D-41B6-8349-AAD2C381AF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47247E-A524-43AD-BA70-F0FC64AB57A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3EB8BC7-6FB3-4A28-8F0B-7311BB20BDD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3A87AF8-556E-40C3-9E71-BAAB07B0FF3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411AFF-7F4E-40FE-8E68-7D68B95D8F0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1F575C59-9EA3-4858-8C28-B4DE149F9EA6}"/>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D8E06E7-9F8A-4236-B17D-A3B3D3CAA0F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3A14C35-57E4-4B1F-979A-456A10B7E34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9A40070-B644-41AF-8E9C-936CA57DDD9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7550E67-AD65-412A-91C4-9CB7E5007B2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550CE40-3F6C-4E86-B926-9850BE7A36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1983F58-0D7A-4BC3-9155-42C70DF0CFB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4DB1C85-D14C-411B-876A-3A098DD7C4D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EECEF1C-0203-4D54-9AD5-00B4AF0351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53C7C0F-09D4-4B4F-8F8F-909300CC9C3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7D61046-7D56-45D0-A003-AAF99B417C8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CD744C4-93AF-4FB8-A90A-F4D681BE188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326235B9-9D84-49C9-BFCB-AD605BA9879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89493694-C252-46C6-98DA-527DB7AD2B0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A83064F7-DDB5-4B68-9E10-88156749D25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FA0CEFF-5632-4404-B531-6B1B476495F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6E17C70D-14D7-46AC-B8C6-01E493AC4EB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AA95F2AD-2B28-4240-9049-B8473D37F03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9B738C64-65BC-4C21-A73C-EE60DA2CB54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FEDE021-E17B-4F67-AAB5-F80755DA438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8063B66B-F114-442E-9060-74B6202BE05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AE6C064B-A4D4-408E-866A-CAD97B4C4B8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AA38B2F-2D66-4D42-B652-4735D99A9E8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DFDE2447-C1B4-417B-B0A1-0471E40599D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9FBF0830-BA07-44CB-844F-4EC928E5560E}"/>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6AF3006D-DCE0-4456-8BC7-EFB20BA63F5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C5B51996-B131-4AD2-A520-71821FAE15AD}"/>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41845B79-56FB-4E9F-96A8-6DA9FBAFF451}"/>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B0F26310-2C34-4D04-984C-8EA3611D68F1}"/>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3C2248F-1053-40AD-A5EB-3E64A18BC06B}"/>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8137D49-BEF0-4E10-ACEF-BD48180C3B9D}"/>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9C5B951A-7583-4530-92AE-30A46B818065}"/>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1DFD82C1-252C-42D5-ACB3-DD175B2AC4BD}"/>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797BAF5-5FED-4E72-95F5-53FAD5701B94}"/>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1735A484-B49B-4874-B302-D48CD548BB32}"/>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2745087-4CD7-4583-8A6B-D95199641AB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DD7C939-1DCC-4EA6-82B9-7E10730FA6E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EC1B85C-8A7B-4B09-8514-E5D95AAEE9F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407E4D0-E890-4FFF-ACF6-AFB489365D5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64CB2B4-7554-4169-B1FA-0A3D17AE69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0" name="楕円 69">
          <a:extLst>
            <a:ext uri="{FF2B5EF4-FFF2-40B4-BE49-F238E27FC236}">
              <a16:creationId xmlns:a16="http://schemas.microsoft.com/office/drawing/2014/main" id="{31BF1787-5EFA-461C-B8A6-80781A94EAC7}"/>
            </a:ext>
          </a:extLst>
        </xdr:cNvPr>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1" name="【道路】&#10;有形固定資産減価償却率該当値テキスト">
          <a:extLst>
            <a:ext uri="{FF2B5EF4-FFF2-40B4-BE49-F238E27FC236}">
              <a16:creationId xmlns:a16="http://schemas.microsoft.com/office/drawing/2014/main" id="{5DB505FC-06D5-41BF-BA5C-1719B484F764}"/>
            </a:ext>
          </a:extLst>
        </xdr:cNvPr>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2" name="楕円 71">
          <a:extLst>
            <a:ext uri="{FF2B5EF4-FFF2-40B4-BE49-F238E27FC236}">
              <a16:creationId xmlns:a16="http://schemas.microsoft.com/office/drawing/2014/main" id="{27ECC8DE-3D87-45AD-97DD-1EC3251334B5}"/>
            </a:ext>
          </a:extLst>
        </xdr:cNvPr>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118110</xdr:rowOff>
    </xdr:to>
    <xdr:cxnSp macro="">
      <xdr:nvCxnSpPr>
        <xdr:cNvPr id="73" name="直線コネクタ 72">
          <a:extLst>
            <a:ext uri="{FF2B5EF4-FFF2-40B4-BE49-F238E27FC236}">
              <a16:creationId xmlns:a16="http://schemas.microsoft.com/office/drawing/2014/main" id="{0EFBC44B-A0DC-416D-8348-5FBAC5C66FC8}"/>
            </a:ext>
          </a:extLst>
        </xdr:cNvPr>
        <xdr:cNvCxnSpPr/>
      </xdr:nvCxnSpPr>
      <xdr:spPr>
        <a:xfrm flipV="1">
          <a:off x="3797300" y="6431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4" name="楕円 73">
          <a:extLst>
            <a:ext uri="{FF2B5EF4-FFF2-40B4-BE49-F238E27FC236}">
              <a16:creationId xmlns:a16="http://schemas.microsoft.com/office/drawing/2014/main" id="{5C36EFF4-051B-4F16-9B6B-72324F512176}"/>
            </a:ext>
          </a:extLst>
        </xdr:cNvPr>
        <xdr:cNvSpPr/>
      </xdr:nvSpPr>
      <xdr:spPr>
        <a:xfrm>
          <a:off x="2857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118110</xdr:rowOff>
    </xdr:from>
    <xdr:to>
      <xdr:col>19</xdr:col>
      <xdr:colOff>177800</xdr:colOff>
      <xdr:row>37</xdr:row>
      <xdr:rowOff>127635</xdr:rowOff>
    </xdr:to>
    <xdr:cxnSp macro="">
      <xdr:nvCxnSpPr>
        <xdr:cNvPr id="75" name="直線コネクタ 74">
          <a:extLst>
            <a:ext uri="{FF2B5EF4-FFF2-40B4-BE49-F238E27FC236}">
              <a16:creationId xmlns:a16="http://schemas.microsoft.com/office/drawing/2014/main" id="{A0A77C93-D338-4536-A2B7-8B0AD44B3C15}"/>
            </a:ext>
          </a:extLst>
        </xdr:cNvPr>
        <xdr:cNvCxnSpPr/>
      </xdr:nvCxnSpPr>
      <xdr:spPr>
        <a:xfrm flipV="1">
          <a:off x="2908300" y="64617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53357</xdr:rowOff>
    </xdr:from>
    <xdr:ext cx="405111" cy="259045"/>
    <xdr:sp macro="" textlink="">
      <xdr:nvSpPr>
        <xdr:cNvPr id="76" name="n_1aveValue【道路】&#10;有形固定資産減価償却率">
          <a:extLst>
            <a:ext uri="{FF2B5EF4-FFF2-40B4-BE49-F238E27FC236}">
              <a16:creationId xmlns:a16="http://schemas.microsoft.com/office/drawing/2014/main" id="{DB69C0F7-EF74-471B-A931-DEBD26C9106C}"/>
            </a:ext>
          </a:extLst>
        </xdr:cNvPr>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7" name="n_2aveValue【道路】&#10;有形固定資産減価償却率">
          <a:extLst>
            <a:ext uri="{FF2B5EF4-FFF2-40B4-BE49-F238E27FC236}">
              <a16:creationId xmlns:a16="http://schemas.microsoft.com/office/drawing/2014/main" id="{141EF6B2-9338-4E07-A3D5-1BA06B87C7EE}"/>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13987</xdr:rowOff>
    </xdr:from>
    <xdr:ext cx="405111" cy="259045"/>
    <xdr:sp macro="" textlink="">
      <xdr:nvSpPr>
        <xdr:cNvPr id="78" name="n_1mainValue【道路】&#10;有形固定資産減価償却率">
          <a:extLst>
            <a:ext uri="{FF2B5EF4-FFF2-40B4-BE49-F238E27FC236}">
              <a16:creationId xmlns:a16="http://schemas.microsoft.com/office/drawing/2014/main" id="{D96903A3-2EE9-4119-BE22-75D9675E1FC4}"/>
            </a:ext>
          </a:extLst>
        </xdr:cNvPr>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79" name="n_2mainValue【道路】&#10;有形固定資産減価償却率">
          <a:extLst>
            <a:ext uri="{FF2B5EF4-FFF2-40B4-BE49-F238E27FC236}">
              <a16:creationId xmlns:a16="http://schemas.microsoft.com/office/drawing/2014/main" id="{3D4B2B73-21DA-43F0-8B9F-CBE81126C588}"/>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5D5ACFE1-ED65-43EA-A56D-20311DB4508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BB6AB054-F30B-4247-98D4-E8C98F1078B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D8FCEFCF-CBD6-424A-9B9D-98BFD89C6D9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CE4CA0E1-D011-4185-9D1D-55FE1E8961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2D67C0E6-D231-47A9-9BF2-A67AD04425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89A2F454-CF2A-46AD-B53D-E501777591F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B446B167-2CAD-4B24-AE7F-2CC2C223F28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432A833-50AA-458A-9DFA-0FF9E0DB30C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A397E28A-B461-4415-9A14-CD61ED1192C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96C70116-5F63-457F-A399-1714DB4754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522E9B1C-C99A-4898-B4BD-184D8A132D6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5E1EE595-3C98-4F14-8ED2-037DAADB03C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B33F2C93-338B-4E5F-9AEF-480559CE732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a:extLst>
            <a:ext uri="{FF2B5EF4-FFF2-40B4-BE49-F238E27FC236}">
              <a16:creationId xmlns:a16="http://schemas.microsoft.com/office/drawing/2014/main" id="{F16265DB-323A-4985-9E31-BEFFE8115EF9}"/>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1780B4AF-EF9B-4740-B7FF-56639BBD5E0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a:extLst>
            <a:ext uri="{FF2B5EF4-FFF2-40B4-BE49-F238E27FC236}">
              <a16:creationId xmlns:a16="http://schemas.microsoft.com/office/drawing/2014/main" id="{321D9BA7-3EC4-4748-8118-D7B0C199271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B6BC4BED-3A6C-41CB-9B0B-1EFE5D40045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a:extLst>
            <a:ext uri="{FF2B5EF4-FFF2-40B4-BE49-F238E27FC236}">
              <a16:creationId xmlns:a16="http://schemas.microsoft.com/office/drawing/2014/main" id="{2C0E9EB0-2CF5-4103-9941-2E4A99CC34ED}"/>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7F8A3B6A-6077-477F-A46A-17F7BC06731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a:extLst>
            <a:ext uri="{FF2B5EF4-FFF2-40B4-BE49-F238E27FC236}">
              <a16:creationId xmlns:a16="http://schemas.microsoft.com/office/drawing/2014/main" id="{CC94C25C-75B4-4E2F-ADE3-D3637A2C9EFC}"/>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1532523-B4FF-423C-9BD2-15FA4342F36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a:extLst>
            <a:ext uri="{FF2B5EF4-FFF2-40B4-BE49-F238E27FC236}">
              <a16:creationId xmlns:a16="http://schemas.microsoft.com/office/drawing/2014/main" id="{37C21124-8A41-4941-94BB-90D38E6DE14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D30D387-4621-4356-A701-1CE0B25AE29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a:extLst>
            <a:ext uri="{FF2B5EF4-FFF2-40B4-BE49-F238E27FC236}">
              <a16:creationId xmlns:a16="http://schemas.microsoft.com/office/drawing/2014/main" id="{A9BC2994-BF0F-44CF-8087-9EA0B53BCF17}"/>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a:extLst>
            <a:ext uri="{FF2B5EF4-FFF2-40B4-BE49-F238E27FC236}">
              <a16:creationId xmlns:a16="http://schemas.microsoft.com/office/drawing/2014/main" id="{CFF036F1-42D8-4B8E-AFCA-00AAD1EC78E7}"/>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a:extLst>
            <a:ext uri="{FF2B5EF4-FFF2-40B4-BE49-F238E27FC236}">
              <a16:creationId xmlns:a16="http://schemas.microsoft.com/office/drawing/2014/main" id="{D7FFB6ED-9F80-4BCA-8EBB-8E9DCB3F0557}"/>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a:extLst>
            <a:ext uri="{FF2B5EF4-FFF2-40B4-BE49-F238E27FC236}">
              <a16:creationId xmlns:a16="http://schemas.microsoft.com/office/drawing/2014/main" id="{2C6AA7A4-AB70-43EF-B019-910656FD1DA4}"/>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a:extLst>
            <a:ext uri="{FF2B5EF4-FFF2-40B4-BE49-F238E27FC236}">
              <a16:creationId xmlns:a16="http://schemas.microsoft.com/office/drawing/2014/main" id="{C063A269-8ACA-4C9E-AFDA-8B1AAA4B6291}"/>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161453</xdr:rowOff>
    </xdr:from>
    <xdr:ext cx="599010" cy="259045"/>
    <xdr:sp macro="" textlink="">
      <xdr:nvSpPr>
        <xdr:cNvPr id="108" name="【道路】&#10;一人当たり延長平均値テキスト">
          <a:extLst>
            <a:ext uri="{FF2B5EF4-FFF2-40B4-BE49-F238E27FC236}">
              <a16:creationId xmlns:a16="http://schemas.microsoft.com/office/drawing/2014/main" id="{6497DE98-C6E7-4883-B25D-87317372733C}"/>
            </a:ext>
          </a:extLst>
        </xdr:cNvPr>
        <xdr:cNvSpPr txBox="1"/>
      </xdr:nvSpPr>
      <xdr:spPr>
        <a:xfrm>
          <a:off x="10515600" y="6848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a:extLst>
            <a:ext uri="{FF2B5EF4-FFF2-40B4-BE49-F238E27FC236}">
              <a16:creationId xmlns:a16="http://schemas.microsoft.com/office/drawing/2014/main" id="{A01637F6-CBC7-490F-BABF-0591040B8E3C}"/>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a:extLst>
            <a:ext uri="{FF2B5EF4-FFF2-40B4-BE49-F238E27FC236}">
              <a16:creationId xmlns:a16="http://schemas.microsoft.com/office/drawing/2014/main" id="{2EA6C925-0880-429D-B962-E1325C9A629D}"/>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a:extLst>
            <a:ext uri="{FF2B5EF4-FFF2-40B4-BE49-F238E27FC236}">
              <a16:creationId xmlns:a16="http://schemas.microsoft.com/office/drawing/2014/main" id="{4F2E9447-1B39-4AE2-884D-EAF3BE21F34D}"/>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F5ED080B-2039-4129-A373-87B1FD9A422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8C7E5DA6-15AA-40ED-8C3E-B38C0A6D603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2CB0D884-D585-45B3-A74D-D24DA7AE06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FE60F17-30F7-44B0-A0ED-0A3096F14D5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013717D-1929-49C8-AC05-33BA9B95B7D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87275</xdr:rowOff>
    </xdr:from>
    <xdr:to>
      <xdr:col>55</xdr:col>
      <xdr:colOff>50800</xdr:colOff>
      <xdr:row>42</xdr:row>
      <xdr:rowOff>17425</xdr:rowOff>
    </xdr:to>
    <xdr:sp macro="" textlink="">
      <xdr:nvSpPr>
        <xdr:cNvPr id="117" name="楕円 116">
          <a:extLst>
            <a:ext uri="{FF2B5EF4-FFF2-40B4-BE49-F238E27FC236}">
              <a16:creationId xmlns:a16="http://schemas.microsoft.com/office/drawing/2014/main" id="{693BE423-2E4B-40C4-B71E-3700FB28085F}"/>
            </a:ext>
          </a:extLst>
        </xdr:cNvPr>
        <xdr:cNvSpPr/>
      </xdr:nvSpPr>
      <xdr:spPr>
        <a:xfrm>
          <a:off x="10426700" y="71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2202</xdr:rowOff>
    </xdr:from>
    <xdr:ext cx="534377" cy="259045"/>
    <xdr:sp macro="" textlink="">
      <xdr:nvSpPr>
        <xdr:cNvPr id="118" name="【道路】&#10;一人当たり延長該当値テキスト">
          <a:extLst>
            <a:ext uri="{FF2B5EF4-FFF2-40B4-BE49-F238E27FC236}">
              <a16:creationId xmlns:a16="http://schemas.microsoft.com/office/drawing/2014/main" id="{1741FBB9-F062-4576-9D28-CF3C5C344231}"/>
            </a:ext>
          </a:extLst>
        </xdr:cNvPr>
        <xdr:cNvSpPr txBox="1"/>
      </xdr:nvSpPr>
      <xdr:spPr>
        <a:xfrm>
          <a:off x="10515600" y="703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87775</xdr:rowOff>
    </xdr:from>
    <xdr:to>
      <xdr:col>50</xdr:col>
      <xdr:colOff>165100</xdr:colOff>
      <xdr:row>42</xdr:row>
      <xdr:rowOff>17925</xdr:rowOff>
    </xdr:to>
    <xdr:sp macro="" textlink="">
      <xdr:nvSpPr>
        <xdr:cNvPr id="119" name="楕円 118">
          <a:extLst>
            <a:ext uri="{FF2B5EF4-FFF2-40B4-BE49-F238E27FC236}">
              <a16:creationId xmlns:a16="http://schemas.microsoft.com/office/drawing/2014/main" id="{8EBC6072-3D98-41CD-B722-1071F83D250A}"/>
            </a:ext>
          </a:extLst>
        </xdr:cNvPr>
        <xdr:cNvSpPr/>
      </xdr:nvSpPr>
      <xdr:spPr>
        <a:xfrm>
          <a:off x="9588500" y="71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138075</xdr:rowOff>
    </xdr:from>
    <xdr:to>
      <xdr:col>55</xdr:col>
      <xdr:colOff>0</xdr:colOff>
      <xdr:row>41</xdr:row>
      <xdr:rowOff>138575</xdr:rowOff>
    </xdr:to>
    <xdr:cxnSp macro="">
      <xdr:nvCxnSpPr>
        <xdr:cNvPr id="120" name="直線コネクタ 119">
          <a:extLst>
            <a:ext uri="{FF2B5EF4-FFF2-40B4-BE49-F238E27FC236}">
              <a16:creationId xmlns:a16="http://schemas.microsoft.com/office/drawing/2014/main" id="{344C2403-F59C-47AC-8460-595FCDFE38AB}"/>
            </a:ext>
          </a:extLst>
        </xdr:cNvPr>
        <xdr:cNvCxnSpPr/>
      </xdr:nvCxnSpPr>
      <xdr:spPr>
        <a:xfrm flipV="1">
          <a:off x="9639300" y="7167525"/>
          <a:ext cx="8382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87943</xdr:rowOff>
    </xdr:from>
    <xdr:to>
      <xdr:col>46</xdr:col>
      <xdr:colOff>38100</xdr:colOff>
      <xdr:row>42</xdr:row>
      <xdr:rowOff>18093</xdr:rowOff>
    </xdr:to>
    <xdr:sp macro="" textlink="">
      <xdr:nvSpPr>
        <xdr:cNvPr id="121" name="楕円 120">
          <a:extLst>
            <a:ext uri="{FF2B5EF4-FFF2-40B4-BE49-F238E27FC236}">
              <a16:creationId xmlns:a16="http://schemas.microsoft.com/office/drawing/2014/main" id="{3DD24BD4-67F4-42BC-B10E-A3BFF0E0D343}"/>
            </a:ext>
          </a:extLst>
        </xdr:cNvPr>
        <xdr:cNvSpPr/>
      </xdr:nvSpPr>
      <xdr:spPr>
        <a:xfrm>
          <a:off x="8699500" y="711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138575</xdr:rowOff>
    </xdr:from>
    <xdr:to>
      <xdr:col>50</xdr:col>
      <xdr:colOff>114300</xdr:colOff>
      <xdr:row>41</xdr:row>
      <xdr:rowOff>138743</xdr:rowOff>
    </xdr:to>
    <xdr:cxnSp macro="">
      <xdr:nvCxnSpPr>
        <xdr:cNvPr id="122" name="直線コネクタ 121">
          <a:extLst>
            <a:ext uri="{FF2B5EF4-FFF2-40B4-BE49-F238E27FC236}">
              <a16:creationId xmlns:a16="http://schemas.microsoft.com/office/drawing/2014/main" id="{1749893D-FC48-4E7C-9EA0-11F4D3569D4D}"/>
            </a:ext>
          </a:extLst>
        </xdr:cNvPr>
        <xdr:cNvCxnSpPr/>
      </xdr:nvCxnSpPr>
      <xdr:spPr>
        <a:xfrm flipV="1">
          <a:off x="8750300" y="7168025"/>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23" name="n_1aveValue【道路】&#10;一人当たり延長">
          <a:extLst>
            <a:ext uri="{FF2B5EF4-FFF2-40B4-BE49-F238E27FC236}">
              <a16:creationId xmlns:a16="http://schemas.microsoft.com/office/drawing/2014/main" id="{2D0D07CD-0260-4D1A-BC1C-3ACAA8E2241D}"/>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24" name="n_2aveValue【道路】&#10;一人当たり延長">
          <a:extLst>
            <a:ext uri="{FF2B5EF4-FFF2-40B4-BE49-F238E27FC236}">
              <a16:creationId xmlns:a16="http://schemas.microsoft.com/office/drawing/2014/main" id="{62C783FD-BFB0-435D-BDA4-112BD0AFB153}"/>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9052</xdr:rowOff>
    </xdr:from>
    <xdr:ext cx="534377" cy="259045"/>
    <xdr:sp macro="" textlink="">
      <xdr:nvSpPr>
        <xdr:cNvPr id="125" name="n_1mainValue【道路】&#10;一人当たり延長">
          <a:extLst>
            <a:ext uri="{FF2B5EF4-FFF2-40B4-BE49-F238E27FC236}">
              <a16:creationId xmlns:a16="http://schemas.microsoft.com/office/drawing/2014/main" id="{BECD4465-2FE1-4CF9-AC1E-6653782F136D}"/>
            </a:ext>
          </a:extLst>
        </xdr:cNvPr>
        <xdr:cNvSpPr txBox="1"/>
      </xdr:nvSpPr>
      <xdr:spPr>
        <a:xfrm>
          <a:off x="9359411" y="720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9220</xdr:rowOff>
    </xdr:from>
    <xdr:ext cx="534377" cy="259045"/>
    <xdr:sp macro="" textlink="">
      <xdr:nvSpPr>
        <xdr:cNvPr id="126" name="n_2mainValue【道路】&#10;一人当たり延長">
          <a:extLst>
            <a:ext uri="{FF2B5EF4-FFF2-40B4-BE49-F238E27FC236}">
              <a16:creationId xmlns:a16="http://schemas.microsoft.com/office/drawing/2014/main" id="{354C14E7-D113-47DD-9660-97724C76EAE9}"/>
            </a:ext>
          </a:extLst>
        </xdr:cNvPr>
        <xdr:cNvSpPr txBox="1"/>
      </xdr:nvSpPr>
      <xdr:spPr>
        <a:xfrm>
          <a:off x="8483111" y="72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50461E9-D290-4905-B133-1B29247D937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B4031F15-B325-4758-BD5E-9ACDA25E3FF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ACFD22B0-8678-4EE9-9DB9-E46EF804079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0099AEB0-E3CC-42AF-81C2-E4FEE9E805C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FB3B7F6C-E4D2-485A-93B3-A48756AC6E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6A1EFEA0-88AD-4C5C-8D25-E0130A8E6D1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DDF15A14-1AB4-4E3D-8499-A9E3686630D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590B1181-02C2-458E-831B-10FE581269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233CADAD-4AB9-420F-94E7-794A411CBD4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EB8A2C1F-1130-49E7-889E-6F63FB716C4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a:extLst>
            <a:ext uri="{FF2B5EF4-FFF2-40B4-BE49-F238E27FC236}">
              <a16:creationId xmlns:a16="http://schemas.microsoft.com/office/drawing/2014/main" id="{C999A12B-A150-4DE5-9DAC-4D4C5A42B56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4A0A481F-53C3-4B77-B3FB-29F7BFEE70F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a:extLst>
            <a:ext uri="{FF2B5EF4-FFF2-40B4-BE49-F238E27FC236}">
              <a16:creationId xmlns:a16="http://schemas.microsoft.com/office/drawing/2014/main" id="{A1E07611-80BE-46C5-9475-ED472FCE0BB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5C4F5B7C-AFD1-4E00-A76C-6987EDFCC18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a:extLst>
            <a:ext uri="{FF2B5EF4-FFF2-40B4-BE49-F238E27FC236}">
              <a16:creationId xmlns:a16="http://schemas.microsoft.com/office/drawing/2014/main" id="{DC23FA9D-1E84-45D2-B4D5-7CF5BF6022E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B3207C7D-D940-4C95-9366-EE15B441508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a:extLst>
            <a:ext uri="{FF2B5EF4-FFF2-40B4-BE49-F238E27FC236}">
              <a16:creationId xmlns:a16="http://schemas.microsoft.com/office/drawing/2014/main" id="{41930811-3DBD-4748-9966-961A0D02F98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CAE5D4D1-36A4-4192-9E70-D64BA87E7D8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a:extLst>
            <a:ext uri="{FF2B5EF4-FFF2-40B4-BE49-F238E27FC236}">
              <a16:creationId xmlns:a16="http://schemas.microsoft.com/office/drawing/2014/main" id="{2C2EA88B-944E-4009-8D8D-B872F3971D3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A99C2DE6-94A4-41D1-8702-4257B9BE85D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a:extLst>
            <a:ext uri="{FF2B5EF4-FFF2-40B4-BE49-F238E27FC236}">
              <a16:creationId xmlns:a16="http://schemas.microsoft.com/office/drawing/2014/main" id="{5226DD78-B6CD-4CB0-9FFD-FE4BF51CF97C}"/>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6E8DDE69-A82B-43B0-843E-C30C987BFCC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a:extLst>
            <a:ext uri="{FF2B5EF4-FFF2-40B4-BE49-F238E27FC236}">
              <a16:creationId xmlns:a16="http://schemas.microsoft.com/office/drawing/2014/main" id="{5B186138-BD99-44E7-88DE-CD3E97B9636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A98D29BA-A2FD-4A9E-9235-F7736DEFD58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a:extLst>
            <a:ext uri="{FF2B5EF4-FFF2-40B4-BE49-F238E27FC236}">
              <a16:creationId xmlns:a16="http://schemas.microsoft.com/office/drawing/2014/main" id="{0971AB07-CE1B-4BDE-9A9E-7C0573D2B043}"/>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a:extLst>
            <a:ext uri="{FF2B5EF4-FFF2-40B4-BE49-F238E27FC236}">
              <a16:creationId xmlns:a16="http://schemas.microsoft.com/office/drawing/2014/main" id="{A1A7729B-3D91-48EA-B3D7-31A6BF3D5C07}"/>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a:extLst>
            <a:ext uri="{FF2B5EF4-FFF2-40B4-BE49-F238E27FC236}">
              <a16:creationId xmlns:a16="http://schemas.microsoft.com/office/drawing/2014/main" id="{3C515197-CF15-45C1-BCDA-63FE28071AB8}"/>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a:extLst>
            <a:ext uri="{FF2B5EF4-FFF2-40B4-BE49-F238E27FC236}">
              <a16:creationId xmlns:a16="http://schemas.microsoft.com/office/drawing/2014/main" id="{20BEB949-66DE-462E-A7E8-0560BFAACAD6}"/>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a:extLst>
            <a:ext uri="{FF2B5EF4-FFF2-40B4-BE49-F238E27FC236}">
              <a16:creationId xmlns:a16="http://schemas.microsoft.com/office/drawing/2014/main" id="{BCC959F6-D01A-4284-9D4F-96B6A416888C}"/>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6" name="【橋りょう・トンネル】&#10;有形固定資産減価償却率平均値テキスト">
          <a:extLst>
            <a:ext uri="{FF2B5EF4-FFF2-40B4-BE49-F238E27FC236}">
              <a16:creationId xmlns:a16="http://schemas.microsoft.com/office/drawing/2014/main" id="{ABEA8F55-EDCF-476C-B568-A501B829554B}"/>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a:extLst>
            <a:ext uri="{FF2B5EF4-FFF2-40B4-BE49-F238E27FC236}">
              <a16:creationId xmlns:a16="http://schemas.microsoft.com/office/drawing/2014/main" id="{1286E5C5-8EA5-474E-9CAA-F970AE853CE6}"/>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a:extLst>
            <a:ext uri="{FF2B5EF4-FFF2-40B4-BE49-F238E27FC236}">
              <a16:creationId xmlns:a16="http://schemas.microsoft.com/office/drawing/2014/main" id="{CEA2A6CA-0555-4D32-AE17-4221E1E8CF64}"/>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a:extLst>
            <a:ext uri="{FF2B5EF4-FFF2-40B4-BE49-F238E27FC236}">
              <a16:creationId xmlns:a16="http://schemas.microsoft.com/office/drawing/2014/main" id="{FF43BC51-8DCB-4C56-87BA-88F299BB324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3ED90BBB-6295-479C-929C-4EC34513C39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3F6CBB02-E87B-4CCD-91AB-F15F03B6882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AACCE5D6-DF02-42C7-90CD-0C1A762ECF1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63F9E732-FEE5-48E7-8C80-D5FFF6E95CF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7594A1EA-F5BA-4E2F-8B9B-3B7A57C6AD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65" name="楕円 164">
          <a:extLst>
            <a:ext uri="{FF2B5EF4-FFF2-40B4-BE49-F238E27FC236}">
              <a16:creationId xmlns:a16="http://schemas.microsoft.com/office/drawing/2014/main" id="{09C8BB04-3020-4BB9-AE88-0A005919F183}"/>
            </a:ext>
          </a:extLst>
        </xdr:cNvPr>
        <xdr:cNvSpPr/>
      </xdr:nvSpPr>
      <xdr:spPr>
        <a:xfrm>
          <a:off x="4584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120032</xdr:rowOff>
    </xdr:from>
    <xdr:ext cx="405111" cy="259045"/>
    <xdr:sp macro="" textlink="">
      <xdr:nvSpPr>
        <xdr:cNvPr id="166" name="【橋りょう・トンネル】&#10;有形固定資産減価償却率該当値テキスト">
          <a:extLst>
            <a:ext uri="{FF2B5EF4-FFF2-40B4-BE49-F238E27FC236}">
              <a16:creationId xmlns:a16="http://schemas.microsoft.com/office/drawing/2014/main" id="{225D5E00-113F-4994-859F-C08181EB630A}"/>
            </a:ext>
          </a:extLst>
        </xdr:cNvPr>
        <xdr:cNvSpPr txBox="1"/>
      </xdr:nvSpPr>
      <xdr:spPr>
        <a:xfrm>
          <a:off x="4673600"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67" name="楕円 166">
          <a:extLst>
            <a:ext uri="{FF2B5EF4-FFF2-40B4-BE49-F238E27FC236}">
              <a16:creationId xmlns:a16="http://schemas.microsoft.com/office/drawing/2014/main" id="{15244118-7EFC-4041-8FF4-147FCD9F67F3}"/>
            </a:ext>
          </a:extLst>
        </xdr:cNvPr>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20955</xdr:rowOff>
    </xdr:from>
    <xdr:to>
      <xdr:col>24</xdr:col>
      <xdr:colOff>63500</xdr:colOff>
      <xdr:row>60</xdr:row>
      <xdr:rowOff>51435</xdr:rowOff>
    </xdr:to>
    <xdr:cxnSp macro="">
      <xdr:nvCxnSpPr>
        <xdr:cNvPr id="168" name="直線コネクタ 167">
          <a:extLst>
            <a:ext uri="{FF2B5EF4-FFF2-40B4-BE49-F238E27FC236}">
              <a16:creationId xmlns:a16="http://schemas.microsoft.com/office/drawing/2014/main" id="{8A496CAE-5BB9-4D9C-A81A-059741603327}"/>
            </a:ext>
          </a:extLst>
        </xdr:cNvPr>
        <xdr:cNvCxnSpPr/>
      </xdr:nvCxnSpPr>
      <xdr:spPr>
        <a:xfrm flipV="1">
          <a:off x="3797300" y="103079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33020</xdr:rowOff>
    </xdr:from>
    <xdr:to>
      <xdr:col>15</xdr:col>
      <xdr:colOff>101600</xdr:colOff>
      <xdr:row>60</xdr:row>
      <xdr:rowOff>134620</xdr:rowOff>
    </xdr:to>
    <xdr:sp macro="" textlink="">
      <xdr:nvSpPr>
        <xdr:cNvPr id="169" name="楕円 168">
          <a:extLst>
            <a:ext uri="{FF2B5EF4-FFF2-40B4-BE49-F238E27FC236}">
              <a16:creationId xmlns:a16="http://schemas.microsoft.com/office/drawing/2014/main" id="{59365BFD-E028-41EE-8DB0-458507A062F3}"/>
            </a:ext>
          </a:extLst>
        </xdr:cNvPr>
        <xdr:cNvSpPr/>
      </xdr:nvSpPr>
      <xdr:spPr>
        <a:xfrm>
          <a:off x="2857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51435</xdr:rowOff>
    </xdr:from>
    <xdr:to>
      <xdr:col>19</xdr:col>
      <xdr:colOff>177800</xdr:colOff>
      <xdr:row>60</xdr:row>
      <xdr:rowOff>83820</xdr:rowOff>
    </xdr:to>
    <xdr:cxnSp macro="">
      <xdr:nvCxnSpPr>
        <xdr:cNvPr id="170" name="直線コネクタ 169">
          <a:extLst>
            <a:ext uri="{FF2B5EF4-FFF2-40B4-BE49-F238E27FC236}">
              <a16:creationId xmlns:a16="http://schemas.microsoft.com/office/drawing/2014/main" id="{CB960A5E-3825-4EA7-ACAB-747ED2AF5DC8}"/>
            </a:ext>
          </a:extLst>
        </xdr:cNvPr>
        <xdr:cNvCxnSpPr/>
      </xdr:nvCxnSpPr>
      <xdr:spPr>
        <a:xfrm flipV="1">
          <a:off x="2908300" y="103384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a:extLst>
            <a:ext uri="{FF2B5EF4-FFF2-40B4-BE49-F238E27FC236}">
              <a16:creationId xmlns:a16="http://schemas.microsoft.com/office/drawing/2014/main" id="{86170930-8FDD-4D1D-A954-5988800A73CE}"/>
            </a:ext>
          </a:extLst>
        </xdr:cNvPr>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a:extLst>
            <a:ext uri="{FF2B5EF4-FFF2-40B4-BE49-F238E27FC236}">
              <a16:creationId xmlns:a16="http://schemas.microsoft.com/office/drawing/2014/main" id="{D619EB04-E5EF-4C34-BB64-FCFAAD5D8A6E}"/>
            </a:ext>
          </a:extLst>
        </xdr:cNvPr>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118762</xdr:rowOff>
    </xdr:from>
    <xdr:ext cx="405111" cy="259045"/>
    <xdr:sp macro="" textlink="">
      <xdr:nvSpPr>
        <xdr:cNvPr id="173" name="n_1mainValue【橋りょう・トンネル】&#10;有形固定資産減価償却率">
          <a:extLst>
            <a:ext uri="{FF2B5EF4-FFF2-40B4-BE49-F238E27FC236}">
              <a16:creationId xmlns:a16="http://schemas.microsoft.com/office/drawing/2014/main" id="{F88FEB35-AFDE-4889-8C5F-358A88B3CEA6}"/>
            </a:ext>
          </a:extLst>
        </xdr:cNvPr>
        <xdr:cNvSpPr txBox="1"/>
      </xdr:nvSpPr>
      <xdr:spPr>
        <a:xfrm>
          <a:off x="35820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74" name="n_2mainValue【橋りょう・トンネル】&#10;有形固定資産減価償却率">
          <a:extLst>
            <a:ext uri="{FF2B5EF4-FFF2-40B4-BE49-F238E27FC236}">
              <a16:creationId xmlns:a16="http://schemas.microsoft.com/office/drawing/2014/main" id="{F2E3361A-2601-4E8F-8FC4-B26C1ADDBD74}"/>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AF52C831-0F89-4AB7-9B6C-FB3252B9D13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96208D7B-A57E-4096-8F25-65C8841ED91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883ED05D-0CC2-46AD-BB43-3AA5096B6D2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71082570-5450-4C42-A489-FB4E8CA5AEA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BBCEDE4C-EF91-4459-975C-8600B896021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26780635-D8EC-49B4-8850-2133117AD86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9E588F44-C5A7-4FDF-8DD0-36894BC0751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30313246-00BD-4027-8171-B2DB65CF63A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a:extLst>
            <a:ext uri="{FF2B5EF4-FFF2-40B4-BE49-F238E27FC236}">
              <a16:creationId xmlns:a16="http://schemas.microsoft.com/office/drawing/2014/main" id="{5298989B-C332-44B1-87A8-A825DB3A3A0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3EDF2276-F668-4892-853F-4180031E404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a:extLst>
            <a:ext uri="{FF2B5EF4-FFF2-40B4-BE49-F238E27FC236}">
              <a16:creationId xmlns:a16="http://schemas.microsoft.com/office/drawing/2014/main" id="{134B39E2-6F97-431E-A5EA-BB8EFB642DD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a:extLst>
            <a:ext uri="{FF2B5EF4-FFF2-40B4-BE49-F238E27FC236}">
              <a16:creationId xmlns:a16="http://schemas.microsoft.com/office/drawing/2014/main" id="{63FB7EA7-DB1B-43FC-A757-55A4E9F27DA3}"/>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a:extLst>
            <a:ext uri="{FF2B5EF4-FFF2-40B4-BE49-F238E27FC236}">
              <a16:creationId xmlns:a16="http://schemas.microsoft.com/office/drawing/2014/main" id="{2C38E7CD-A196-45E1-B2A4-AD6D573D6DB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a:extLst>
            <a:ext uri="{FF2B5EF4-FFF2-40B4-BE49-F238E27FC236}">
              <a16:creationId xmlns:a16="http://schemas.microsoft.com/office/drawing/2014/main" id="{A5CBF954-AC7B-4287-B5B4-DBED1225AC23}"/>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a:extLst>
            <a:ext uri="{FF2B5EF4-FFF2-40B4-BE49-F238E27FC236}">
              <a16:creationId xmlns:a16="http://schemas.microsoft.com/office/drawing/2014/main" id="{DCD67423-3D91-4561-A178-665FF3065AF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a:extLst>
            <a:ext uri="{FF2B5EF4-FFF2-40B4-BE49-F238E27FC236}">
              <a16:creationId xmlns:a16="http://schemas.microsoft.com/office/drawing/2014/main" id="{ADB82ED4-6580-4877-855B-BF8AE000EB95}"/>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a:extLst>
            <a:ext uri="{FF2B5EF4-FFF2-40B4-BE49-F238E27FC236}">
              <a16:creationId xmlns:a16="http://schemas.microsoft.com/office/drawing/2014/main" id="{9E720BD2-84C5-498D-95B8-3A0EFD314D9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a:extLst>
            <a:ext uri="{FF2B5EF4-FFF2-40B4-BE49-F238E27FC236}">
              <a16:creationId xmlns:a16="http://schemas.microsoft.com/office/drawing/2014/main" id="{BCA6EDA5-0709-46A3-A698-F442C6AC97F2}"/>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a:extLst>
            <a:ext uri="{FF2B5EF4-FFF2-40B4-BE49-F238E27FC236}">
              <a16:creationId xmlns:a16="http://schemas.microsoft.com/office/drawing/2014/main" id="{30B3B96D-4BA4-4DD7-BE97-49122450A63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a:extLst>
            <a:ext uri="{FF2B5EF4-FFF2-40B4-BE49-F238E27FC236}">
              <a16:creationId xmlns:a16="http://schemas.microsoft.com/office/drawing/2014/main" id="{18311EB4-7563-4C9D-B527-E7E574FBC2A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a:extLst>
            <a:ext uri="{FF2B5EF4-FFF2-40B4-BE49-F238E27FC236}">
              <a16:creationId xmlns:a16="http://schemas.microsoft.com/office/drawing/2014/main" id="{00E3B2A3-0F4D-44CB-85E2-6CFACC48D0E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a:extLst>
            <a:ext uri="{FF2B5EF4-FFF2-40B4-BE49-F238E27FC236}">
              <a16:creationId xmlns:a16="http://schemas.microsoft.com/office/drawing/2014/main" id="{D671888B-05F9-49F0-B10C-841BF00420A7}"/>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9F59FC7B-E905-4E13-90ED-13B412EBE80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a:extLst>
            <a:ext uri="{FF2B5EF4-FFF2-40B4-BE49-F238E27FC236}">
              <a16:creationId xmlns:a16="http://schemas.microsoft.com/office/drawing/2014/main" id="{3E0253ED-9B39-4246-8351-18C6BE85BC2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a:extLst>
            <a:ext uri="{FF2B5EF4-FFF2-40B4-BE49-F238E27FC236}">
              <a16:creationId xmlns:a16="http://schemas.microsoft.com/office/drawing/2014/main" id="{023B76F5-08FF-463F-A0BB-AB711B2E040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a:extLst>
            <a:ext uri="{FF2B5EF4-FFF2-40B4-BE49-F238E27FC236}">
              <a16:creationId xmlns:a16="http://schemas.microsoft.com/office/drawing/2014/main" id="{4E985A20-1D11-46A2-8A8A-05ECE4746371}"/>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a:extLst>
            <a:ext uri="{FF2B5EF4-FFF2-40B4-BE49-F238E27FC236}">
              <a16:creationId xmlns:a16="http://schemas.microsoft.com/office/drawing/2014/main" id="{4D6CA886-4E76-4E1B-B206-320793DC6D9C}"/>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a:extLst>
            <a:ext uri="{FF2B5EF4-FFF2-40B4-BE49-F238E27FC236}">
              <a16:creationId xmlns:a16="http://schemas.microsoft.com/office/drawing/2014/main" id="{2ECA65E1-2C5B-4493-85BB-5D99A6F081BD}"/>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a:extLst>
            <a:ext uri="{FF2B5EF4-FFF2-40B4-BE49-F238E27FC236}">
              <a16:creationId xmlns:a16="http://schemas.microsoft.com/office/drawing/2014/main" id="{F1868770-F4F8-4A7A-A047-6294A389BADA}"/>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a:extLst>
            <a:ext uri="{FF2B5EF4-FFF2-40B4-BE49-F238E27FC236}">
              <a16:creationId xmlns:a16="http://schemas.microsoft.com/office/drawing/2014/main" id="{E500DE40-EFF8-440B-9F3C-F31DB5A0F5C4}"/>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90138</xdr:rowOff>
    </xdr:from>
    <xdr:ext cx="690189" cy="259045"/>
    <xdr:sp macro="" textlink="">
      <xdr:nvSpPr>
        <xdr:cNvPr id="205" name="【橋りょう・トンネル】&#10;一人当たり有形固定資産（償却資産）額平均値テキスト">
          <a:extLst>
            <a:ext uri="{FF2B5EF4-FFF2-40B4-BE49-F238E27FC236}">
              <a16:creationId xmlns:a16="http://schemas.microsoft.com/office/drawing/2014/main" id="{BF3C54C5-2BFD-4122-82DB-ACB94DE2A02B}"/>
            </a:ext>
          </a:extLst>
        </xdr:cNvPr>
        <xdr:cNvSpPr txBox="1"/>
      </xdr:nvSpPr>
      <xdr:spPr>
        <a:xfrm>
          <a:off x="10515600" y="10548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a:extLst>
            <a:ext uri="{FF2B5EF4-FFF2-40B4-BE49-F238E27FC236}">
              <a16:creationId xmlns:a16="http://schemas.microsoft.com/office/drawing/2014/main" id="{CECC13E8-5940-4279-879A-DD7571D5EBA3}"/>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a:extLst>
            <a:ext uri="{FF2B5EF4-FFF2-40B4-BE49-F238E27FC236}">
              <a16:creationId xmlns:a16="http://schemas.microsoft.com/office/drawing/2014/main" id="{26FD91BF-7880-4BD0-9EBD-5C3A2263E21A}"/>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a:extLst>
            <a:ext uri="{FF2B5EF4-FFF2-40B4-BE49-F238E27FC236}">
              <a16:creationId xmlns:a16="http://schemas.microsoft.com/office/drawing/2014/main" id="{D06D1236-1BCE-4840-8578-C4A61045BA9D}"/>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5B7170B5-DFEC-478C-A89B-8CC46DF246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B3885E2-D9F0-4A54-B346-ABAE246DB22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FB4BBCE2-BD10-4703-A74C-E09EA028AC7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73ACDA62-7923-43DB-B5E2-A0BF2F9FED1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EBDB5E0F-D890-4BF5-B96D-04DA747C5FD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134783</xdr:rowOff>
    </xdr:from>
    <xdr:to>
      <xdr:col>55</xdr:col>
      <xdr:colOff>50800</xdr:colOff>
      <xdr:row>64</xdr:row>
      <xdr:rowOff>64933</xdr:rowOff>
    </xdr:to>
    <xdr:sp macro="" textlink="">
      <xdr:nvSpPr>
        <xdr:cNvPr id="214" name="楕円 213">
          <a:extLst>
            <a:ext uri="{FF2B5EF4-FFF2-40B4-BE49-F238E27FC236}">
              <a16:creationId xmlns:a16="http://schemas.microsoft.com/office/drawing/2014/main" id="{7866B74B-C91A-4EFE-AFE8-C74519CD7B6F}"/>
            </a:ext>
          </a:extLst>
        </xdr:cNvPr>
        <xdr:cNvSpPr/>
      </xdr:nvSpPr>
      <xdr:spPr>
        <a:xfrm>
          <a:off x="10426700" y="1093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49710</xdr:rowOff>
    </xdr:from>
    <xdr:ext cx="599010" cy="259045"/>
    <xdr:sp macro="" textlink="">
      <xdr:nvSpPr>
        <xdr:cNvPr id="215" name="【橋りょう・トンネル】&#10;一人当たり有形固定資産（償却資産）額該当値テキスト">
          <a:extLst>
            <a:ext uri="{FF2B5EF4-FFF2-40B4-BE49-F238E27FC236}">
              <a16:creationId xmlns:a16="http://schemas.microsoft.com/office/drawing/2014/main" id="{87D077A3-9207-4721-8F6A-78B26D89D13B}"/>
            </a:ext>
          </a:extLst>
        </xdr:cNvPr>
        <xdr:cNvSpPr txBox="1"/>
      </xdr:nvSpPr>
      <xdr:spPr>
        <a:xfrm>
          <a:off x="10515600" y="1085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135685</xdr:rowOff>
    </xdr:from>
    <xdr:to>
      <xdr:col>50</xdr:col>
      <xdr:colOff>165100</xdr:colOff>
      <xdr:row>64</xdr:row>
      <xdr:rowOff>65835</xdr:rowOff>
    </xdr:to>
    <xdr:sp macro="" textlink="">
      <xdr:nvSpPr>
        <xdr:cNvPr id="216" name="楕円 215">
          <a:extLst>
            <a:ext uri="{FF2B5EF4-FFF2-40B4-BE49-F238E27FC236}">
              <a16:creationId xmlns:a16="http://schemas.microsoft.com/office/drawing/2014/main" id="{289BA5C0-F1B6-4055-B1F4-5D15604A61F8}"/>
            </a:ext>
          </a:extLst>
        </xdr:cNvPr>
        <xdr:cNvSpPr/>
      </xdr:nvSpPr>
      <xdr:spPr>
        <a:xfrm>
          <a:off x="9588500" y="1093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14133</xdr:rowOff>
    </xdr:from>
    <xdr:to>
      <xdr:col>55</xdr:col>
      <xdr:colOff>0</xdr:colOff>
      <xdr:row>64</xdr:row>
      <xdr:rowOff>15035</xdr:rowOff>
    </xdr:to>
    <xdr:cxnSp macro="">
      <xdr:nvCxnSpPr>
        <xdr:cNvPr id="217" name="直線コネクタ 216">
          <a:extLst>
            <a:ext uri="{FF2B5EF4-FFF2-40B4-BE49-F238E27FC236}">
              <a16:creationId xmlns:a16="http://schemas.microsoft.com/office/drawing/2014/main" id="{3C9E69EC-EA2A-45E4-B48D-798EF57E3584}"/>
            </a:ext>
          </a:extLst>
        </xdr:cNvPr>
        <xdr:cNvCxnSpPr/>
      </xdr:nvCxnSpPr>
      <xdr:spPr>
        <a:xfrm flipV="1">
          <a:off x="9639300" y="10986933"/>
          <a:ext cx="838200" cy="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135957</xdr:rowOff>
    </xdr:from>
    <xdr:to>
      <xdr:col>46</xdr:col>
      <xdr:colOff>38100</xdr:colOff>
      <xdr:row>64</xdr:row>
      <xdr:rowOff>66107</xdr:rowOff>
    </xdr:to>
    <xdr:sp macro="" textlink="">
      <xdr:nvSpPr>
        <xdr:cNvPr id="218" name="楕円 217">
          <a:extLst>
            <a:ext uri="{FF2B5EF4-FFF2-40B4-BE49-F238E27FC236}">
              <a16:creationId xmlns:a16="http://schemas.microsoft.com/office/drawing/2014/main" id="{1EBEF60B-39FE-49A1-B7AA-F43659B7C3BA}"/>
            </a:ext>
          </a:extLst>
        </xdr:cNvPr>
        <xdr:cNvSpPr/>
      </xdr:nvSpPr>
      <xdr:spPr>
        <a:xfrm>
          <a:off x="8699500" y="1093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15035</xdr:rowOff>
    </xdr:from>
    <xdr:to>
      <xdr:col>50</xdr:col>
      <xdr:colOff>114300</xdr:colOff>
      <xdr:row>64</xdr:row>
      <xdr:rowOff>15307</xdr:rowOff>
    </xdr:to>
    <xdr:cxnSp macro="">
      <xdr:nvCxnSpPr>
        <xdr:cNvPr id="219" name="直線コネクタ 218">
          <a:extLst>
            <a:ext uri="{FF2B5EF4-FFF2-40B4-BE49-F238E27FC236}">
              <a16:creationId xmlns:a16="http://schemas.microsoft.com/office/drawing/2014/main" id="{1EF4474B-74CB-4263-BD7C-ED4F3DA34872}"/>
            </a:ext>
          </a:extLst>
        </xdr:cNvPr>
        <xdr:cNvCxnSpPr/>
      </xdr:nvCxnSpPr>
      <xdr:spPr>
        <a:xfrm flipV="1">
          <a:off x="8750300" y="10987835"/>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20" name="n_1aveValue【橋りょう・トンネル】&#10;一人当たり有形固定資産（償却資産）額">
          <a:extLst>
            <a:ext uri="{FF2B5EF4-FFF2-40B4-BE49-F238E27FC236}">
              <a16:creationId xmlns:a16="http://schemas.microsoft.com/office/drawing/2014/main" id="{497F1D0C-2822-4942-BA1B-75758D982E6B}"/>
            </a:ext>
          </a:extLst>
        </xdr:cNvPr>
        <xdr:cNvSpPr txBox="1"/>
      </xdr:nvSpPr>
      <xdr:spPr>
        <a:xfrm>
          <a:off x="9281505" y="104890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a:extLst>
            <a:ext uri="{FF2B5EF4-FFF2-40B4-BE49-F238E27FC236}">
              <a16:creationId xmlns:a16="http://schemas.microsoft.com/office/drawing/2014/main" id="{7179C19D-8F77-4028-9B7C-5C9151AA9216}"/>
            </a:ext>
          </a:extLst>
        </xdr:cNvPr>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56962</xdr:rowOff>
    </xdr:from>
    <xdr:ext cx="599010" cy="259045"/>
    <xdr:sp macro="" textlink="">
      <xdr:nvSpPr>
        <xdr:cNvPr id="222" name="n_1mainValue【橋りょう・トンネル】&#10;一人当たり有形固定資産（償却資産）額">
          <a:extLst>
            <a:ext uri="{FF2B5EF4-FFF2-40B4-BE49-F238E27FC236}">
              <a16:creationId xmlns:a16="http://schemas.microsoft.com/office/drawing/2014/main" id="{2350F0F2-76A6-44F9-A484-384FD84F754B}"/>
            </a:ext>
          </a:extLst>
        </xdr:cNvPr>
        <xdr:cNvSpPr txBox="1"/>
      </xdr:nvSpPr>
      <xdr:spPr>
        <a:xfrm>
          <a:off x="9327095" y="1102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57234</xdr:rowOff>
    </xdr:from>
    <xdr:ext cx="599010" cy="259045"/>
    <xdr:sp macro="" textlink="">
      <xdr:nvSpPr>
        <xdr:cNvPr id="223" name="n_2mainValue【橋りょう・トンネル】&#10;一人当たり有形固定資産（償却資産）額">
          <a:extLst>
            <a:ext uri="{FF2B5EF4-FFF2-40B4-BE49-F238E27FC236}">
              <a16:creationId xmlns:a16="http://schemas.microsoft.com/office/drawing/2014/main" id="{CF5A256A-E826-4079-8717-1FD413B8AA48}"/>
            </a:ext>
          </a:extLst>
        </xdr:cNvPr>
        <xdr:cNvSpPr txBox="1"/>
      </xdr:nvSpPr>
      <xdr:spPr>
        <a:xfrm>
          <a:off x="8450795" y="1103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671DA452-5604-47D0-9421-B9FB577AE02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F16ACB1-AE56-4DE8-9423-38C3A168B7D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6728B2D6-593D-40E7-AD5B-69FCF99AB31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C18F7F3D-9AC9-40A3-87CC-E6949BFDC5D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414689E6-7A7A-4A62-B135-1D76DFB2486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6000BDA8-4918-4E2E-884A-A804B095372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E0E67765-1503-43AB-AE2E-C69A778630D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109B527C-B5D5-4B9C-97B5-37D3EA0580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67B5AD70-3E5C-4A78-A259-7453DD57230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54B69FF7-C9C9-4384-BDAB-B552B9E9C7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0628A161-3406-412A-B184-A3C33E7E3F0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D550DF5C-1918-4530-964F-41C63E1100C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D48F6769-E72C-45C6-B5BA-F7618968982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FFD52CAD-8FA3-41DA-984F-92C14BAF18F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442BDD28-8866-4BFA-BDA2-0FB496196C8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A0C456FC-08C7-4601-830F-9012455E5D5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06A29092-A9FE-44AA-B9BF-21F552FCC78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614BD8E4-99A4-4E84-B1B6-693A7C6BBEE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DC43A9C8-82B0-46A9-8ED1-E732F6350FD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11AEB626-4EF0-4695-ACDE-9672CCE2939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A235B40E-ABA5-43F1-9C90-6B03832E60A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21FDA5B1-ACBF-4FD1-B214-CE1F35817FC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E36E9CD0-038D-4D30-BB20-CE3F1D3FDD6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3F73176C-997F-4436-89AC-74C48DAE463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a:extLst>
            <a:ext uri="{FF2B5EF4-FFF2-40B4-BE49-F238E27FC236}">
              <a16:creationId xmlns:a16="http://schemas.microsoft.com/office/drawing/2014/main" id="{9DB23473-BB6A-46D9-A26E-1DCC11562475}"/>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E2E7A27F-599F-4758-9C5C-D2850629749D}"/>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a:extLst>
            <a:ext uri="{FF2B5EF4-FFF2-40B4-BE49-F238E27FC236}">
              <a16:creationId xmlns:a16="http://schemas.microsoft.com/office/drawing/2014/main" id="{C7D07C27-3FF9-4B4B-8019-D6E4B6ABD006}"/>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id="{BDF29C03-8367-4BB6-9321-1953C2D2185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00D311D1-9482-4557-ABAD-95871651D70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0645EB1F-92EE-4D20-B7A1-79ED04A08DD5}"/>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a:extLst>
            <a:ext uri="{FF2B5EF4-FFF2-40B4-BE49-F238E27FC236}">
              <a16:creationId xmlns:a16="http://schemas.microsoft.com/office/drawing/2014/main" id="{2DC9A53E-FEA6-4ED0-B033-27A5FC3C1E43}"/>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a:extLst>
            <a:ext uri="{FF2B5EF4-FFF2-40B4-BE49-F238E27FC236}">
              <a16:creationId xmlns:a16="http://schemas.microsoft.com/office/drawing/2014/main" id="{C99B8685-698D-43FA-88DC-B0FD560BD256}"/>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a:extLst>
            <a:ext uri="{FF2B5EF4-FFF2-40B4-BE49-F238E27FC236}">
              <a16:creationId xmlns:a16="http://schemas.microsoft.com/office/drawing/2014/main" id="{F353DC59-0682-43F0-93AC-4B0C676BF28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035C5D8-DCE5-4A8E-BD6A-FD9FD0AC478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A5DBF7E-651C-424A-BFBC-F22523ED86D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AFA503DE-1710-459C-9CB0-C4FC2783434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B0D65B77-5A9B-4C54-9B56-1FAE45F055F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FE0C94CC-D27A-4F87-85BC-46B507CB5E3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62" name="楕円 261">
          <a:extLst>
            <a:ext uri="{FF2B5EF4-FFF2-40B4-BE49-F238E27FC236}">
              <a16:creationId xmlns:a16="http://schemas.microsoft.com/office/drawing/2014/main" id="{CC8F7170-9A18-4912-B572-87ADBDF435CC}"/>
            </a:ext>
          </a:extLst>
        </xdr:cNvPr>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63" name="【公営住宅】&#10;有形固定資産減価償却率該当値テキスト">
          <a:extLst>
            <a:ext uri="{FF2B5EF4-FFF2-40B4-BE49-F238E27FC236}">
              <a16:creationId xmlns:a16="http://schemas.microsoft.com/office/drawing/2014/main" id="{74E0D0FB-6F60-4923-9960-0D3DC8783A28}"/>
            </a:ext>
          </a:extLst>
        </xdr:cNvPr>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64" name="楕円 263">
          <a:extLst>
            <a:ext uri="{FF2B5EF4-FFF2-40B4-BE49-F238E27FC236}">
              <a16:creationId xmlns:a16="http://schemas.microsoft.com/office/drawing/2014/main" id="{84981D9C-0164-4001-ACF5-24A3DD8C972E}"/>
            </a:ext>
          </a:extLst>
        </xdr:cNvPr>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65" name="直線コネクタ 264">
          <a:extLst>
            <a:ext uri="{FF2B5EF4-FFF2-40B4-BE49-F238E27FC236}">
              <a16:creationId xmlns:a16="http://schemas.microsoft.com/office/drawing/2014/main" id="{F3EA3648-21BA-4E92-9E81-B312CF5D4F74}"/>
            </a:ext>
          </a:extLst>
        </xdr:cNvPr>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66" name="楕円 265">
          <a:extLst>
            <a:ext uri="{FF2B5EF4-FFF2-40B4-BE49-F238E27FC236}">
              <a16:creationId xmlns:a16="http://schemas.microsoft.com/office/drawing/2014/main" id="{113574C4-3FAB-4957-8C47-A1BC472272F7}"/>
            </a:ext>
          </a:extLst>
        </xdr:cNvPr>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67" name="直線コネクタ 266">
          <a:extLst>
            <a:ext uri="{FF2B5EF4-FFF2-40B4-BE49-F238E27FC236}">
              <a16:creationId xmlns:a16="http://schemas.microsoft.com/office/drawing/2014/main" id="{02FC4C44-80C0-4F43-B515-706BD9E4C332}"/>
            </a:ext>
          </a:extLst>
        </xdr:cNvPr>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a:extLst>
            <a:ext uri="{FF2B5EF4-FFF2-40B4-BE49-F238E27FC236}">
              <a16:creationId xmlns:a16="http://schemas.microsoft.com/office/drawing/2014/main" id="{949A37DF-282F-4037-BFDF-9B258D18C32A}"/>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a:extLst>
            <a:ext uri="{FF2B5EF4-FFF2-40B4-BE49-F238E27FC236}">
              <a16:creationId xmlns:a16="http://schemas.microsoft.com/office/drawing/2014/main" id="{AF7A33A4-7EAD-48B7-B9D5-3F55376812B7}"/>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70" name="n_1mainValue【公営住宅】&#10;有形固定資産減価償却率">
          <a:extLst>
            <a:ext uri="{FF2B5EF4-FFF2-40B4-BE49-F238E27FC236}">
              <a16:creationId xmlns:a16="http://schemas.microsoft.com/office/drawing/2014/main" id="{FF10FA8A-569B-4DD8-8667-F7E36626FC3B}"/>
            </a:ext>
          </a:extLst>
        </xdr:cNvPr>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71" name="n_2mainValue【公営住宅】&#10;有形固定資産減価償却率">
          <a:extLst>
            <a:ext uri="{FF2B5EF4-FFF2-40B4-BE49-F238E27FC236}">
              <a16:creationId xmlns:a16="http://schemas.microsoft.com/office/drawing/2014/main" id="{9A0FB826-FC88-4A38-8461-89F353ADF659}"/>
            </a:ext>
          </a:extLst>
        </xdr:cNvPr>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DF325CE-6A39-4642-BEFA-61EF3F740A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617D4B5A-5F75-488B-8D2B-80A66979A37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90C87010-7E98-494E-BF41-9297325AB2F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75B2E5F0-6828-42AA-AD6B-D5179EBAA9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482791CE-0EED-4385-AC79-EBE7944F124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185A57FD-37A8-4A0C-9BED-D93873FDA3B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9D7EBCE8-431F-450B-B4B0-DE3CF418AC0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C8348C6E-3EB7-42E0-A2C3-C18A21D19DC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a:extLst>
            <a:ext uri="{FF2B5EF4-FFF2-40B4-BE49-F238E27FC236}">
              <a16:creationId xmlns:a16="http://schemas.microsoft.com/office/drawing/2014/main" id="{F49DC4F8-2E9E-458F-B228-062AFB8F574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a:extLst>
            <a:ext uri="{FF2B5EF4-FFF2-40B4-BE49-F238E27FC236}">
              <a16:creationId xmlns:a16="http://schemas.microsoft.com/office/drawing/2014/main" id="{22D18C74-06B8-4F97-BD44-4332C2CF244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a:extLst>
            <a:ext uri="{FF2B5EF4-FFF2-40B4-BE49-F238E27FC236}">
              <a16:creationId xmlns:a16="http://schemas.microsoft.com/office/drawing/2014/main" id="{C78BDC10-0EFE-48F8-86CE-2DE0727B91C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a:extLst>
            <a:ext uri="{FF2B5EF4-FFF2-40B4-BE49-F238E27FC236}">
              <a16:creationId xmlns:a16="http://schemas.microsoft.com/office/drawing/2014/main" id="{EBCC8706-8ECC-421B-9EFA-2A8E3517237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a:extLst>
            <a:ext uri="{FF2B5EF4-FFF2-40B4-BE49-F238E27FC236}">
              <a16:creationId xmlns:a16="http://schemas.microsoft.com/office/drawing/2014/main" id="{159390AA-3A02-4BB3-9EB5-22765145248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a:extLst>
            <a:ext uri="{FF2B5EF4-FFF2-40B4-BE49-F238E27FC236}">
              <a16:creationId xmlns:a16="http://schemas.microsoft.com/office/drawing/2014/main" id="{99D262A1-E347-4D75-8A27-ADB62D1FAE03}"/>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a:extLst>
            <a:ext uri="{FF2B5EF4-FFF2-40B4-BE49-F238E27FC236}">
              <a16:creationId xmlns:a16="http://schemas.microsoft.com/office/drawing/2014/main" id="{D768DCB1-A5DB-4F07-8364-070B574BE26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a:extLst>
            <a:ext uri="{FF2B5EF4-FFF2-40B4-BE49-F238E27FC236}">
              <a16:creationId xmlns:a16="http://schemas.microsoft.com/office/drawing/2014/main" id="{5A11FC2B-B7A1-4752-BE62-EC36F850C61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a:extLst>
            <a:ext uri="{FF2B5EF4-FFF2-40B4-BE49-F238E27FC236}">
              <a16:creationId xmlns:a16="http://schemas.microsoft.com/office/drawing/2014/main" id="{8E2B9F32-FB9C-4C67-B8F1-E80ED21EF77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a:extLst>
            <a:ext uri="{FF2B5EF4-FFF2-40B4-BE49-F238E27FC236}">
              <a16:creationId xmlns:a16="http://schemas.microsoft.com/office/drawing/2014/main" id="{8A3BCD61-E71F-43FF-8A8B-CB88B161F49C}"/>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a:extLst>
            <a:ext uri="{FF2B5EF4-FFF2-40B4-BE49-F238E27FC236}">
              <a16:creationId xmlns:a16="http://schemas.microsoft.com/office/drawing/2014/main" id="{5FBAEEB8-352D-486D-B2DA-16ADAB537ED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a:extLst>
            <a:ext uri="{FF2B5EF4-FFF2-40B4-BE49-F238E27FC236}">
              <a16:creationId xmlns:a16="http://schemas.microsoft.com/office/drawing/2014/main" id="{8660DD76-C454-4ADC-9EF2-99B9253188C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A82F7305-8BB8-4CD2-9941-74339053FEB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a:extLst>
            <a:ext uri="{FF2B5EF4-FFF2-40B4-BE49-F238E27FC236}">
              <a16:creationId xmlns:a16="http://schemas.microsoft.com/office/drawing/2014/main" id="{98BEFBE6-259E-4606-8371-2AFC9729785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a:extLst>
            <a:ext uri="{FF2B5EF4-FFF2-40B4-BE49-F238E27FC236}">
              <a16:creationId xmlns:a16="http://schemas.microsoft.com/office/drawing/2014/main" id="{24E0765D-9092-4C65-89F7-ED73218CE03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a:extLst>
            <a:ext uri="{FF2B5EF4-FFF2-40B4-BE49-F238E27FC236}">
              <a16:creationId xmlns:a16="http://schemas.microsoft.com/office/drawing/2014/main" id="{087A0CF5-9A65-43D9-BB52-848963F4D5F9}"/>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a:extLst>
            <a:ext uri="{FF2B5EF4-FFF2-40B4-BE49-F238E27FC236}">
              <a16:creationId xmlns:a16="http://schemas.microsoft.com/office/drawing/2014/main" id="{0C029EE3-8A93-4306-83F2-65D471EA48EC}"/>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a:extLst>
            <a:ext uri="{FF2B5EF4-FFF2-40B4-BE49-F238E27FC236}">
              <a16:creationId xmlns:a16="http://schemas.microsoft.com/office/drawing/2014/main" id="{A6B86227-7675-45EB-BF7D-2657025A2044}"/>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a:extLst>
            <a:ext uri="{FF2B5EF4-FFF2-40B4-BE49-F238E27FC236}">
              <a16:creationId xmlns:a16="http://schemas.microsoft.com/office/drawing/2014/main" id="{B81F268B-B41F-4EA7-BA02-81894F143AB2}"/>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a:extLst>
            <a:ext uri="{FF2B5EF4-FFF2-40B4-BE49-F238E27FC236}">
              <a16:creationId xmlns:a16="http://schemas.microsoft.com/office/drawing/2014/main" id="{8D758315-3029-455C-B060-4AFA889304CA}"/>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a:extLst>
            <a:ext uri="{FF2B5EF4-FFF2-40B4-BE49-F238E27FC236}">
              <a16:creationId xmlns:a16="http://schemas.microsoft.com/office/drawing/2014/main" id="{0402F849-7E71-44C1-87C5-9F6570E6F316}"/>
            </a:ext>
          </a:extLst>
        </xdr:cNvPr>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a:extLst>
            <a:ext uri="{FF2B5EF4-FFF2-40B4-BE49-F238E27FC236}">
              <a16:creationId xmlns:a16="http://schemas.microsoft.com/office/drawing/2014/main" id="{A63A32DB-628B-4435-89F6-0A57562F136C}"/>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a:extLst>
            <a:ext uri="{FF2B5EF4-FFF2-40B4-BE49-F238E27FC236}">
              <a16:creationId xmlns:a16="http://schemas.microsoft.com/office/drawing/2014/main" id="{8DAC91C5-57DA-4290-84D4-7C079F9EA304}"/>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a:extLst>
            <a:ext uri="{FF2B5EF4-FFF2-40B4-BE49-F238E27FC236}">
              <a16:creationId xmlns:a16="http://schemas.microsoft.com/office/drawing/2014/main" id="{436B0EE8-CB1B-4379-A98E-DDCF3745A032}"/>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5BFEE2A-2122-40DA-84AA-DFAFB641576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0A3E998-47D1-49A6-AD00-DE168228C4E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B7A59B08-1455-4AB1-9F1C-AF90C951C52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7BF1BB6B-3DF4-4B3D-BDDF-AA899893641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F8A21369-1214-42E5-9233-6CBE0EF9903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49174</xdr:rowOff>
    </xdr:from>
    <xdr:to>
      <xdr:col>55</xdr:col>
      <xdr:colOff>50800</xdr:colOff>
      <xdr:row>86</xdr:row>
      <xdr:rowOff>150774</xdr:rowOff>
    </xdr:to>
    <xdr:sp macro="" textlink="">
      <xdr:nvSpPr>
        <xdr:cNvPr id="309" name="楕円 308">
          <a:extLst>
            <a:ext uri="{FF2B5EF4-FFF2-40B4-BE49-F238E27FC236}">
              <a16:creationId xmlns:a16="http://schemas.microsoft.com/office/drawing/2014/main" id="{546BBAF3-9BFF-4E57-97DE-CCD159015CED}"/>
            </a:ext>
          </a:extLst>
        </xdr:cNvPr>
        <xdr:cNvSpPr/>
      </xdr:nvSpPr>
      <xdr:spPr>
        <a:xfrm>
          <a:off x="10426700" y="1479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135551</xdr:rowOff>
    </xdr:from>
    <xdr:ext cx="469744" cy="259045"/>
    <xdr:sp macro="" textlink="">
      <xdr:nvSpPr>
        <xdr:cNvPr id="310" name="【公営住宅】&#10;一人当たり面積該当値テキスト">
          <a:extLst>
            <a:ext uri="{FF2B5EF4-FFF2-40B4-BE49-F238E27FC236}">
              <a16:creationId xmlns:a16="http://schemas.microsoft.com/office/drawing/2014/main" id="{DCB5BCE6-B311-487F-87AC-BF78207CFDB0}"/>
            </a:ext>
          </a:extLst>
        </xdr:cNvPr>
        <xdr:cNvSpPr txBox="1"/>
      </xdr:nvSpPr>
      <xdr:spPr>
        <a:xfrm>
          <a:off x="10515600" y="1470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49288</xdr:rowOff>
    </xdr:from>
    <xdr:to>
      <xdr:col>50</xdr:col>
      <xdr:colOff>165100</xdr:colOff>
      <xdr:row>86</xdr:row>
      <xdr:rowOff>150888</xdr:rowOff>
    </xdr:to>
    <xdr:sp macro="" textlink="">
      <xdr:nvSpPr>
        <xdr:cNvPr id="311" name="楕円 310">
          <a:extLst>
            <a:ext uri="{FF2B5EF4-FFF2-40B4-BE49-F238E27FC236}">
              <a16:creationId xmlns:a16="http://schemas.microsoft.com/office/drawing/2014/main" id="{D29D1328-108A-4408-A3B4-D2C5FB2CDB4B}"/>
            </a:ext>
          </a:extLst>
        </xdr:cNvPr>
        <xdr:cNvSpPr/>
      </xdr:nvSpPr>
      <xdr:spPr>
        <a:xfrm>
          <a:off x="9588500" y="147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99974</xdr:rowOff>
    </xdr:from>
    <xdr:to>
      <xdr:col>55</xdr:col>
      <xdr:colOff>0</xdr:colOff>
      <xdr:row>86</xdr:row>
      <xdr:rowOff>100088</xdr:rowOff>
    </xdr:to>
    <xdr:cxnSp macro="">
      <xdr:nvCxnSpPr>
        <xdr:cNvPr id="312" name="直線コネクタ 311">
          <a:extLst>
            <a:ext uri="{FF2B5EF4-FFF2-40B4-BE49-F238E27FC236}">
              <a16:creationId xmlns:a16="http://schemas.microsoft.com/office/drawing/2014/main" id="{1819BC10-4C6F-485E-BEB5-F131D9868D82}"/>
            </a:ext>
          </a:extLst>
        </xdr:cNvPr>
        <xdr:cNvCxnSpPr/>
      </xdr:nvCxnSpPr>
      <xdr:spPr>
        <a:xfrm flipV="1">
          <a:off x="9639300" y="1484467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49327</xdr:rowOff>
    </xdr:from>
    <xdr:to>
      <xdr:col>46</xdr:col>
      <xdr:colOff>38100</xdr:colOff>
      <xdr:row>86</xdr:row>
      <xdr:rowOff>150927</xdr:rowOff>
    </xdr:to>
    <xdr:sp macro="" textlink="">
      <xdr:nvSpPr>
        <xdr:cNvPr id="313" name="楕円 312">
          <a:extLst>
            <a:ext uri="{FF2B5EF4-FFF2-40B4-BE49-F238E27FC236}">
              <a16:creationId xmlns:a16="http://schemas.microsoft.com/office/drawing/2014/main" id="{6E25FF03-BA15-4CF3-8C92-8E3D856F301B}"/>
            </a:ext>
          </a:extLst>
        </xdr:cNvPr>
        <xdr:cNvSpPr/>
      </xdr:nvSpPr>
      <xdr:spPr>
        <a:xfrm>
          <a:off x="8699500" y="1479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100088</xdr:rowOff>
    </xdr:from>
    <xdr:to>
      <xdr:col>50</xdr:col>
      <xdr:colOff>114300</xdr:colOff>
      <xdr:row>86</xdr:row>
      <xdr:rowOff>100127</xdr:rowOff>
    </xdr:to>
    <xdr:cxnSp macro="">
      <xdr:nvCxnSpPr>
        <xdr:cNvPr id="314" name="直線コネクタ 313">
          <a:extLst>
            <a:ext uri="{FF2B5EF4-FFF2-40B4-BE49-F238E27FC236}">
              <a16:creationId xmlns:a16="http://schemas.microsoft.com/office/drawing/2014/main" id="{466BAF70-D904-42D0-9B8A-83A56490ED9A}"/>
            </a:ext>
          </a:extLst>
        </xdr:cNvPr>
        <xdr:cNvCxnSpPr/>
      </xdr:nvCxnSpPr>
      <xdr:spPr>
        <a:xfrm flipV="1">
          <a:off x="8750300" y="14844788"/>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a:extLst>
            <a:ext uri="{FF2B5EF4-FFF2-40B4-BE49-F238E27FC236}">
              <a16:creationId xmlns:a16="http://schemas.microsoft.com/office/drawing/2014/main" id="{8FDFBEB8-1583-44ED-83DB-549CF652CDF1}"/>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316" name="n_2aveValue【公営住宅】&#10;一人当たり面積">
          <a:extLst>
            <a:ext uri="{FF2B5EF4-FFF2-40B4-BE49-F238E27FC236}">
              <a16:creationId xmlns:a16="http://schemas.microsoft.com/office/drawing/2014/main" id="{74D4B68F-6376-47E4-9210-E6B5956ED5FF}"/>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142015</xdr:rowOff>
    </xdr:from>
    <xdr:ext cx="469744" cy="259045"/>
    <xdr:sp macro="" textlink="">
      <xdr:nvSpPr>
        <xdr:cNvPr id="317" name="n_1mainValue【公営住宅】&#10;一人当たり面積">
          <a:extLst>
            <a:ext uri="{FF2B5EF4-FFF2-40B4-BE49-F238E27FC236}">
              <a16:creationId xmlns:a16="http://schemas.microsoft.com/office/drawing/2014/main" id="{275A06CE-8E4D-4D45-ADBE-EE91D633C3DE}"/>
            </a:ext>
          </a:extLst>
        </xdr:cNvPr>
        <xdr:cNvSpPr txBox="1"/>
      </xdr:nvSpPr>
      <xdr:spPr>
        <a:xfrm>
          <a:off x="9391727" y="1488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142054</xdr:rowOff>
    </xdr:from>
    <xdr:ext cx="469744" cy="259045"/>
    <xdr:sp macro="" textlink="">
      <xdr:nvSpPr>
        <xdr:cNvPr id="318" name="n_2mainValue【公営住宅】&#10;一人当たり面積">
          <a:extLst>
            <a:ext uri="{FF2B5EF4-FFF2-40B4-BE49-F238E27FC236}">
              <a16:creationId xmlns:a16="http://schemas.microsoft.com/office/drawing/2014/main" id="{81FA7A41-BB0D-4FFE-B009-F9D1B9BDB724}"/>
            </a:ext>
          </a:extLst>
        </xdr:cNvPr>
        <xdr:cNvSpPr txBox="1"/>
      </xdr:nvSpPr>
      <xdr:spPr>
        <a:xfrm>
          <a:off x="8515427" y="1488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1A266177-316B-4C9B-9AC3-28C6B5848C6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25E838EA-495A-4164-9C45-46B49C6FA9D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CE53CCC7-B5AE-486B-BFFA-3F7E1AAFDD5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44527D0A-675C-4A56-909A-1F17D1FD7CC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5E8C1031-9C6E-4BB9-B34A-C5044D07DF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0C98B0AD-0563-491A-B14D-F4EF9EB4213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6947788A-D7EB-4855-8FED-2CE26968996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391606E1-491C-4258-8BD4-5BA86BEC316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a:extLst>
            <a:ext uri="{FF2B5EF4-FFF2-40B4-BE49-F238E27FC236}">
              <a16:creationId xmlns:a16="http://schemas.microsoft.com/office/drawing/2014/main" id="{22A2AEBA-B637-4768-828B-1CA87518AC7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a:extLst>
            <a:ext uri="{FF2B5EF4-FFF2-40B4-BE49-F238E27FC236}">
              <a16:creationId xmlns:a16="http://schemas.microsoft.com/office/drawing/2014/main" id="{00F5EEE9-4D24-4A6C-9170-497213534E9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a:extLst>
            <a:ext uri="{FF2B5EF4-FFF2-40B4-BE49-F238E27FC236}">
              <a16:creationId xmlns:a16="http://schemas.microsoft.com/office/drawing/2014/main" id="{1F88C26E-FE73-43DF-937B-73ED0A1523C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a:extLst>
            <a:ext uri="{FF2B5EF4-FFF2-40B4-BE49-F238E27FC236}">
              <a16:creationId xmlns:a16="http://schemas.microsoft.com/office/drawing/2014/main" id="{B06BCC43-DBAF-4A03-80A5-017C7214204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a:extLst>
            <a:ext uri="{FF2B5EF4-FFF2-40B4-BE49-F238E27FC236}">
              <a16:creationId xmlns:a16="http://schemas.microsoft.com/office/drawing/2014/main" id="{5CDB4CBE-D832-4854-9F63-68745C86BF6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a:extLst>
            <a:ext uri="{FF2B5EF4-FFF2-40B4-BE49-F238E27FC236}">
              <a16:creationId xmlns:a16="http://schemas.microsoft.com/office/drawing/2014/main" id="{C297FE41-3730-498A-95EC-3A55128230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a:extLst>
            <a:ext uri="{FF2B5EF4-FFF2-40B4-BE49-F238E27FC236}">
              <a16:creationId xmlns:a16="http://schemas.microsoft.com/office/drawing/2014/main" id="{59020021-6C7E-459F-8E62-E797486890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a:extLst>
            <a:ext uri="{FF2B5EF4-FFF2-40B4-BE49-F238E27FC236}">
              <a16:creationId xmlns:a16="http://schemas.microsoft.com/office/drawing/2014/main" id="{DB7FE187-382C-4A04-9CE1-583E2DBA1D7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37B7E2F3-5CC5-4B20-A735-154FE6182FD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9F4263A0-4DBC-4A9E-8C10-A5A851FDF12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6D55FF02-85F6-4D1A-AD87-AC0ED1F959A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B70C3396-96C0-4F0B-A959-C95FC047D26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73CB54B0-D967-4B74-A1A9-33B87F1D0F6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3B0CFF01-3424-4118-B5D7-242BE0D00C9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4750E11A-6491-4541-ACA8-F0AC827BE73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D588A375-2690-417D-8F33-45DC1DB85DF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6E6BA662-CF7F-49C9-87E9-C90CABB168F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2168660F-9F2D-4CB6-BF46-2EA4B5EA180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a:extLst>
            <a:ext uri="{FF2B5EF4-FFF2-40B4-BE49-F238E27FC236}">
              <a16:creationId xmlns:a16="http://schemas.microsoft.com/office/drawing/2014/main" id="{304B6A9B-D7A9-4BF0-B2A1-E6FD2C41F78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a:extLst>
            <a:ext uri="{FF2B5EF4-FFF2-40B4-BE49-F238E27FC236}">
              <a16:creationId xmlns:a16="http://schemas.microsoft.com/office/drawing/2014/main" id="{D59C92E4-5564-4ABC-A67B-E54B0CF359F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a:extLst>
            <a:ext uri="{FF2B5EF4-FFF2-40B4-BE49-F238E27FC236}">
              <a16:creationId xmlns:a16="http://schemas.microsoft.com/office/drawing/2014/main" id="{17555AEE-1B27-4AD0-A2F5-C0BDC31CA98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a:extLst>
            <a:ext uri="{FF2B5EF4-FFF2-40B4-BE49-F238E27FC236}">
              <a16:creationId xmlns:a16="http://schemas.microsoft.com/office/drawing/2014/main" id="{189148A1-D037-4FB5-A76D-DF239F90581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a:extLst>
            <a:ext uri="{FF2B5EF4-FFF2-40B4-BE49-F238E27FC236}">
              <a16:creationId xmlns:a16="http://schemas.microsoft.com/office/drawing/2014/main" id="{882C6EC2-CB9D-457F-B346-ED7557D24B6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a:extLst>
            <a:ext uri="{FF2B5EF4-FFF2-40B4-BE49-F238E27FC236}">
              <a16:creationId xmlns:a16="http://schemas.microsoft.com/office/drawing/2014/main" id="{69B470BC-FE1F-4E5A-A6C6-531EE2FA3EF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a:extLst>
            <a:ext uri="{FF2B5EF4-FFF2-40B4-BE49-F238E27FC236}">
              <a16:creationId xmlns:a16="http://schemas.microsoft.com/office/drawing/2014/main" id="{74645E86-E115-473A-BF56-D994BED7B3A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a:extLst>
            <a:ext uri="{FF2B5EF4-FFF2-40B4-BE49-F238E27FC236}">
              <a16:creationId xmlns:a16="http://schemas.microsoft.com/office/drawing/2014/main" id="{E3E4D2E8-4487-492E-A74D-7FCA88151BC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a:extLst>
            <a:ext uri="{FF2B5EF4-FFF2-40B4-BE49-F238E27FC236}">
              <a16:creationId xmlns:a16="http://schemas.microsoft.com/office/drawing/2014/main" id="{83B38571-C9DD-4D31-BDAB-FF33988BB52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a:extLst>
            <a:ext uri="{FF2B5EF4-FFF2-40B4-BE49-F238E27FC236}">
              <a16:creationId xmlns:a16="http://schemas.microsoft.com/office/drawing/2014/main" id="{99C6E511-A646-48AC-952F-E1F104E0CB5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a:extLst>
            <a:ext uri="{FF2B5EF4-FFF2-40B4-BE49-F238E27FC236}">
              <a16:creationId xmlns:a16="http://schemas.microsoft.com/office/drawing/2014/main" id="{81665402-5DAE-4876-AA5B-22CD57EDEAF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a:extLst>
            <a:ext uri="{FF2B5EF4-FFF2-40B4-BE49-F238E27FC236}">
              <a16:creationId xmlns:a16="http://schemas.microsoft.com/office/drawing/2014/main" id="{A155E33E-D0AA-48FE-AF31-762D108F2B5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a:extLst>
            <a:ext uri="{FF2B5EF4-FFF2-40B4-BE49-F238E27FC236}">
              <a16:creationId xmlns:a16="http://schemas.microsoft.com/office/drawing/2014/main" id="{DE9C7866-E0C5-46E9-A11C-9727E5B07ED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a:extLst>
            <a:ext uri="{FF2B5EF4-FFF2-40B4-BE49-F238E27FC236}">
              <a16:creationId xmlns:a16="http://schemas.microsoft.com/office/drawing/2014/main" id="{253A4654-5F3F-43D2-98A0-5E5CAE7B8A7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a:extLst>
            <a:ext uri="{FF2B5EF4-FFF2-40B4-BE49-F238E27FC236}">
              <a16:creationId xmlns:a16="http://schemas.microsoft.com/office/drawing/2014/main" id="{E5209B32-8044-46FF-A6ED-5772DEAAB95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a:extLst>
            <a:ext uri="{FF2B5EF4-FFF2-40B4-BE49-F238E27FC236}">
              <a16:creationId xmlns:a16="http://schemas.microsoft.com/office/drawing/2014/main" id="{4638378D-E4E5-45FB-B66F-8F2337123886}"/>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a:extLst>
            <a:ext uri="{FF2B5EF4-FFF2-40B4-BE49-F238E27FC236}">
              <a16:creationId xmlns:a16="http://schemas.microsoft.com/office/drawing/2014/main" id="{52B5F43C-20C7-4599-929D-6BA9AF680766}"/>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a:extLst>
            <a:ext uri="{FF2B5EF4-FFF2-40B4-BE49-F238E27FC236}">
              <a16:creationId xmlns:a16="http://schemas.microsoft.com/office/drawing/2014/main" id="{F4746161-8E92-42C1-9A56-589CD68D1962}"/>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a:extLst>
            <a:ext uri="{FF2B5EF4-FFF2-40B4-BE49-F238E27FC236}">
              <a16:creationId xmlns:a16="http://schemas.microsoft.com/office/drawing/2014/main" id="{28AA49CC-2D2F-472E-87A1-7A54F2361136}"/>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a:extLst>
            <a:ext uri="{FF2B5EF4-FFF2-40B4-BE49-F238E27FC236}">
              <a16:creationId xmlns:a16="http://schemas.microsoft.com/office/drawing/2014/main" id="{C776F85C-B40F-4BEE-A757-995D7E399D3E}"/>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149514</xdr:rowOff>
    </xdr:from>
    <xdr:ext cx="405111" cy="259045"/>
    <xdr:sp macro="" textlink="">
      <xdr:nvSpPr>
        <xdr:cNvPr id="365" name="【認定こども園・幼稚園・保育所】&#10;有形固定資産減価償却率平均値テキスト">
          <a:extLst>
            <a:ext uri="{FF2B5EF4-FFF2-40B4-BE49-F238E27FC236}">
              <a16:creationId xmlns:a16="http://schemas.microsoft.com/office/drawing/2014/main" id="{19AD7A02-5837-489B-9E7D-D1F91F6D001E}"/>
            </a:ext>
          </a:extLst>
        </xdr:cNvPr>
        <xdr:cNvSpPr txBox="1"/>
      </xdr:nvSpPr>
      <xdr:spPr>
        <a:xfrm>
          <a:off x="16357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a:extLst>
            <a:ext uri="{FF2B5EF4-FFF2-40B4-BE49-F238E27FC236}">
              <a16:creationId xmlns:a16="http://schemas.microsoft.com/office/drawing/2014/main" id="{4047BB25-3689-44AC-A991-EB72D5E80C78}"/>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a:extLst>
            <a:ext uri="{FF2B5EF4-FFF2-40B4-BE49-F238E27FC236}">
              <a16:creationId xmlns:a16="http://schemas.microsoft.com/office/drawing/2014/main" id="{AD7C5BAE-4477-448D-A04C-9AAEFFBFE799}"/>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a:extLst>
            <a:ext uri="{FF2B5EF4-FFF2-40B4-BE49-F238E27FC236}">
              <a16:creationId xmlns:a16="http://schemas.microsoft.com/office/drawing/2014/main" id="{7567B33C-C5EE-43FF-9CFB-2E418C5205D6}"/>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7504176F-45D6-4818-805F-66C2491B6E5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437BC638-E167-4E81-AFE1-9E3A7B234AC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3688B03B-85DA-47EE-A018-BBD5BF95B76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ADA89A57-B204-4A34-B0FF-E8996D2800B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5D091187-166C-4265-8DDB-69EC4C6D309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144599</xdr:rowOff>
    </xdr:from>
    <xdr:to>
      <xdr:col>85</xdr:col>
      <xdr:colOff>177800</xdr:colOff>
      <xdr:row>41</xdr:row>
      <xdr:rowOff>74749</xdr:rowOff>
    </xdr:to>
    <xdr:sp macro="" textlink="">
      <xdr:nvSpPr>
        <xdr:cNvPr id="374" name="楕円 373">
          <a:extLst>
            <a:ext uri="{FF2B5EF4-FFF2-40B4-BE49-F238E27FC236}">
              <a16:creationId xmlns:a16="http://schemas.microsoft.com/office/drawing/2014/main" id="{38BDFED5-1042-42A7-B813-DD21EF2DE337}"/>
            </a:ext>
          </a:extLst>
        </xdr:cNvPr>
        <xdr:cNvSpPr/>
      </xdr:nvSpPr>
      <xdr:spPr>
        <a:xfrm>
          <a:off x="162687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59526</xdr:rowOff>
    </xdr:from>
    <xdr:ext cx="405111" cy="259045"/>
    <xdr:sp macro="" textlink="">
      <xdr:nvSpPr>
        <xdr:cNvPr id="375" name="【認定こども園・幼稚園・保育所】&#10;有形固定資産減価償却率該当値テキスト">
          <a:extLst>
            <a:ext uri="{FF2B5EF4-FFF2-40B4-BE49-F238E27FC236}">
              <a16:creationId xmlns:a16="http://schemas.microsoft.com/office/drawing/2014/main" id="{94446C4E-8B01-4CBB-BFAF-B49CE996F87C}"/>
            </a:ext>
          </a:extLst>
        </xdr:cNvPr>
        <xdr:cNvSpPr txBox="1"/>
      </xdr:nvSpPr>
      <xdr:spPr>
        <a:xfrm>
          <a:off x="16357600" y="691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53159</xdr:rowOff>
    </xdr:from>
    <xdr:to>
      <xdr:col>81</xdr:col>
      <xdr:colOff>101600</xdr:colOff>
      <xdr:row>41</xdr:row>
      <xdr:rowOff>154759</xdr:rowOff>
    </xdr:to>
    <xdr:sp macro="" textlink="">
      <xdr:nvSpPr>
        <xdr:cNvPr id="376" name="楕円 375">
          <a:extLst>
            <a:ext uri="{FF2B5EF4-FFF2-40B4-BE49-F238E27FC236}">
              <a16:creationId xmlns:a16="http://schemas.microsoft.com/office/drawing/2014/main" id="{AA5E2B7A-7653-406A-9120-65ACA5378EF1}"/>
            </a:ext>
          </a:extLst>
        </xdr:cNvPr>
        <xdr:cNvSpPr/>
      </xdr:nvSpPr>
      <xdr:spPr>
        <a:xfrm>
          <a:off x="15430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23949</xdr:rowOff>
    </xdr:from>
    <xdr:to>
      <xdr:col>85</xdr:col>
      <xdr:colOff>127000</xdr:colOff>
      <xdr:row>41</xdr:row>
      <xdr:rowOff>103959</xdr:rowOff>
    </xdr:to>
    <xdr:cxnSp macro="">
      <xdr:nvCxnSpPr>
        <xdr:cNvPr id="377" name="直線コネクタ 376">
          <a:extLst>
            <a:ext uri="{FF2B5EF4-FFF2-40B4-BE49-F238E27FC236}">
              <a16:creationId xmlns:a16="http://schemas.microsoft.com/office/drawing/2014/main" id="{D06B1905-CD4F-437A-9794-4EFFBF8A15C0}"/>
            </a:ext>
          </a:extLst>
        </xdr:cNvPr>
        <xdr:cNvCxnSpPr/>
      </xdr:nvCxnSpPr>
      <xdr:spPr>
        <a:xfrm flipV="1">
          <a:off x="15481300" y="7053399"/>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131535</xdr:rowOff>
    </xdr:from>
    <xdr:to>
      <xdr:col>76</xdr:col>
      <xdr:colOff>165100</xdr:colOff>
      <xdr:row>42</xdr:row>
      <xdr:rowOff>61685</xdr:rowOff>
    </xdr:to>
    <xdr:sp macro="" textlink="">
      <xdr:nvSpPr>
        <xdr:cNvPr id="378" name="楕円 377">
          <a:extLst>
            <a:ext uri="{FF2B5EF4-FFF2-40B4-BE49-F238E27FC236}">
              <a16:creationId xmlns:a16="http://schemas.microsoft.com/office/drawing/2014/main" id="{0467C4A6-406A-411F-8FF6-35366513CC12}"/>
            </a:ext>
          </a:extLst>
        </xdr:cNvPr>
        <xdr:cNvSpPr/>
      </xdr:nvSpPr>
      <xdr:spPr>
        <a:xfrm>
          <a:off x="14541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103959</xdr:rowOff>
    </xdr:from>
    <xdr:to>
      <xdr:col>81</xdr:col>
      <xdr:colOff>50800</xdr:colOff>
      <xdr:row>42</xdr:row>
      <xdr:rowOff>10885</xdr:rowOff>
    </xdr:to>
    <xdr:cxnSp macro="">
      <xdr:nvCxnSpPr>
        <xdr:cNvPr id="379" name="直線コネクタ 378">
          <a:extLst>
            <a:ext uri="{FF2B5EF4-FFF2-40B4-BE49-F238E27FC236}">
              <a16:creationId xmlns:a16="http://schemas.microsoft.com/office/drawing/2014/main" id="{5F29CFE8-0071-4A98-9528-A358B1B31AD5}"/>
            </a:ext>
          </a:extLst>
        </xdr:cNvPr>
        <xdr:cNvCxnSpPr/>
      </xdr:nvCxnSpPr>
      <xdr:spPr>
        <a:xfrm flipV="1">
          <a:off x="14592300" y="713340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id="{E6C6DD9B-ECB7-4B49-B8DB-5928A6566AE6}"/>
            </a:ext>
          </a:extLst>
        </xdr:cNvPr>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1" name="n_2aveValue【認定こども園・幼稚園・保育所】&#10;有形固定資産減価償却率">
          <a:extLst>
            <a:ext uri="{FF2B5EF4-FFF2-40B4-BE49-F238E27FC236}">
              <a16:creationId xmlns:a16="http://schemas.microsoft.com/office/drawing/2014/main" id="{EE7E0534-C81E-450A-A67B-235651837E5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41</xdr:row>
      <xdr:rowOff>145886</xdr:rowOff>
    </xdr:from>
    <xdr:ext cx="340478" cy="259045"/>
    <xdr:sp macro="" textlink="">
      <xdr:nvSpPr>
        <xdr:cNvPr id="382" name="n_1mainValue【認定こども園・幼稚園・保育所】&#10;有形固定資産減価償却率">
          <a:extLst>
            <a:ext uri="{FF2B5EF4-FFF2-40B4-BE49-F238E27FC236}">
              <a16:creationId xmlns:a16="http://schemas.microsoft.com/office/drawing/2014/main" id="{DB89D98E-BD30-4193-A6EC-4AD52AAB610A}"/>
            </a:ext>
          </a:extLst>
        </xdr:cNvPr>
        <xdr:cNvSpPr txBox="1"/>
      </xdr:nvSpPr>
      <xdr:spPr>
        <a:xfrm>
          <a:off x="15298361" y="71753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52812</xdr:rowOff>
    </xdr:from>
    <xdr:ext cx="340478" cy="259045"/>
    <xdr:sp macro="" textlink="">
      <xdr:nvSpPr>
        <xdr:cNvPr id="383" name="n_2mainValue【認定こども園・幼稚園・保育所】&#10;有形固定資産減価償却率">
          <a:extLst>
            <a:ext uri="{FF2B5EF4-FFF2-40B4-BE49-F238E27FC236}">
              <a16:creationId xmlns:a16="http://schemas.microsoft.com/office/drawing/2014/main" id="{F7295C3F-FA99-492B-AD5F-15143D5341A9}"/>
            </a:ext>
          </a:extLst>
        </xdr:cNvPr>
        <xdr:cNvSpPr txBox="1"/>
      </xdr:nvSpPr>
      <xdr:spPr>
        <a:xfrm>
          <a:off x="14422061" y="72537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56150EDD-112A-4ECD-8951-44A55132F2C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26ABD7E8-9C5C-44FF-91AC-105B5A1506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BC3B3AFA-C2FC-4B8B-AFC1-54593E7AE99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9CDBA285-6FB3-4A40-BBFD-78346143F03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E85D90AA-F9D0-411B-BC58-1C4679AB9B6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A612CBCC-979D-45F7-84AB-FF04A097D78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4C7C649B-DF85-4776-90BE-4536CC42F78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91F7CCE0-23C5-47E5-AD12-F16F2C8E6BF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a:extLst>
            <a:ext uri="{FF2B5EF4-FFF2-40B4-BE49-F238E27FC236}">
              <a16:creationId xmlns:a16="http://schemas.microsoft.com/office/drawing/2014/main" id="{45C09AE9-6F4A-4E24-AF93-F316B2D2E58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a:extLst>
            <a:ext uri="{FF2B5EF4-FFF2-40B4-BE49-F238E27FC236}">
              <a16:creationId xmlns:a16="http://schemas.microsoft.com/office/drawing/2014/main" id="{96D605AC-F386-49E7-9BB3-8E7B1A5249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a:extLst>
            <a:ext uri="{FF2B5EF4-FFF2-40B4-BE49-F238E27FC236}">
              <a16:creationId xmlns:a16="http://schemas.microsoft.com/office/drawing/2014/main" id="{A8ABB066-4471-4CCF-B64B-F07F032B679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a:extLst>
            <a:ext uri="{FF2B5EF4-FFF2-40B4-BE49-F238E27FC236}">
              <a16:creationId xmlns:a16="http://schemas.microsoft.com/office/drawing/2014/main" id="{CF4DBFD0-30C5-4256-8BB7-4C619C0CB94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a:extLst>
            <a:ext uri="{FF2B5EF4-FFF2-40B4-BE49-F238E27FC236}">
              <a16:creationId xmlns:a16="http://schemas.microsoft.com/office/drawing/2014/main" id="{D2FB5887-D82F-42D0-93C5-C689BB4C84B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a:extLst>
            <a:ext uri="{FF2B5EF4-FFF2-40B4-BE49-F238E27FC236}">
              <a16:creationId xmlns:a16="http://schemas.microsoft.com/office/drawing/2014/main" id="{4C886354-637C-4AEF-A6CF-64D7D7FB567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a:extLst>
            <a:ext uri="{FF2B5EF4-FFF2-40B4-BE49-F238E27FC236}">
              <a16:creationId xmlns:a16="http://schemas.microsoft.com/office/drawing/2014/main" id="{C360AD1E-1D9C-4C65-80DF-1E76B863B96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a:extLst>
            <a:ext uri="{FF2B5EF4-FFF2-40B4-BE49-F238E27FC236}">
              <a16:creationId xmlns:a16="http://schemas.microsoft.com/office/drawing/2014/main" id="{3D7B7AB0-2226-477C-91A6-0310C8E4BDD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a:extLst>
            <a:ext uri="{FF2B5EF4-FFF2-40B4-BE49-F238E27FC236}">
              <a16:creationId xmlns:a16="http://schemas.microsoft.com/office/drawing/2014/main" id="{0F3EF1A7-898A-4A94-89D7-36A74776A97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a:extLst>
            <a:ext uri="{FF2B5EF4-FFF2-40B4-BE49-F238E27FC236}">
              <a16:creationId xmlns:a16="http://schemas.microsoft.com/office/drawing/2014/main" id="{2E758368-0C0B-4561-90D5-A26F2566B52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a:extLst>
            <a:ext uri="{FF2B5EF4-FFF2-40B4-BE49-F238E27FC236}">
              <a16:creationId xmlns:a16="http://schemas.microsoft.com/office/drawing/2014/main" id="{75315AEB-984E-49F5-AB65-E04530CA238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a:extLst>
            <a:ext uri="{FF2B5EF4-FFF2-40B4-BE49-F238E27FC236}">
              <a16:creationId xmlns:a16="http://schemas.microsoft.com/office/drawing/2014/main" id="{7C819D90-F684-4514-BEBB-4B147282C7D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7EE15699-AAF8-4607-A1AF-A9F1E205008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a:extLst>
            <a:ext uri="{FF2B5EF4-FFF2-40B4-BE49-F238E27FC236}">
              <a16:creationId xmlns:a16="http://schemas.microsoft.com/office/drawing/2014/main" id="{5E30D97D-41D9-487B-82EC-78650E1716D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a:extLst>
            <a:ext uri="{FF2B5EF4-FFF2-40B4-BE49-F238E27FC236}">
              <a16:creationId xmlns:a16="http://schemas.microsoft.com/office/drawing/2014/main" id="{A2669FF4-F232-4061-8F7B-4BA0BB2B23C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a:extLst>
            <a:ext uri="{FF2B5EF4-FFF2-40B4-BE49-F238E27FC236}">
              <a16:creationId xmlns:a16="http://schemas.microsoft.com/office/drawing/2014/main" id="{C9B954E8-D48B-4F10-B4DD-135DBE0C7F6A}"/>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a:extLst>
            <a:ext uri="{FF2B5EF4-FFF2-40B4-BE49-F238E27FC236}">
              <a16:creationId xmlns:a16="http://schemas.microsoft.com/office/drawing/2014/main" id="{B6FA6872-8EA5-44CA-ADEF-61290DB8156F}"/>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a:extLst>
            <a:ext uri="{FF2B5EF4-FFF2-40B4-BE49-F238E27FC236}">
              <a16:creationId xmlns:a16="http://schemas.microsoft.com/office/drawing/2014/main" id="{09B8C43A-DD94-4DBF-A508-FACABAD166A5}"/>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a:extLst>
            <a:ext uri="{FF2B5EF4-FFF2-40B4-BE49-F238E27FC236}">
              <a16:creationId xmlns:a16="http://schemas.microsoft.com/office/drawing/2014/main" id="{4DAABCBF-8924-4779-90B2-9C8A9CB4F501}"/>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a:extLst>
            <a:ext uri="{FF2B5EF4-FFF2-40B4-BE49-F238E27FC236}">
              <a16:creationId xmlns:a16="http://schemas.microsoft.com/office/drawing/2014/main" id="{DA2F6786-8641-40CB-BC5F-E271DFD95877}"/>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a:extLst>
            <a:ext uri="{FF2B5EF4-FFF2-40B4-BE49-F238E27FC236}">
              <a16:creationId xmlns:a16="http://schemas.microsoft.com/office/drawing/2014/main" id="{E04BA438-DED0-4B54-AA6D-02946544A6B6}"/>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a:extLst>
            <a:ext uri="{FF2B5EF4-FFF2-40B4-BE49-F238E27FC236}">
              <a16:creationId xmlns:a16="http://schemas.microsoft.com/office/drawing/2014/main" id="{7C2E1080-788C-4E14-859C-15525795D85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a:extLst>
            <a:ext uri="{FF2B5EF4-FFF2-40B4-BE49-F238E27FC236}">
              <a16:creationId xmlns:a16="http://schemas.microsoft.com/office/drawing/2014/main" id="{08BE9A78-F3EA-46CB-AAC8-208AE1B2D225}"/>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a:extLst>
            <a:ext uri="{FF2B5EF4-FFF2-40B4-BE49-F238E27FC236}">
              <a16:creationId xmlns:a16="http://schemas.microsoft.com/office/drawing/2014/main" id="{E716DD39-28FD-43A8-AF12-431DB5904B5A}"/>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8046B8CA-EAAD-4CB0-9316-D8CEB3C8563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C87C43F2-F9B9-4293-ABE6-0898AC26045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58280BFC-9F66-4E55-B29B-259381367BE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342ADFD0-E1F4-41A5-9AB8-FA5652094DF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CBB3AACA-5C06-419C-91DB-45537D290C8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81280</xdr:rowOff>
    </xdr:from>
    <xdr:to>
      <xdr:col>116</xdr:col>
      <xdr:colOff>114300</xdr:colOff>
      <xdr:row>40</xdr:row>
      <xdr:rowOff>11430</xdr:rowOff>
    </xdr:to>
    <xdr:sp macro="" textlink="">
      <xdr:nvSpPr>
        <xdr:cNvPr id="421" name="楕円 420">
          <a:extLst>
            <a:ext uri="{FF2B5EF4-FFF2-40B4-BE49-F238E27FC236}">
              <a16:creationId xmlns:a16="http://schemas.microsoft.com/office/drawing/2014/main" id="{747F0A17-5ECB-4D72-B298-9F5D1580415F}"/>
            </a:ext>
          </a:extLst>
        </xdr:cNvPr>
        <xdr:cNvSpPr/>
      </xdr:nvSpPr>
      <xdr:spPr>
        <a:xfrm>
          <a:off x="22110700" y="67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59707</xdr:rowOff>
    </xdr:from>
    <xdr:ext cx="469744" cy="259045"/>
    <xdr:sp macro="" textlink="">
      <xdr:nvSpPr>
        <xdr:cNvPr id="422" name="【認定こども園・幼稚園・保育所】&#10;一人当たり面積該当値テキスト">
          <a:extLst>
            <a:ext uri="{FF2B5EF4-FFF2-40B4-BE49-F238E27FC236}">
              <a16:creationId xmlns:a16="http://schemas.microsoft.com/office/drawing/2014/main" id="{3786BA90-4E4C-43C8-A649-1743CA6FFABA}"/>
            </a:ext>
          </a:extLst>
        </xdr:cNvPr>
        <xdr:cNvSpPr txBox="1"/>
      </xdr:nvSpPr>
      <xdr:spPr>
        <a:xfrm>
          <a:off x="22199600"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85090</xdr:rowOff>
    </xdr:from>
    <xdr:to>
      <xdr:col>112</xdr:col>
      <xdr:colOff>38100</xdr:colOff>
      <xdr:row>40</xdr:row>
      <xdr:rowOff>15240</xdr:rowOff>
    </xdr:to>
    <xdr:sp macro="" textlink="">
      <xdr:nvSpPr>
        <xdr:cNvPr id="423" name="楕円 422">
          <a:extLst>
            <a:ext uri="{FF2B5EF4-FFF2-40B4-BE49-F238E27FC236}">
              <a16:creationId xmlns:a16="http://schemas.microsoft.com/office/drawing/2014/main" id="{7215EAF4-1EB5-4EB9-9057-B8EE37485CC1}"/>
            </a:ext>
          </a:extLst>
        </xdr:cNvPr>
        <xdr:cNvSpPr/>
      </xdr:nvSpPr>
      <xdr:spPr>
        <a:xfrm>
          <a:off x="212725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132080</xdr:rowOff>
    </xdr:from>
    <xdr:to>
      <xdr:col>116</xdr:col>
      <xdr:colOff>63500</xdr:colOff>
      <xdr:row>39</xdr:row>
      <xdr:rowOff>135890</xdr:rowOff>
    </xdr:to>
    <xdr:cxnSp macro="">
      <xdr:nvCxnSpPr>
        <xdr:cNvPr id="424" name="直線コネクタ 423">
          <a:extLst>
            <a:ext uri="{FF2B5EF4-FFF2-40B4-BE49-F238E27FC236}">
              <a16:creationId xmlns:a16="http://schemas.microsoft.com/office/drawing/2014/main" id="{49BA60D2-587B-447A-98EB-2AB99ECC5D97}"/>
            </a:ext>
          </a:extLst>
        </xdr:cNvPr>
        <xdr:cNvCxnSpPr/>
      </xdr:nvCxnSpPr>
      <xdr:spPr>
        <a:xfrm flipV="1">
          <a:off x="21323300" y="68186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86360</xdr:rowOff>
    </xdr:from>
    <xdr:to>
      <xdr:col>107</xdr:col>
      <xdr:colOff>101600</xdr:colOff>
      <xdr:row>40</xdr:row>
      <xdr:rowOff>16510</xdr:rowOff>
    </xdr:to>
    <xdr:sp macro="" textlink="">
      <xdr:nvSpPr>
        <xdr:cNvPr id="425" name="楕円 424">
          <a:extLst>
            <a:ext uri="{FF2B5EF4-FFF2-40B4-BE49-F238E27FC236}">
              <a16:creationId xmlns:a16="http://schemas.microsoft.com/office/drawing/2014/main" id="{CDE6614C-414B-40D9-BB75-2471A988C06B}"/>
            </a:ext>
          </a:extLst>
        </xdr:cNvPr>
        <xdr:cNvSpPr/>
      </xdr:nvSpPr>
      <xdr:spPr>
        <a:xfrm>
          <a:off x="20383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135890</xdr:rowOff>
    </xdr:from>
    <xdr:to>
      <xdr:col>111</xdr:col>
      <xdr:colOff>177800</xdr:colOff>
      <xdr:row>39</xdr:row>
      <xdr:rowOff>137160</xdr:rowOff>
    </xdr:to>
    <xdr:cxnSp macro="">
      <xdr:nvCxnSpPr>
        <xdr:cNvPr id="426" name="直線コネクタ 425">
          <a:extLst>
            <a:ext uri="{FF2B5EF4-FFF2-40B4-BE49-F238E27FC236}">
              <a16:creationId xmlns:a16="http://schemas.microsoft.com/office/drawing/2014/main" id="{644E649D-1194-4BE4-937F-231FF1714D85}"/>
            </a:ext>
          </a:extLst>
        </xdr:cNvPr>
        <xdr:cNvCxnSpPr/>
      </xdr:nvCxnSpPr>
      <xdr:spPr>
        <a:xfrm flipV="1">
          <a:off x="20434300" y="68224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a:extLst>
            <a:ext uri="{FF2B5EF4-FFF2-40B4-BE49-F238E27FC236}">
              <a16:creationId xmlns:a16="http://schemas.microsoft.com/office/drawing/2014/main" id="{587A7C32-73B0-4523-A2D5-82D06797E2CD}"/>
            </a:ext>
          </a:extLst>
        </xdr:cNvPr>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28" name="n_2aveValue【認定こども園・幼稚園・保育所】&#10;一人当たり面積">
          <a:extLst>
            <a:ext uri="{FF2B5EF4-FFF2-40B4-BE49-F238E27FC236}">
              <a16:creationId xmlns:a16="http://schemas.microsoft.com/office/drawing/2014/main" id="{87F09C52-5412-4014-B4C0-FA85E7D7A472}"/>
            </a:ext>
          </a:extLst>
        </xdr:cNvPr>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6367</xdr:rowOff>
    </xdr:from>
    <xdr:ext cx="469744" cy="259045"/>
    <xdr:sp macro="" textlink="">
      <xdr:nvSpPr>
        <xdr:cNvPr id="429" name="n_1mainValue【認定こども園・幼稚園・保育所】&#10;一人当たり面積">
          <a:extLst>
            <a:ext uri="{FF2B5EF4-FFF2-40B4-BE49-F238E27FC236}">
              <a16:creationId xmlns:a16="http://schemas.microsoft.com/office/drawing/2014/main" id="{25BFACE1-4103-4E4F-A28E-5557F3A96EE2}"/>
            </a:ext>
          </a:extLst>
        </xdr:cNvPr>
        <xdr:cNvSpPr txBox="1"/>
      </xdr:nvSpPr>
      <xdr:spPr>
        <a:xfrm>
          <a:off x="21075727" y="686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7637</xdr:rowOff>
    </xdr:from>
    <xdr:ext cx="469744" cy="259045"/>
    <xdr:sp macro="" textlink="">
      <xdr:nvSpPr>
        <xdr:cNvPr id="430" name="n_2mainValue【認定こども園・幼稚園・保育所】&#10;一人当たり面積">
          <a:extLst>
            <a:ext uri="{FF2B5EF4-FFF2-40B4-BE49-F238E27FC236}">
              <a16:creationId xmlns:a16="http://schemas.microsoft.com/office/drawing/2014/main" id="{33544C59-9DB4-406B-BD88-586AC6D02D99}"/>
            </a:ext>
          </a:extLst>
        </xdr:cNvPr>
        <xdr:cNvSpPr txBox="1"/>
      </xdr:nvSpPr>
      <xdr:spPr>
        <a:xfrm>
          <a:off x="201994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a:extLst>
            <a:ext uri="{FF2B5EF4-FFF2-40B4-BE49-F238E27FC236}">
              <a16:creationId xmlns:a16="http://schemas.microsoft.com/office/drawing/2014/main" id="{742FE1ED-71EA-42CF-B336-1D2BE90CB74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a:extLst>
            <a:ext uri="{FF2B5EF4-FFF2-40B4-BE49-F238E27FC236}">
              <a16:creationId xmlns:a16="http://schemas.microsoft.com/office/drawing/2014/main" id="{4D7AF918-7BF3-45B5-8B47-2A68453BF05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a:extLst>
            <a:ext uri="{FF2B5EF4-FFF2-40B4-BE49-F238E27FC236}">
              <a16:creationId xmlns:a16="http://schemas.microsoft.com/office/drawing/2014/main" id="{DA2C187A-A7A4-4FF8-9FDC-E2F403EEE04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a:extLst>
            <a:ext uri="{FF2B5EF4-FFF2-40B4-BE49-F238E27FC236}">
              <a16:creationId xmlns:a16="http://schemas.microsoft.com/office/drawing/2014/main" id="{8E948983-5402-46F3-9644-138361A2564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a:extLst>
            <a:ext uri="{FF2B5EF4-FFF2-40B4-BE49-F238E27FC236}">
              <a16:creationId xmlns:a16="http://schemas.microsoft.com/office/drawing/2014/main" id="{3CD440F9-B024-4EAA-BAAC-37D93FE5BB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a:extLst>
            <a:ext uri="{FF2B5EF4-FFF2-40B4-BE49-F238E27FC236}">
              <a16:creationId xmlns:a16="http://schemas.microsoft.com/office/drawing/2014/main" id="{68ED0A5F-90BA-44BC-A7E1-88E2EEAE68E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a:extLst>
            <a:ext uri="{FF2B5EF4-FFF2-40B4-BE49-F238E27FC236}">
              <a16:creationId xmlns:a16="http://schemas.microsoft.com/office/drawing/2014/main" id="{117B149B-BA15-4806-95AA-CD1C343C58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a:extLst>
            <a:ext uri="{FF2B5EF4-FFF2-40B4-BE49-F238E27FC236}">
              <a16:creationId xmlns:a16="http://schemas.microsoft.com/office/drawing/2014/main" id="{A72C9EED-EE37-433F-B2D0-9BCCF40696B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a:extLst>
            <a:ext uri="{FF2B5EF4-FFF2-40B4-BE49-F238E27FC236}">
              <a16:creationId xmlns:a16="http://schemas.microsoft.com/office/drawing/2014/main" id="{B71704B5-137A-4C38-9FEC-96DFC246CA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a:extLst>
            <a:ext uri="{FF2B5EF4-FFF2-40B4-BE49-F238E27FC236}">
              <a16:creationId xmlns:a16="http://schemas.microsoft.com/office/drawing/2014/main" id="{355A095E-A61F-42DC-9AAB-17F96B9059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a:extLst>
            <a:ext uri="{FF2B5EF4-FFF2-40B4-BE49-F238E27FC236}">
              <a16:creationId xmlns:a16="http://schemas.microsoft.com/office/drawing/2014/main" id="{4D47A4DB-E041-45BE-8E2E-B08A28909798}"/>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a:extLst>
            <a:ext uri="{FF2B5EF4-FFF2-40B4-BE49-F238E27FC236}">
              <a16:creationId xmlns:a16="http://schemas.microsoft.com/office/drawing/2014/main" id="{65FFE4CA-3FBD-4BF3-BFF9-6A5F6A7FF4E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a:extLst>
            <a:ext uri="{FF2B5EF4-FFF2-40B4-BE49-F238E27FC236}">
              <a16:creationId xmlns:a16="http://schemas.microsoft.com/office/drawing/2014/main" id="{2307AE4A-8C45-4203-9821-27E2A6FC455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a:extLst>
            <a:ext uri="{FF2B5EF4-FFF2-40B4-BE49-F238E27FC236}">
              <a16:creationId xmlns:a16="http://schemas.microsoft.com/office/drawing/2014/main" id="{2CE88A24-ACD4-4643-8B00-2B87B2CEB03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a:extLst>
            <a:ext uri="{FF2B5EF4-FFF2-40B4-BE49-F238E27FC236}">
              <a16:creationId xmlns:a16="http://schemas.microsoft.com/office/drawing/2014/main" id="{20EACD58-AB27-4D1A-B805-C04CD2CA8D6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a:extLst>
            <a:ext uri="{FF2B5EF4-FFF2-40B4-BE49-F238E27FC236}">
              <a16:creationId xmlns:a16="http://schemas.microsoft.com/office/drawing/2014/main" id="{26224169-245C-4258-95FB-9EE2FF23CD9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a:extLst>
            <a:ext uri="{FF2B5EF4-FFF2-40B4-BE49-F238E27FC236}">
              <a16:creationId xmlns:a16="http://schemas.microsoft.com/office/drawing/2014/main" id="{4126E65D-545E-4AFF-8613-4BAF6F903AB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a:extLst>
            <a:ext uri="{FF2B5EF4-FFF2-40B4-BE49-F238E27FC236}">
              <a16:creationId xmlns:a16="http://schemas.microsoft.com/office/drawing/2014/main" id="{61243FD7-CA6C-4829-A620-1B53101E7AB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a:extLst>
            <a:ext uri="{FF2B5EF4-FFF2-40B4-BE49-F238E27FC236}">
              <a16:creationId xmlns:a16="http://schemas.microsoft.com/office/drawing/2014/main" id="{F1F89EE3-5DD5-4694-BA1E-3F90E2C62AC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a:extLst>
            <a:ext uri="{FF2B5EF4-FFF2-40B4-BE49-F238E27FC236}">
              <a16:creationId xmlns:a16="http://schemas.microsoft.com/office/drawing/2014/main" id="{E0468E7E-CA54-4AF3-AF78-897BCE6B191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a:extLst>
            <a:ext uri="{FF2B5EF4-FFF2-40B4-BE49-F238E27FC236}">
              <a16:creationId xmlns:a16="http://schemas.microsoft.com/office/drawing/2014/main" id="{E1062775-A856-4656-B4F7-CA1516E1C93A}"/>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74EA0C22-63EE-4264-9D31-F8F55ECE66E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2ABE27A2-CD6C-43EE-8BBE-0FB18097D45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a16="http://schemas.microsoft.com/office/drawing/2014/main" id="{9DDD1517-8507-49CB-BD27-DCF1D257E8E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a:extLst>
            <a:ext uri="{FF2B5EF4-FFF2-40B4-BE49-F238E27FC236}">
              <a16:creationId xmlns:a16="http://schemas.microsoft.com/office/drawing/2014/main" id="{DD0173B1-699A-4F2E-BF26-6DC37726ABEA}"/>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a:extLst>
            <a:ext uri="{FF2B5EF4-FFF2-40B4-BE49-F238E27FC236}">
              <a16:creationId xmlns:a16="http://schemas.microsoft.com/office/drawing/2014/main" id="{654D2770-3644-442D-8B60-EE83C4E5C502}"/>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a:extLst>
            <a:ext uri="{FF2B5EF4-FFF2-40B4-BE49-F238E27FC236}">
              <a16:creationId xmlns:a16="http://schemas.microsoft.com/office/drawing/2014/main" id="{8F436DC0-F52D-4CC7-9B7C-A781B8098645}"/>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a:extLst>
            <a:ext uri="{FF2B5EF4-FFF2-40B4-BE49-F238E27FC236}">
              <a16:creationId xmlns:a16="http://schemas.microsoft.com/office/drawing/2014/main" id="{358995D4-3EF9-44D0-82A7-F96B3FFEE5D3}"/>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a:extLst>
            <a:ext uri="{FF2B5EF4-FFF2-40B4-BE49-F238E27FC236}">
              <a16:creationId xmlns:a16="http://schemas.microsoft.com/office/drawing/2014/main" id="{49543572-8919-4DCF-AC52-0FABA4C557D2}"/>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60" name="【学校施設】&#10;有形固定資産減価償却率平均値テキスト">
          <a:extLst>
            <a:ext uri="{FF2B5EF4-FFF2-40B4-BE49-F238E27FC236}">
              <a16:creationId xmlns:a16="http://schemas.microsoft.com/office/drawing/2014/main" id="{D4FD00C3-BD96-4575-AEDB-5836735350D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a:extLst>
            <a:ext uri="{FF2B5EF4-FFF2-40B4-BE49-F238E27FC236}">
              <a16:creationId xmlns:a16="http://schemas.microsoft.com/office/drawing/2014/main" id="{336938FB-CA1F-471C-BFC6-9B86EC52860B}"/>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a:extLst>
            <a:ext uri="{FF2B5EF4-FFF2-40B4-BE49-F238E27FC236}">
              <a16:creationId xmlns:a16="http://schemas.microsoft.com/office/drawing/2014/main" id="{EA47E75A-B28C-4DC0-A148-CB38A619961D}"/>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a:extLst>
            <a:ext uri="{FF2B5EF4-FFF2-40B4-BE49-F238E27FC236}">
              <a16:creationId xmlns:a16="http://schemas.microsoft.com/office/drawing/2014/main" id="{AFD867A2-3FED-434E-A33D-EC8097189CA5}"/>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64B80C97-DFEB-4356-895A-DE69C62F791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7242F8FA-792A-4082-B2DD-B9B2E869712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D3307A05-7FAF-405A-8234-B47B89D33B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4C480B95-6370-4616-8A96-6C3DFC05A84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3EDE1006-8788-4F21-BF2F-F551544BF3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69" name="楕円 468">
          <a:extLst>
            <a:ext uri="{FF2B5EF4-FFF2-40B4-BE49-F238E27FC236}">
              <a16:creationId xmlns:a16="http://schemas.microsoft.com/office/drawing/2014/main" id="{E88B2708-2899-46B3-9528-0913D3965B83}"/>
            </a:ext>
          </a:extLst>
        </xdr:cNvPr>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470" name="【学校施設】&#10;有形固定資産減価償却率該当値テキスト">
          <a:extLst>
            <a:ext uri="{FF2B5EF4-FFF2-40B4-BE49-F238E27FC236}">
              <a16:creationId xmlns:a16="http://schemas.microsoft.com/office/drawing/2014/main" id="{FC340041-A0E4-4C82-8455-DF63C6B20E69}"/>
            </a:ext>
          </a:extLst>
        </xdr:cNvPr>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471" name="楕円 470">
          <a:extLst>
            <a:ext uri="{FF2B5EF4-FFF2-40B4-BE49-F238E27FC236}">
              <a16:creationId xmlns:a16="http://schemas.microsoft.com/office/drawing/2014/main" id="{B77824E8-3D3A-4C98-A8FC-644779EE75AB}"/>
            </a:ext>
          </a:extLst>
        </xdr:cNvPr>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68580</xdr:rowOff>
    </xdr:to>
    <xdr:cxnSp macro="">
      <xdr:nvCxnSpPr>
        <xdr:cNvPr id="472" name="直線コネクタ 471">
          <a:extLst>
            <a:ext uri="{FF2B5EF4-FFF2-40B4-BE49-F238E27FC236}">
              <a16:creationId xmlns:a16="http://schemas.microsoft.com/office/drawing/2014/main" id="{E635F3B0-6DCB-4AB1-B0F9-D01E33B51525}"/>
            </a:ext>
          </a:extLst>
        </xdr:cNvPr>
        <xdr:cNvCxnSpPr/>
      </xdr:nvCxnSpPr>
      <xdr:spPr>
        <a:xfrm flipV="1">
          <a:off x="15481300" y="101384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65405</xdr:rowOff>
    </xdr:from>
    <xdr:to>
      <xdr:col>76</xdr:col>
      <xdr:colOff>165100</xdr:colOff>
      <xdr:row>59</xdr:row>
      <xdr:rowOff>167005</xdr:rowOff>
    </xdr:to>
    <xdr:sp macro="" textlink="">
      <xdr:nvSpPr>
        <xdr:cNvPr id="473" name="楕円 472">
          <a:extLst>
            <a:ext uri="{FF2B5EF4-FFF2-40B4-BE49-F238E27FC236}">
              <a16:creationId xmlns:a16="http://schemas.microsoft.com/office/drawing/2014/main" id="{32E71857-4BA8-4A15-92E9-EC1BA23E1EF1}"/>
            </a:ext>
          </a:extLst>
        </xdr:cNvPr>
        <xdr:cNvSpPr/>
      </xdr:nvSpPr>
      <xdr:spPr>
        <a:xfrm>
          <a:off x="14541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59</xdr:row>
      <xdr:rowOff>116205</xdr:rowOff>
    </xdr:to>
    <xdr:cxnSp macro="">
      <xdr:nvCxnSpPr>
        <xdr:cNvPr id="474" name="直線コネクタ 473">
          <a:extLst>
            <a:ext uri="{FF2B5EF4-FFF2-40B4-BE49-F238E27FC236}">
              <a16:creationId xmlns:a16="http://schemas.microsoft.com/office/drawing/2014/main" id="{9465FA79-A6EF-4E2D-8147-E86E53585245}"/>
            </a:ext>
          </a:extLst>
        </xdr:cNvPr>
        <xdr:cNvCxnSpPr/>
      </xdr:nvCxnSpPr>
      <xdr:spPr>
        <a:xfrm flipV="1">
          <a:off x="14592300" y="101841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75" name="n_1aveValue【学校施設】&#10;有形固定資産減価償却率">
          <a:extLst>
            <a:ext uri="{FF2B5EF4-FFF2-40B4-BE49-F238E27FC236}">
              <a16:creationId xmlns:a16="http://schemas.microsoft.com/office/drawing/2014/main" id="{F39C4A67-D740-4738-B4DF-6687E6C68BA2}"/>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76" name="n_2aveValue【学校施設】&#10;有形固定資産減価償却率">
          <a:extLst>
            <a:ext uri="{FF2B5EF4-FFF2-40B4-BE49-F238E27FC236}">
              <a16:creationId xmlns:a16="http://schemas.microsoft.com/office/drawing/2014/main" id="{FC6E2113-7B67-4869-8C53-E78EFCA85929}"/>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477" name="n_1mainValue【学校施設】&#10;有形固定資産減価償却率">
          <a:extLst>
            <a:ext uri="{FF2B5EF4-FFF2-40B4-BE49-F238E27FC236}">
              <a16:creationId xmlns:a16="http://schemas.microsoft.com/office/drawing/2014/main" id="{95CFACBD-7E1E-4BC9-980B-87D351C082CB}"/>
            </a:ext>
          </a:extLst>
        </xdr:cNvPr>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12082</xdr:rowOff>
    </xdr:from>
    <xdr:ext cx="405111" cy="259045"/>
    <xdr:sp macro="" textlink="">
      <xdr:nvSpPr>
        <xdr:cNvPr id="478" name="n_2mainValue【学校施設】&#10;有形固定資産減価償却率">
          <a:extLst>
            <a:ext uri="{FF2B5EF4-FFF2-40B4-BE49-F238E27FC236}">
              <a16:creationId xmlns:a16="http://schemas.microsoft.com/office/drawing/2014/main" id="{E0F5E538-5600-45E9-A251-B9ABAFCD6055}"/>
            </a:ext>
          </a:extLst>
        </xdr:cNvPr>
        <xdr:cNvSpPr txBox="1"/>
      </xdr:nvSpPr>
      <xdr:spPr>
        <a:xfrm>
          <a:off x="14389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AFB31959-F22B-4F29-8D24-366626296D2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C6F58029-7470-4AE8-9A04-EA25B7B61D9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0853D866-E049-4693-BCD7-CDCF86523C6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3F800010-0ACD-406B-8ADB-2C2CB75A13C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FB5E4232-EBA6-40F2-BE8C-7F9E9463E07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91B2CF99-5E9A-4942-A5D9-6748BC5237C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8FBA5876-8B44-47FF-B3A9-22479DC8BAF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4ECFCE47-F494-4610-AD9E-09CAE07397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5F9EA354-AC72-457F-9D26-3DEBD03C62A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3896F5FD-237C-469D-997C-ADF04E382B3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a:extLst>
            <a:ext uri="{FF2B5EF4-FFF2-40B4-BE49-F238E27FC236}">
              <a16:creationId xmlns:a16="http://schemas.microsoft.com/office/drawing/2014/main" id="{69F3AAF7-BA9D-4229-B031-9DA82D8C0D5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AF5306E7-8813-42BB-B718-6D0EAECBE36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a:extLst>
            <a:ext uri="{FF2B5EF4-FFF2-40B4-BE49-F238E27FC236}">
              <a16:creationId xmlns:a16="http://schemas.microsoft.com/office/drawing/2014/main" id="{6D04D475-ADFF-4670-8633-7B2EF3F7B76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a:extLst>
            <a:ext uri="{FF2B5EF4-FFF2-40B4-BE49-F238E27FC236}">
              <a16:creationId xmlns:a16="http://schemas.microsoft.com/office/drawing/2014/main" id="{6F04041C-C7DC-4314-9422-6B58A362AF5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a16="http://schemas.microsoft.com/office/drawing/2014/main" id="{3AA21DE4-BC21-4C37-9E9F-CA3D06151A5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a:extLst>
            <a:ext uri="{FF2B5EF4-FFF2-40B4-BE49-F238E27FC236}">
              <a16:creationId xmlns:a16="http://schemas.microsoft.com/office/drawing/2014/main" id="{7B7E66AA-F1DF-48E4-BBFC-1CF5261D100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a:extLst>
            <a:ext uri="{FF2B5EF4-FFF2-40B4-BE49-F238E27FC236}">
              <a16:creationId xmlns:a16="http://schemas.microsoft.com/office/drawing/2014/main" id="{E3632300-1B35-4F60-B1CC-451408D75F6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a:extLst>
            <a:ext uri="{FF2B5EF4-FFF2-40B4-BE49-F238E27FC236}">
              <a16:creationId xmlns:a16="http://schemas.microsoft.com/office/drawing/2014/main" id="{73935676-36FE-478B-9979-7EBBB3CC27ED}"/>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a:extLst>
            <a:ext uri="{FF2B5EF4-FFF2-40B4-BE49-F238E27FC236}">
              <a16:creationId xmlns:a16="http://schemas.microsoft.com/office/drawing/2014/main" id="{5E29F229-AA72-4FA1-8D9D-47EEFE689A1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a:extLst>
            <a:ext uri="{FF2B5EF4-FFF2-40B4-BE49-F238E27FC236}">
              <a16:creationId xmlns:a16="http://schemas.microsoft.com/office/drawing/2014/main" id="{98E31438-CD2C-4B50-9B21-89AEE07C6936}"/>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01E95EBD-25D0-465A-A815-295AF5A8999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a:extLst>
            <a:ext uri="{FF2B5EF4-FFF2-40B4-BE49-F238E27FC236}">
              <a16:creationId xmlns:a16="http://schemas.microsoft.com/office/drawing/2014/main" id="{9405D87F-46E7-428A-A59C-97C35839911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a:extLst>
            <a:ext uri="{FF2B5EF4-FFF2-40B4-BE49-F238E27FC236}">
              <a16:creationId xmlns:a16="http://schemas.microsoft.com/office/drawing/2014/main" id="{61D7EECE-06E7-4879-A56E-92519AAE240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a:extLst>
            <a:ext uri="{FF2B5EF4-FFF2-40B4-BE49-F238E27FC236}">
              <a16:creationId xmlns:a16="http://schemas.microsoft.com/office/drawing/2014/main" id="{A59A900E-2B22-4520-846A-C256C3B8B8F7}"/>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a:extLst>
            <a:ext uri="{FF2B5EF4-FFF2-40B4-BE49-F238E27FC236}">
              <a16:creationId xmlns:a16="http://schemas.microsoft.com/office/drawing/2014/main" id="{1569F789-45CF-401A-9669-33A07AB28739}"/>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a:extLst>
            <a:ext uri="{FF2B5EF4-FFF2-40B4-BE49-F238E27FC236}">
              <a16:creationId xmlns:a16="http://schemas.microsoft.com/office/drawing/2014/main" id="{4B26549A-B752-4D1E-A374-3CF37853E556}"/>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a:extLst>
            <a:ext uri="{FF2B5EF4-FFF2-40B4-BE49-F238E27FC236}">
              <a16:creationId xmlns:a16="http://schemas.microsoft.com/office/drawing/2014/main" id="{5C8627AA-DE55-4138-A00F-32EE2E14D1D7}"/>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a:extLst>
            <a:ext uri="{FF2B5EF4-FFF2-40B4-BE49-F238E27FC236}">
              <a16:creationId xmlns:a16="http://schemas.microsoft.com/office/drawing/2014/main" id="{302B17CD-0274-4830-8D1D-C7E5FC15092F}"/>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a:extLst>
            <a:ext uri="{FF2B5EF4-FFF2-40B4-BE49-F238E27FC236}">
              <a16:creationId xmlns:a16="http://schemas.microsoft.com/office/drawing/2014/main" id="{0BFA28B6-4E68-484F-8656-B2082590EE7F}"/>
            </a:ext>
          </a:extLst>
        </xdr:cNvPr>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a:extLst>
            <a:ext uri="{FF2B5EF4-FFF2-40B4-BE49-F238E27FC236}">
              <a16:creationId xmlns:a16="http://schemas.microsoft.com/office/drawing/2014/main" id="{D45B2D79-AB6B-43A7-A476-D4152BDCBC8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a:extLst>
            <a:ext uri="{FF2B5EF4-FFF2-40B4-BE49-F238E27FC236}">
              <a16:creationId xmlns:a16="http://schemas.microsoft.com/office/drawing/2014/main" id="{C9A55C6F-66B7-433E-BC66-FE32B19CD2A3}"/>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a:extLst>
            <a:ext uri="{FF2B5EF4-FFF2-40B4-BE49-F238E27FC236}">
              <a16:creationId xmlns:a16="http://schemas.microsoft.com/office/drawing/2014/main" id="{18E9049E-EF7F-4295-ACCB-6A99992C02D9}"/>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60E2BAE3-BACC-47FF-817C-8406F59EAFA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A69E1E0E-FA4C-44EB-83D1-49D6E87D85C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28E089C4-90D6-48EA-B872-3AD89398EF7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77F20472-DB0C-4010-B68E-9E4EE8C3D23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C937F362-245C-4587-8B17-C194F595325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79273</xdr:rowOff>
    </xdr:from>
    <xdr:to>
      <xdr:col>116</xdr:col>
      <xdr:colOff>114300</xdr:colOff>
      <xdr:row>64</xdr:row>
      <xdr:rowOff>9423</xdr:rowOff>
    </xdr:to>
    <xdr:sp macro="" textlink="">
      <xdr:nvSpPr>
        <xdr:cNvPr id="516" name="楕円 515">
          <a:extLst>
            <a:ext uri="{FF2B5EF4-FFF2-40B4-BE49-F238E27FC236}">
              <a16:creationId xmlns:a16="http://schemas.microsoft.com/office/drawing/2014/main" id="{AA67C3C1-3966-4C39-A581-5AE734DEA5F0}"/>
            </a:ext>
          </a:extLst>
        </xdr:cNvPr>
        <xdr:cNvSpPr/>
      </xdr:nvSpPr>
      <xdr:spPr>
        <a:xfrm>
          <a:off x="22110700" y="1088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165650</xdr:rowOff>
    </xdr:from>
    <xdr:ext cx="469744" cy="259045"/>
    <xdr:sp macro="" textlink="">
      <xdr:nvSpPr>
        <xdr:cNvPr id="517" name="【学校施設】&#10;一人当たり面積該当値テキスト">
          <a:extLst>
            <a:ext uri="{FF2B5EF4-FFF2-40B4-BE49-F238E27FC236}">
              <a16:creationId xmlns:a16="http://schemas.microsoft.com/office/drawing/2014/main" id="{C2B6A525-86D8-4105-A0A4-33AFA8EECAA7}"/>
            </a:ext>
          </a:extLst>
        </xdr:cNvPr>
        <xdr:cNvSpPr txBox="1"/>
      </xdr:nvSpPr>
      <xdr:spPr>
        <a:xfrm>
          <a:off x="22199600" y="1079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80188</xdr:rowOff>
    </xdr:from>
    <xdr:to>
      <xdr:col>112</xdr:col>
      <xdr:colOff>38100</xdr:colOff>
      <xdr:row>64</xdr:row>
      <xdr:rowOff>10338</xdr:rowOff>
    </xdr:to>
    <xdr:sp macro="" textlink="">
      <xdr:nvSpPr>
        <xdr:cNvPr id="518" name="楕円 517">
          <a:extLst>
            <a:ext uri="{FF2B5EF4-FFF2-40B4-BE49-F238E27FC236}">
              <a16:creationId xmlns:a16="http://schemas.microsoft.com/office/drawing/2014/main" id="{4B5CE439-29E7-4A04-B0C1-C3C3B92859BC}"/>
            </a:ext>
          </a:extLst>
        </xdr:cNvPr>
        <xdr:cNvSpPr/>
      </xdr:nvSpPr>
      <xdr:spPr>
        <a:xfrm>
          <a:off x="21272500" y="108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130073</xdr:rowOff>
    </xdr:from>
    <xdr:to>
      <xdr:col>116</xdr:col>
      <xdr:colOff>63500</xdr:colOff>
      <xdr:row>63</xdr:row>
      <xdr:rowOff>130988</xdr:rowOff>
    </xdr:to>
    <xdr:cxnSp macro="">
      <xdr:nvCxnSpPr>
        <xdr:cNvPr id="519" name="直線コネクタ 518">
          <a:extLst>
            <a:ext uri="{FF2B5EF4-FFF2-40B4-BE49-F238E27FC236}">
              <a16:creationId xmlns:a16="http://schemas.microsoft.com/office/drawing/2014/main" id="{A9E4B761-658F-4632-A149-D9DE9C985789}"/>
            </a:ext>
          </a:extLst>
        </xdr:cNvPr>
        <xdr:cNvCxnSpPr/>
      </xdr:nvCxnSpPr>
      <xdr:spPr>
        <a:xfrm flipV="1">
          <a:off x="21323300" y="1093142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80416</xdr:rowOff>
    </xdr:from>
    <xdr:to>
      <xdr:col>107</xdr:col>
      <xdr:colOff>101600</xdr:colOff>
      <xdr:row>64</xdr:row>
      <xdr:rowOff>10566</xdr:rowOff>
    </xdr:to>
    <xdr:sp macro="" textlink="">
      <xdr:nvSpPr>
        <xdr:cNvPr id="520" name="楕円 519">
          <a:extLst>
            <a:ext uri="{FF2B5EF4-FFF2-40B4-BE49-F238E27FC236}">
              <a16:creationId xmlns:a16="http://schemas.microsoft.com/office/drawing/2014/main" id="{81C42A34-EEAF-46BB-8344-641BE4A71F07}"/>
            </a:ext>
          </a:extLst>
        </xdr:cNvPr>
        <xdr:cNvSpPr/>
      </xdr:nvSpPr>
      <xdr:spPr>
        <a:xfrm>
          <a:off x="20383500" y="108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130988</xdr:rowOff>
    </xdr:from>
    <xdr:to>
      <xdr:col>111</xdr:col>
      <xdr:colOff>177800</xdr:colOff>
      <xdr:row>63</xdr:row>
      <xdr:rowOff>131216</xdr:rowOff>
    </xdr:to>
    <xdr:cxnSp macro="">
      <xdr:nvCxnSpPr>
        <xdr:cNvPr id="521" name="直線コネクタ 520">
          <a:extLst>
            <a:ext uri="{FF2B5EF4-FFF2-40B4-BE49-F238E27FC236}">
              <a16:creationId xmlns:a16="http://schemas.microsoft.com/office/drawing/2014/main" id="{C66728CF-18C4-4557-BB02-4F8AA5B79676}"/>
            </a:ext>
          </a:extLst>
        </xdr:cNvPr>
        <xdr:cNvCxnSpPr/>
      </xdr:nvCxnSpPr>
      <xdr:spPr>
        <a:xfrm flipV="1">
          <a:off x="20434300" y="1093233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a:extLst>
            <a:ext uri="{FF2B5EF4-FFF2-40B4-BE49-F238E27FC236}">
              <a16:creationId xmlns:a16="http://schemas.microsoft.com/office/drawing/2014/main" id="{1DC8EB6A-F24B-4C7A-A22E-EEE6DFEEECD4}"/>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a:extLst>
            <a:ext uri="{FF2B5EF4-FFF2-40B4-BE49-F238E27FC236}">
              <a16:creationId xmlns:a16="http://schemas.microsoft.com/office/drawing/2014/main" id="{A6C4D7AE-4017-4FA4-9F05-A95A826CD10B}"/>
            </a:ext>
          </a:extLst>
        </xdr:cNvPr>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1465</xdr:rowOff>
    </xdr:from>
    <xdr:ext cx="469744" cy="259045"/>
    <xdr:sp macro="" textlink="">
      <xdr:nvSpPr>
        <xdr:cNvPr id="524" name="n_1mainValue【学校施設】&#10;一人当たり面積">
          <a:extLst>
            <a:ext uri="{FF2B5EF4-FFF2-40B4-BE49-F238E27FC236}">
              <a16:creationId xmlns:a16="http://schemas.microsoft.com/office/drawing/2014/main" id="{85AD36E3-98B8-4716-89AC-0821D7AA7F71}"/>
            </a:ext>
          </a:extLst>
        </xdr:cNvPr>
        <xdr:cNvSpPr txBox="1"/>
      </xdr:nvSpPr>
      <xdr:spPr>
        <a:xfrm>
          <a:off x="21075727" y="1097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1693</xdr:rowOff>
    </xdr:from>
    <xdr:ext cx="469744" cy="259045"/>
    <xdr:sp macro="" textlink="">
      <xdr:nvSpPr>
        <xdr:cNvPr id="525" name="n_2mainValue【学校施設】&#10;一人当たり面積">
          <a:extLst>
            <a:ext uri="{FF2B5EF4-FFF2-40B4-BE49-F238E27FC236}">
              <a16:creationId xmlns:a16="http://schemas.microsoft.com/office/drawing/2014/main" id="{070BD343-0697-4600-BF4C-D19F12B90B5B}"/>
            </a:ext>
          </a:extLst>
        </xdr:cNvPr>
        <xdr:cNvSpPr txBox="1"/>
      </xdr:nvSpPr>
      <xdr:spPr>
        <a:xfrm>
          <a:off x="20199427" y="1097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8E173A2C-2660-44B0-B81C-B3695A6F4DD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AC676FE6-4234-46D8-A6CB-8EDC91C654E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E51D5563-09A2-4D13-BD0D-312C138E8EB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11321FE9-2AEC-41DF-A6FF-12C539D0112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804F96C4-9857-4CFC-9E49-E162878A1CC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476A2AF8-DD51-43BA-8E5E-2A5A0FBEA03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4E40F5F5-A338-483C-ACB7-E9A4F0B64FA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81A4D38F-1299-4E16-998B-D38722FA783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a:extLst>
            <a:ext uri="{FF2B5EF4-FFF2-40B4-BE49-F238E27FC236}">
              <a16:creationId xmlns:a16="http://schemas.microsoft.com/office/drawing/2014/main" id="{FF0E2844-ACA2-4ED5-90BB-D201180A2D9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a:extLst>
            <a:ext uri="{FF2B5EF4-FFF2-40B4-BE49-F238E27FC236}">
              <a16:creationId xmlns:a16="http://schemas.microsoft.com/office/drawing/2014/main" id="{D97637C2-CB8C-46F3-9649-CAE7E59F383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a:extLst>
            <a:ext uri="{FF2B5EF4-FFF2-40B4-BE49-F238E27FC236}">
              <a16:creationId xmlns:a16="http://schemas.microsoft.com/office/drawing/2014/main" id="{566D06D1-BC26-4774-854C-22E92B07CD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a:extLst>
            <a:ext uri="{FF2B5EF4-FFF2-40B4-BE49-F238E27FC236}">
              <a16:creationId xmlns:a16="http://schemas.microsoft.com/office/drawing/2014/main" id="{945EDE13-9836-456C-9A92-9C524924BF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a:extLst>
            <a:ext uri="{FF2B5EF4-FFF2-40B4-BE49-F238E27FC236}">
              <a16:creationId xmlns:a16="http://schemas.microsoft.com/office/drawing/2014/main" id="{A675E3A8-018C-4481-AE85-521BFCB6377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a:extLst>
            <a:ext uri="{FF2B5EF4-FFF2-40B4-BE49-F238E27FC236}">
              <a16:creationId xmlns:a16="http://schemas.microsoft.com/office/drawing/2014/main" id="{C4C9BD73-BCA8-4D87-A10A-A108D314246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a:extLst>
            <a:ext uri="{FF2B5EF4-FFF2-40B4-BE49-F238E27FC236}">
              <a16:creationId xmlns:a16="http://schemas.microsoft.com/office/drawing/2014/main" id="{4EFFB35B-F46D-4E42-8B84-7E77339CE64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a:extLst>
            <a:ext uri="{FF2B5EF4-FFF2-40B4-BE49-F238E27FC236}">
              <a16:creationId xmlns:a16="http://schemas.microsoft.com/office/drawing/2014/main" id="{7A33AD31-2530-49B2-9691-03FEE397D4C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id="{F84D7E0B-8D99-4FB2-92E2-51C92424AF2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id="{049D5198-B517-4B05-9768-CBA2824DEF1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id="{0419178E-3B82-409E-BC4B-80189368732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id="{96324C59-F928-4A1F-87DE-453CA6975B0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id="{08BBCD8B-002F-43C1-9971-8CD7513CC9E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id="{1045DBEF-17D8-447F-BA0E-D274C3920D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id="{86A3F562-2A49-48EE-B005-EDC8573D650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id="{1673733B-4A61-4AA7-8D64-ACFE16AA08D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id="{42128AE6-26F7-407C-91A8-C338B4E49B4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id="{4984A2EB-789C-48CA-BE23-31047D47EF5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id="{72341B6A-24CC-4F50-978C-5A142FC3E3E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a:extLst>
            <a:ext uri="{FF2B5EF4-FFF2-40B4-BE49-F238E27FC236}">
              <a16:creationId xmlns:a16="http://schemas.microsoft.com/office/drawing/2014/main" id="{61C7318F-BA96-4906-89D3-99266514867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id="{ACAC5AAF-F8E8-49B6-B036-C751F4BB97F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id="{5E557678-FE3C-4C78-AC12-92F2891EF81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id="{8F1E023B-51B4-4582-9463-7550CD45206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id="{9E4F360B-1E99-4832-AD5D-0F0EF8B9BE2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id="{2E8865CA-5328-4554-AE71-E599D87DAA8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id="{D155570F-75D2-4A50-BAE4-B1A57E9A257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id="{17814BB3-70A4-45CC-8BD8-690BAF9928B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id="{C805A214-656C-459D-8E17-2B2A3813B3C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id="{580A7FD1-353A-49E4-9FE5-F5AC4CE3E04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a:extLst>
            <a:ext uri="{FF2B5EF4-FFF2-40B4-BE49-F238E27FC236}">
              <a16:creationId xmlns:a16="http://schemas.microsoft.com/office/drawing/2014/main" id="{E543542F-E78E-403E-93A9-F7FAA8559349}"/>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69E32B7F-AFB1-4CB6-BCEA-0BF98DF5080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549758B1-19DA-4D81-8021-7DCBDED9151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0F579EE3-0642-4C82-8E6F-BAEC7B0EF29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67" name="直線コネクタ 566">
          <a:extLst>
            <a:ext uri="{FF2B5EF4-FFF2-40B4-BE49-F238E27FC236}">
              <a16:creationId xmlns:a16="http://schemas.microsoft.com/office/drawing/2014/main" id="{D3B95B6C-D06F-4BCE-865D-114A4BF4F036}"/>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68" name="【公民館】&#10;有形固定資産減価償却率最小値テキスト">
          <a:extLst>
            <a:ext uri="{FF2B5EF4-FFF2-40B4-BE49-F238E27FC236}">
              <a16:creationId xmlns:a16="http://schemas.microsoft.com/office/drawing/2014/main" id="{99493FEC-7D11-496B-8F75-6313A03AD624}"/>
            </a:ext>
          </a:extLst>
        </xdr:cNvPr>
        <xdr:cNvSpPr txBox="1"/>
      </xdr:nvSpPr>
      <xdr:spPr>
        <a:xfrm>
          <a:off x="16357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69" name="直線コネクタ 568">
          <a:extLst>
            <a:ext uri="{FF2B5EF4-FFF2-40B4-BE49-F238E27FC236}">
              <a16:creationId xmlns:a16="http://schemas.microsoft.com/office/drawing/2014/main" id="{2760971B-C44E-4433-8426-4E77C0FAD05F}"/>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公民館】&#10;有形固定資産減価償却率最大値テキスト">
          <a:extLst>
            <a:ext uri="{FF2B5EF4-FFF2-40B4-BE49-F238E27FC236}">
              <a16:creationId xmlns:a16="http://schemas.microsoft.com/office/drawing/2014/main" id="{EB823255-29A7-4396-973F-34F4B0DF9F73}"/>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a:extLst>
            <a:ext uri="{FF2B5EF4-FFF2-40B4-BE49-F238E27FC236}">
              <a16:creationId xmlns:a16="http://schemas.microsoft.com/office/drawing/2014/main" id="{4F1EF435-04E3-4B36-AF4B-94543EE84C5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72" name="【公民館】&#10;有形固定資産減価償却率平均値テキスト">
          <a:extLst>
            <a:ext uri="{FF2B5EF4-FFF2-40B4-BE49-F238E27FC236}">
              <a16:creationId xmlns:a16="http://schemas.microsoft.com/office/drawing/2014/main" id="{EAB12767-B60D-4884-AC9E-D20684BB8DA7}"/>
            </a:ext>
          </a:extLst>
        </xdr:cNvPr>
        <xdr:cNvSpPr txBox="1"/>
      </xdr:nvSpPr>
      <xdr:spPr>
        <a:xfrm>
          <a:off x="16357600" y="17697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73" name="フローチャート: 判断 572">
          <a:extLst>
            <a:ext uri="{FF2B5EF4-FFF2-40B4-BE49-F238E27FC236}">
              <a16:creationId xmlns:a16="http://schemas.microsoft.com/office/drawing/2014/main" id="{3A7B5DCB-F94F-4CD2-804C-EADC38C240E6}"/>
            </a:ext>
          </a:extLst>
        </xdr:cNvPr>
        <xdr:cNvSpPr/>
      </xdr:nvSpPr>
      <xdr:spPr>
        <a:xfrm>
          <a:off x="162687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74" name="フローチャート: 判断 573">
          <a:extLst>
            <a:ext uri="{FF2B5EF4-FFF2-40B4-BE49-F238E27FC236}">
              <a16:creationId xmlns:a16="http://schemas.microsoft.com/office/drawing/2014/main" id="{6C637166-A051-4F4C-9F78-8F8C4C9C5BFF}"/>
            </a:ext>
          </a:extLst>
        </xdr:cNvPr>
        <xdr:cNvSpPr/>
      </xdr:nvSpPr>
      <xdr:spPr>
        <a:xfrm>
          <a:off x="15430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75" name="フローチャート: 判断 574">
          <a:extLst>
            <a:ext uri="{FF2B5EF4-FFF2-40B4-BE49-F238E27FC236}">
              <a16:creationId xmlns:a16="http://schemas.microsoft.com/office/drawing/2014/main" id="{56364C9A-BA4B-465F-A2DC-FE0B55A92E77}"/>
            </a:ext>
          </a:extLst>
        </xdr:cNvPr>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92CDB6F8-2D8E-4092-B547-E9B910ABD13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8B61D459-6355-4AB1-B446-E95AB54D705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DD3B4316-0247-4AF0-A2B0-DFAF554BE3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B501027A-E201-4C99-A1E7-F411398D03E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EC0E7B8D-543A-45D1-A7CE-460B96269A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90714</xdr:rowOff>
    </xdr:from>
    <xdr:to>
      <xdr:col>85</xdr:col>
      <xdr:colOff>177800</xdr:colOff>
      <xdr:row>101</xdr:row>
      <xdr:rowOff>20864</xdr:rowOff>
    </xdr:to>
    <xdr:sp macro="" textlink="">
      <xdr:nvSpPr>
        <xdr:cNvPr id="581" name="楕円 580">
          <a:extLst>
            <a:ext uri="{FF2B5EF4-FFF2-40B4-BE49-F238E27FC236}">
              <a16:creationId xmlns:a16="http://schemas.microsoft.com/office/drawing/2014/main" id="{D681AF6C-1777-415A-9A25-5020DF1F31A9}"/>
            </a:ext>
          </a:extLst>
        </xdr:cNvPr>
        <xdr:cNvSpPr/>
      </xdr:nvSpPr>
      <xdr:spPr>
        <a:xfrm>
          <a:off x="162687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113591</xdr:rowOff>
    </xdr:from>
    <xdr:ext cx="405111" cy="259045"/>
    <xdr:sp macro="" textlink="">
      <xdr:nvSpPr>
        <xdr:cNvPr id="582" name="【公民館】&#10;有形固定資産減価償却率該当値テキスト">
          <a:extLst>
            <a:ext uri="{FF2B5EF4-FFF2-40B4-BE49-F238E27FC236}">
              <a16:creationId xmlns:a16="http://schemas.microsoft.com/office/drawing/2014/main" id="{52FEF10E-A5A8-4798-9B0F-20A5C821CD70}"/>
            </a:ext>
          </a:extLst>
        </xdr:cNvPr>
        <xdr:cNvSpPr txBox="1"/>
      </xdr:nvSpPr>
      <xdr:spPr>
        <a:xfrm>
          <a:off x="16357600" y="1708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123371</xdr:rowOff>
    </xdr:from>
    <xdr:to>
      <xdr:col>81</xdr:col>
      <xdr:colOff>101600</xdr:colOff>
      <xdr:row>101</xdr:row>
      <xdr:rowOff>53521</xdr:rowOff>
    </xdr:to>
    <xdr:sp macro="" textlink="">
      <xdr:nvSpPr>
        <xdr:cNvPr id="583" name="楕円 582">
          <a:extLst>
            <a:ext uri="{FF2B5EF4-FFF2-40B4-BE49-F238E27FC236}">
              <a16:creationId xmlns:a16="http://schemas.microsoft.com/office/drawing/2014/main" id="{F18B674D-4200-43A2-8B34-9B5D8DF60E11}"/>
            </a:ext>
          </a:extLst>
        </xdr:cNvPr>
        <xdr:cNvSpPr/>
      </xdr:nvSpPr>
      <xdr:spPr>
        <a:xfrm>
          <a:off x="15430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141514</xdr:rowOff>
    </xdr:from>
    <xdr:to>
      <xdr:col>85</xdr:col>
      <xdr:colOff>127000</xdr:colOff>
      <xdr:row>101</xdr:row>
      <xdr:rowOff>2721</xdr:rowOff>
    </xdr:to>
    <xdr:cxnSp macro="">
      <xdr:nvCxnSpPr>
        <xdr:cNvPr id="584" name="直線コネクタ 583">
          <a:extLst>
            <a:ext uri="{FF2B5EF4-FFF2-40B4-BE49-F238E27FC236}">
              <a16:creationId xmlns:a16="http://schemas.microsoft.com/office/drawing/2014/main" id="{8B131E10-42D9-40BB-828B-13C00DD1DF89}"/>
            </a:ext>
          </a:extLst>
        </xdr:cNvPr>
        <xdr:cNvCxnSpPr/>
      </xdr:nvCxnSpPr>
      <xdr:spPr>
        <a:xfrm flipV="1">
          <a:off x="15481300" y="172865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156029</xdr:rowOff>
    </xdr:from>
    <xdr:to>
      <xdr:col>76</xdr:col>
      <xdr:colOff>165100</xdr:colOff>
      <xdr:row>101</xdr:row>
      <xdr:rowOff>86179</xdr:rowOff>
    </xdr:to>
    <xdr:sp macro="" textlink="">
      <xdr:nvSpPr>
        <xdr:cNvPr id="585" name="楕円 584">
          <a:extLst>
            <a:ext uri="{FF2B5EF4-FFF2-40B4-BE49-F238E27FC236}">
              <a16:creationId xmlns:a16="http://schemas.microsoft.com/office/drawing/2014/main" id="{FA44381D-51D6-4039-902A-6C219A902CEC}"/>
            </a:ext>
          </a:extLst>
        </xdr:cNvPr>
        <xdr:cNvSpPr/>
      </xdr:nvSpPr>
      <xdr:spPr>
        <a:xfrm>
          <a:off x="14541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2721</xdr:rowOff>
    </xdr:from>
    <xdr:to>
      <xdr:col>81</xdr:col>
      <xdr:colOff>50800</xdr:colOff>
      <xdr:row>101</xdr:row>
      <xdr:rowOff>35379</xdr:rowOff>
    </xdr:to>
    <xdr:cxnSp macro="">
      <xdr:nvCxnSpPr>
        <xdr:cNvPr id="586" name="直線コネクタ 585">
          <a:extLst>
            <a:ext uri="{FF2B5EF4-FFF2-40B4-BE49-F238E27FC236}">
              <a16:creationId xmlns:a16="http://schemas.microsoft.com/office/drawing/2014/main" id="{8703E7A5-4609-498F-A19B-96C2841899E3}"/>
            </a:ext>
          </a:extLst>
        </xdr:cNvPr>
        <xdr:cNvCxnSpPr/>
      </xdr:nvCxnSpPr>
      <xdr:spPr>
        <a:xfrm flipV="1">
          <a:off x="14592300" y="17319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87" name="n_1aveValue【公民館】&#10;有形固定資産減価償却率">
          <a:extLst>
            <a:ext uri="{FF2B5EF4-FFF2-40B4-BE49-F238E27FC236}">
              <a16:creationId xmlns:a16="http://schemas.microsoft.com/office/drawing/2014/main" id="{E5DCF8AF-563B-4740-9686-C2C30AB55DCA}"/>
            </a:ext>
          </a:extLst>
        </xdr:cNvPr>
        <xdr:cNvSpPr txBox="1"/>
      </xdr:nvSpPr>
      <xdr:spPr>
        <a:xfrm>
          <a:off x="152660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88" name="n_2aveValue【公民館】&#10;有形固定資産減価償却率">
          <a:extLst>
            <a:ext uri="{FF2B5EF4-FFF2-40B4-BE49-F238E27FC236}">
              <a16:creationId xmlns:a16="http://schemas.microsoft.com/office/drawing/2014/main" id="{52D69E74-6B3B-4984-9251-0016797EC986}"/>
            </a:ext>
          </a:extLst>
        </xdr:cNvPr>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70048</xdr:rowOff>
    </xdr:from>
    <xdr:ext cx="405111" cy="259045"/>
    <xdr:sp macro="" textlink="">
      <xdr:nvSpPr>
        <xdr:cNvPr id="589" name="n_1mainValue【公民館】&#10;有形固定資産減価償却率">
          <a:extLst>
            <a:ext uri="{FF2B5EF4-FFF2-40B4-BE49-F238E27FC236}">
              <a16:creationId xmlns:a16="http://schemas.microsoft.com/office/drawing/2014/main" id="{4C878EB0-F115-4EBE-B7A5-F06D7995577E}"/>
            </a:ext>
          </a:extLst>
        </xdr:cNvPr>
        <xdr:cNvSpPr txBox="1"/>
      </xdr:nvSpPr>
      <xdr:spPr>
        <a:xfrm>
          <a:off x="152660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102706</xdr:rowOff>
    </xdr:from>
    <xdr:ext cx="405111" cy="259045"/>
    <xdr:sp macro="" textlink="">
      <xdr:nvSpPr>
        <xdr:cNvPr id="590" name="n_2mainValue【公民館】&#10;有形固定資産減価償却率">
          <a:extLst>
            <a:ext uri="{FF2B5EF4-FFF2-40B4-BE49-F238E27FC236}">
              <a16:creationId xmlns:a16="http://schemas.microsoft.com/office/drawing/2014/main" id="{90C2DA63-296C-4D8A-8769-B028F0ED4241}"/>
            </a:ext>
          </a:extLst>
        </xdr:cNvPr>
        <xdr:cNvSpPr txBox="1"/>
      </xdr:nvSpPr>
      <xdr:spPr>
        <a:xfrm>
          <a:off x="143897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4CA34732-888D-48CB-8D52-1CE82F04609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59BA2CF6-932C-4893-B073-E88C1001A5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89709CA1-C6B2-4177-A11C-690E4ED1BF9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C5B044C8-15C7-4750-BF89-7FB962C4B31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3A7A4B46-E57E-43B8-8248-4F65CAA170D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685B012F-B635-4E7E-AD1C-EF0280CFAA4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268875C7-5BC9-468D-BB1B-4637137E2B0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94868F00-D317-40F6-9EC2-8B6F397218F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5CD484BE-61DC-4320-BF24-3D1589B6EDB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6FCC1206-2EFB-4DE8-BFE2-D6F248DB8E3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a:extLst>
            <a:ext uri="{FF2B5EF4-FFF2-40B4-BE49-F238E27FC236}">
              <a16:creationId xmlns:a16="http://schemas.microsoft.com/office/drawing/2014/main" id="{CBBCD44D-AA51-426B-90F8-EC59A744DBA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a:extLst>
            <a:ext uri="{FF2B5EF4-FFF2-40B4-BE49-F238E27FC236}">
              <a16:creationId xmlns:a16="http://schemas.microsoft.com/office/drawing/2014/main" id="{158B1BEE-6DA9-49A4-9772-B8508573645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a:extLst>
            <a:ext uri="{FF2B5EF4-FFF2-40B4-BE49-F238E27FC236}">
              <a16:creationId xmlns:a16="http://schemas.microsoft.com/office/drawing/2014/main" id="{C546752A-73BA-4812-8B83-25CCC96A5F9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a:extLst>
            <a:ext uri="{FF2B5EF4-FFF2-40B4-BE49-F238E27FC236}">
              <a16:creationId xmlns:a16="http://schemas.microsoft.com/office/drawing/2014/main" id="{42290B4A-2E40-41DA-9A10-24D2AC8ABBB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a:extLst>
            <a:ext uri="{FF2B5EF4-FFF2-40B4-BE49-F238E27FC236}">
              <a16:creationId xmlns:a16="http://schemas.microsoft.com/office/drawing/2014/main" id="{081CA7CB-C99F-46DC-ADE9-3298C0E3E17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a:extLst>
            <a:ext uri="{FF2B5EF4-FFF2-40B4-BE49-F238E27FC236}">
              <a16:creationId xmlns:a16="http://schemas.microsoft.com/office/drawing/2014/main" id="{46BC9F62-53C3-4ADE-BDF1-283F693AF8E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a:extLst>
            <a:ext uri="{FF2B5EF4-FFF2-40B4-BE49-F238E27FC236}">
              <a16:creationId xmlns:a16="http://schemas.microsoft.com/office/drawing/2014/main" id="{62271E8A-36C6-4A75-9710-DB20B9A2DCD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a:extLst>
            <a:ext uri="{FF2B5EF4-FFF2-40B4-BE49-F238E27FC236}">
              <a16:creationId xmlns:a16="http://schemas.microsoft.com/office/drawing/2014/main" id="{CD0E7319-0280-4037-8A63-B2E9B519C6C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a:extLst>
            <a:ext uri="{FF2B5EF4-FFF2-40B4-BE49-F238E27FC236}">
              <a16:creationId xmlns:a16="http://schemas.microsoft.com/office/drawing/2014/main" id="{4F1C89F1-E4E2-484E-BD73-2CC5F919DAF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a:extLst>
            <a:ext uri="{FF2B5EF4-FFF2-40B4-BE49-F238E27FC236}">
              <a16:creationId xmlns:a16="http://schemas.microsoft.com/office/drawing/2014/main" id="{1BEEED15-21D6-403E-8442-0D8639347B0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207BC72C-078C-4CBF-99F3-40CD54F1CD1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43DAE969-B957-436E-85AE-1EA4C134712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a:extLst>
            <a:ext uri="{FF2B5EF4-FFF2-40B4-BE49-F238E27FC236}">
              <a16:creationId xmlns:a16="http://schemas.microsoft.com/office/drawing/2014/main" id="{D8EF4489-722F-4306-99BB-E7CAAA8C0DC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614" name="直線コネクタ 613">
          <a:extLst>
            <a:ext uri="{FF2B5EF4-FFF2-40B4-BE49-F238E27FC236}">
              <a16:creationId xmlns:a16="http://schemas.microsoft.com/office/drawing/2014/main" id="{64B001C1-0D70-4467-87BC-30CF5EB9AA60}"/>
            </a:ext>
          </a:extLst>
        </xdr:cNvPr>
        <xdr:cNvCxnSpPr/>
      </xdr:nvCxnSpPr>
      <xdr:spPr>
        <a:xfrm flipV="1">
          <a:off x="22160864" y="17336643"/>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615" name="【公民館】&#10;一人当たり面積最小値テキスト">
          <a:extLst>
            <a:ext uri="{FF2B5EF4-FFF2-40B4-BE49-F238E27FC236}">
              <a16:creationId xmlns:a16="http://schemas.microsoft.com/office/drawing/2014/main" id="{6D1B86B8-CD5F-4CC1-92F4-E006098F4F4D}"/>
            </a:ext>
          </a:extLst>
        </xdr:cNvPr>
        <xdr:cNvSpPr txBox="1"/>
      </xdr:nvSpPr>
      <xdr:spPr>
        <a:xfrm>
          <a:off x="22199600"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616" name="直線コネクタ 615">
          <a:extLst>
            <a:ext uri="{FF2B5EF4-FFF2-40B4-BE49-F238E27FC236}">
              <a16:creationId xmlns:a16="http://schemas.microsoft.com/office/drawing/2014/main" id="{2E59957A-C7FD-41C8-8D26-F36382A40A7A}"/>
            </a:ext>
          </a:extLst>
        </xdr:cNvPr>
        <xdr:cNvCxnSpPr/>
      </xdr:nvCxnSpPr>
      <xdr:spPr>
        <a:xfrm>
          <a:off x="22072600" y="1862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617" name="【公民館】&#10;一人当たり面積最大値テキスト">
          <a:extLst>
            <a:ext uri="{FF2B5EF4-FFF2-40B4-BE49-F238E27FC236}">
              <a16:creationId xmlns:a16="http://schemas.microsoft.com/office/drawing/2014/main" id="{FF4A48D9-77A3-4D87-987F-3DDA395767FC}"/>
            </a:ext>
          </a:extLst>
        </xdr:cNvPr>
        <xdr:cNvSpPr txBox="1"/>
      </xdr:nvSpPr>
      <xdr:spPr>
        <a:xfrm>
          <a:off x="22199600" y="1711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618" name="直線コネクタ 617">
          <a:extLst>
            <a:ext uri="{FF2B5EF4-FFF2-40B4-BE49-F238E27FC236}">
              <a16:creationId xmlns:a16="http://schemas.microsoft.com/office/drawing/2014/main" id="{8D8B375D-C94C-42D4-A8F0-9025BF452157}"/>
            </a:ext>
          </a:extLst>
        </xdr:cNvPr>
        <xdr:cNvCxnSpPr/>
      </xdr:nvCxnSpPr>
      <xdr:spPr>
        <a:xfrm>
          <a:off x="22072600" y="1733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104284</xdr:rowOff>
    </xdr:from>
    <xdr:ext cx="469744" cy="259045"/>
    <xdr:sp macro="" textlink="">
      <xdr:nvSpPr>
        <xdr:cNvPr id="619" name="【公民館】&#10;一人当たり面積平均値テキスト">
          <a:extLst>
            <a:ext uri="{FF2B5EF4-FFF2-40B4-BE49-F238E27FC236}">
              <a16:creationId xmlns:a16="http://schemas.microsoft.com/office/drawing/2014/main" id="{6FC96610-B0E9-43DE-A97C-6E6D1C526735}"/>
            </a:ext>
          </a:extLst>
        </xdr:cNvPr>
        <xdr:cNvSpPr txBox="1"/>
      </xdr:nvSpPr>
      <xdr:spPr>
        <a:xfrm>
          <a:off x="22199600" y="181065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620" name="フローチャート: 判断 619">
          <a:extLst>
            <a:ext uri="{FF2B5EF4-FFF2-40B4-BE49-F238E27FC236}">
              <a16:creationId xmlns:a16="http://schemas.microsoft.com/office/drawing/2014/main" id="{3C21B64E-42AF-45D8-BAB5-D9ADA3E88C42}"/>
            </a:ext>
          </a:extLst>
        </xdr:cNvPr>
        <xdr:cNvSpPr/>
      </xdr:nvSpPr>
      <xdr:spPr>
        <a:xfrm>
          <a:off x="22110700" y="1825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621" name="フローチャート: 判断 620">
          <a:extLst>
            <a:ext uri="{FF2B5EF4-FFF2-40B4-BE49-F238E27FC236}">
              <a16:creationId xmlns:a16="http://schemas.microsoft.com/office/drawing/2014/main" id="{B46386A3-011C-4112-9FB7-07B5612A9476}"/>
            </a:ext>
          </a:extLst>
        </xdr:cNvPr>
        <xdr:cNvSpPr/>
      </xdr:nvSpPr>
      <xdr:spPr>
        <a:xfrm>
          <a:off x="21272500" y="1829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622" name="フローチャート: 判断 621">
          <a:extLst>
            <a:ext uri="{FF2B5EF4-FFF2-40B4-BE49-F238E27FC236}">
              <a16:creationId xmlns:a16="http://schemas.microsoft.com/office/drawing/2014/main" id="{60F4C101-DDC7-4734-A2A7-01AE46598ED6}"/>
            </a:ext>
          </a:extLst>
        </xdr:cNvPr>
        <xdr:cNvSpPr/>
      </xdr:nvSpPr>
      <xdr:spPr>
        <a:xfrm>
          <a:off x="20383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7A77009E-0A70-4C53-B7A8-6D25A3C59C1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89883449-6AAF-4388-A977-435F9F256D7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B067541A-3EFD-4094-9368-AA7D121D3E9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2529407C-A301-426A-ADCE-808B4738FF9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730CE9A1-C4E1-42BB-8682-7F1EC4F8096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163322</xdr:rowOff>
    </xdr:from>
    <xdr:to>
      <xdr:col>116</xdr:col>
      <xdr:colOff>114300</xdr:colOff>
      <xdr:row>108</xdr:row>
      <xdr:rowOff>93472</xdr:rowOff>
    </xdr:to>
    <xdr:sp macro="" textlink="">
      <xdr:nvSpPr>
        <xdr:cNvPr id="628" name="楕円 627">
          <a:extLst>
            <a:ext uri="{FF2B5EF4-FFF2-40B4-BE49-F238E27FC236}">
              <a16:creationId xmlns:a16="http://schemas.microsoft.com/office/drawing/2014/main" id="{F543AABF-28D4-4ECC-8A5C-14ACAF7B5601}"/>
            </a:ext>
          </a:extLst>
        </xdr:cNvPr>
        <xdr:cNvSpPr/>
      </xdr:nvSpPr>
      <xdr:spPr>
        <a:xfrm>
          <a:off x="22110700" y="185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78249</xdr:rowOff>
    </xdr:from>
    <xdr:ext cx="469744" cy="259045"/>
    <xdr:sp macro="" textlink="">
      <xdr:nvSpPr>
        <xdr:cNvPr id="629" name="【公民館】&#10;一人当たり面積該当値テキスト">
          <a:extLst>
            <a:ext uri="{FF2B5EF4-FFF2-40B4-BE49-F238E27FC236}">
              <a16:creationId xmlns:a16="http://schemas.microsoft.com/office/drawing/2014/main" id="{9216980B-DE6E-448B-9E2C-48173867F25C}"/>
            </a:ext>
          </a:extLst>
        </xdr:cNvPr>
        <xdr:cNvSpPr txBox="1"/>
      </xdr:nvSpPr>
      <xdr:spPr>
        <a:xfrm>
          <a:off x="22199600" y="1842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164085</xdr:rowOff>
    </xdr:from>
    <xdr:to>
      <xdr:col>112</xdr:col>
      <xdr:colOff>38100</xdr:colOff>
      <xdr:row>108</xdr:row>
      <xdr:rowOff>94235</xdr:rowOff>
    </xdr:to>
    <xdr:sp macro="" textlink="">
      <xdr:nvSpPr>
        <xdr:cNvPr id="630" name="楕円 629">
          <a:extLst>
            <a:ext uri="{FF2B5EF4-FFF2-40B4-BE49-F238E27FC236}">
              <a16:creationId xmlns:a16="http://schemas.microsoft.com/office/drawing/2014/main" id="{E4016ACE-E37F-48F8-B042-F39B91C179A0}"/>
            </a:ext>
          </a:extLst>
        </xdr:cNvPr>
        <xdr:cNvSpPr/>
      </xdr:nvSpPr>
      <xdr:spPr>
        <a:xfrm>
          <a:off x="21272500" y="185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42672</xdr:rowOff>
    </xdr:from>
    <xdr:to>
      <xdr:col>116</xdr:col>
      <xdr:colOff>63500</xdr:colOff>
      <xdr:row>108</xdr:row>
      <xdr:rowOff>43435</xdr:rowOff>
    </xdr:to>
    <xdr:cxnSp macro="">
      <xdr:nvCxnSpPr>
        <xdr:cNvPr id="631" name="直線コネクタ 630">
          <a:extLst>
            <a:ext uri="{FF2B5EF4-FFF2-40B4-BE49-F238E27FC236}">
              <a16:creationId xmlns:a16="http://schemas.microsoft.com/office/drawing/2014/main" id="{92FBDAEC-FA6A-47C7-B965-6E1FB5BBE75D}"/>
            </a:ext>
          </a:extLst>
        </xdr:cNvPr>
        <xdr:cNvCxnSpPr/>
      </xdr:nvCxnSpPr>
      <xdr:spPr>
        <a:xfrm flipV="1">
          <a:off x="21323300" y="1855927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164464</xdr:rowOff>
    </xdr:from>
    <xdr:to>
      <xdr:col>107</xdr:col>
      <xdr:colOff>101600</xdr:colOff>
      <xdr:row>108</xdr:row>
      <xdr:rowOff>94614</xdr:rowOff>
    </xdr:to>
    <xdr:sp macro="" textlink="">
      <xdr:nvSpPr>
        <xdr:cNvPr id="632" name="楕円 631">
          <a:extLst>
            <a:ext uri="{FF2B5EF4-FFF2-40B4-BE49-F238E27FC236}">
              <a16:creationId xmlns:a16="http://schemas.microsoft.com/office/drawing/2014/main" id="{44958D5F-CF2B-42CF-B638-DF6938C6E060}"/>
            </a:ext>
          </a:extLst>
        </xdr:cNvPr>
        <xdr:cNvSpPr/>
      </xdr:nvSpPr>
      <xdr:spPr>
        <a:xfrm>
          <a:off x="20383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43435</xdr:rowOff>
    </xdr:from>
    <xdr:to>
      <xdr:col>111</xdr:col>
      <xdr:colOff>177800</xdr:colOff>
      <xdr:row>108</xdr:row>
      <xdr:rowOff>43814</xdr:rowOff>
    </xdr:to>
    <xdr:cxnSp macro="">
      <xdr:nvCxnSpPr>
        <xdr:cNvPr id="633" name="直線コネクタ 632">
          <a:extLst>
            <a:ext uri="{FF2B5EF4-FFF2-40B4-BE49-F238E27FC236}">
              <a16:creationId xmlns:a16="http://schemas.microsoft.com/office/drawing/2014/main" id="{0CC36835-C539-4D36-8606-6E6EAECF58F6}"/>
            </a:ext>
          </a:extLst>
        </xdr:cNvPr>
        <xdr:cNvCxnSpPr/>
      </xdr:nvCxnSpPr>
      <xdr:spPr>
        <a:xfrm flipV="1">
          <a:off x="20434300" y="18560035"/>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72662</xdr:rowOff>
    </xdr:from>
    <xdr:ext cx="469744" cy="259045"/>
    <xdr:sp macro="" textlink="">
      <xdr:nvSpPr>
        <xdr:cNvPr id="634" name="n_1aveValue【公民館】&#10;一人当たり面積">
          <a:extLst>
            <a:ext uri="{FF2B5EF4-FFF2-40B4-BE49-F238E27FC236}">
              <a16:creationId xmlns:a16="http://schemas.microsoft.com/office/drawing/2014/main" id="{87E11D30-6E1E-43A5-8D75-B747AC250E6A}"/>
            </a:ext>
          </a:extLst>
        </xdr:cNvPr>
        <xdr:cNvSpPr txBox="1"/>
      </xdr:nvSpPr>
      <xdr:spPr>
        <a:xfrm>
          <a:off x="21075727" y="1807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35" name="n_2aveValue【公民館】&#10;一人当たり面積">
          <a:extLst>
            <a:ext uri="{FF2B5EF4-FFF2-40B4-BE49-F238E27FC236}">
              <a16:creationId xmlns:a16="http://schemas.microsoft.com/office/drawing/2014/main" id="{0A0A43E3-25CF-4103-B8E7-99ABBB9B7145}"/>
            </a:ext>
          </a:extLst>
        </xdr:cNvPr>
        <xdr:cNvSpPr txBox="1"/>
      </xdr:nvSpPr>
      <xdr:spPr>
        <a:xfrm>
          <a:off x="20199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85362</xdr:rowOff>
    </xdr:from>
    <xdr:ext cx="469744" cy="259045"/>
    <xdr:sp macro="" textlink="">
      <xdr:nvSpPr>
        <xdr:cNvPr id="636" name="n_1mainValue【公民館】&#10;一人当たり面積">
          <a:extLst>
            <a:ext uri="{FF2B5EF4-FFF2-40B4-BE49-F238E27FC236}">
              <a16:creationId xmlns:a16="http://schemas.microsoft.com/office/drawing/2014/main" id="{827ABF58-6F30-4CED-AFCA-141739337D97}"/>
            </a:ext>
          </a:extLst>
        </xdr:cNvPr>
        <xdr:cNvSpPr txBox="1"/>
      </xdr:nvSpPr>
      <xdr:spPr>
        <a:xfrm>
          <a:off x="21075727" y="1860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85741</xdr:rowOff>
    </xdr:from>
    <xdr:ext cx="469744" cy="259045"/>
    <xdr:sp macro="" textlink="">
      <xdr:nvSpPr>
        <xdr:cNvPr id="637" name="n_2mainValue【公民館】&#10;一人当たり面積">
          <a:extLst>
            <a:ext uri="{FF2B5EF4-FFF2-40B4-BE49-F238E27FC236}">
              <a16:creationId xmlns:a16="http://schemas.microsoft.com/office/drawing/2014/main" id="{C1A48496-45D1-43A8-9623-76434ACFFC73}"/>
            </a:ext>
          </a:extLst>
        </xdr:cNvPr>
        <xdr:cNvSpPr txBox="1"/>
      </xdr:nvSpPr>
      <xdr:spPr>
        <a:xfrm>
          <a:off x="20199427"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8" name="正方形/長方形 637">
          <a:extLst>
            <a:ext uri="{FF2B5EF4-FFF2-40B4-BE49-F238E27FC236}">
              <a16:creationId xmlns:a16="http://schemas.microsoft.com/office/drawing/2014/main" id="{F584B9A1-E749-4546-9A0A-B0CC6D0F97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9" name="正方形/長方形 638">
          <a:extLst>
            <a:ext uri="{FF2B5EF4-FFF2-40B4-BE49-F238E27FC236}">
              <a16:creationId xmlns:a16="http://schemas.microsoft.com/office/drawing/2014/main" id="{4E7BA0D6-DE82-4C1E-91B8-ADD1F550B63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0" name="テキスト ボックス 639">
          <a:extLst>
            <a:ext uri="{FF2B5EF4-FFF2-40B4-BE49-F238E27FC236}">
              <a16:creationId xmlns:a16="http://schemas.microsoft.com/office/drawing/2014/main" id="{8445DCD9-8F85-463D-B291-AC4BEB4B471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と公民館であり、低くなっている施設は保育所である。公営住宅については今後の施設のあり方検討、公民館は耐震化対策、周辺施設との機能集約化の検討中であり、いずれも具体的な</a:t>
          </a:r>
          <a:r>
            <a:rPr kumimoji="1" lang="ja-JP" altLang="en-US" sz="1100">
              <a:latin typeface="ＭＳ ゴシック" panose="020B0609070205080204" pitchFamily="49" charset="-128"/>
              <a:ea typeface="ＭＳ ゴシック" panose="020B0609070205080204" pitchFamily="49" charset="-128"/>
            </a:rPr>
            <a:t>対策案はない。その他、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学校施設については近年、屋根改修や非構造部材落下防止対策などのを実施し、施設の維持管理に努めている。今後、公共施設等総合管理計画（個別施設計画）に基づいた取組を行っていく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道路については道路修繕計画に基づく計画的な道路維持管理に取り組んでいく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。保育所については、村内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園あった保育所を平成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年度に移転新築による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園化したことによるものであり、子育て環境の整備に取り組んだ結果によるものである。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B9668E-B897-4A96-B5FD-65C6F5408CD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76568E8-D7F6-4521-B14D-803135C55DF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944C650-B36D-46F0-9C3E-8F5B12DE3CC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42B2AAC-E64D-4DA0-A5D1-0CC133796D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3C176EF-B3D9-4C22-80D3-CF2E69AE095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2589DEB-66B2-441B-8BD3-B873CCBEE04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A2C75A-F7FB-46AD-8BAF-443AB9B3893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EBE3621-B9FB-436F-B621-76DF3E2CB50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DAF0E0-A1A0-419E-A99F-BFDA0A439DD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D69E525-3D29-4A22-85B6-949F187FC1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4,617
4,591
70.62
4,705,480
4,488,495
132,420
2,160,488
2,191,442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403C625-1ABB-465E-BB2B-890E64465A7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663492E-FFC2-4DB7-80EA-7CBA1C59AB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4ECCBAC-CF79-4CC0-8246-BA919BB22F3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ECEFA85-898C-4DCF-85E7-237D9D8B4A6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9F88F7E-5E71-4CEB-9E64-951D42A8DA6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B506435-47E6-4346-9FB3-6FBCF08DBA3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E42BE2A-46C0-4E93-B653-4BD98E0C3E2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0EA0FA9-EDCE-4338-A5D4-AED980E69A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791E96-AFDA-4839-90E2-197DEB26B23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62DE519-D255-4139-9A8D-9A4EADC46AA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1D52E18-732B-4725-9DE9-4A9998B5C4E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DBFFD1F-8DCF-4D9D-B2AC-CA09CB12F0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A1F48E-FFBB-42C8-A11A-DA56771B659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AE9F9B1-2EF6-427C-909D-5ABA72BC180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F073C10-3129-4322-9DC8-FE3E513FFC3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8B3D01E-286D-40AC-89A5-C9116C2E06F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14746B3-0E77-491B-832D-D0489B0FDC5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28A0CF8-4B23-407C-8B34-8F04B5C37E3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47A47E9-CE79-4C4D-9C02-2729AF2FE4F8}"/>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90ED9CC-264E-4FED-ACF8-FC109838E48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05B8D5D-37EE-4E28-AFD2-401CDF99A92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21CFA4E-9AEF-492B-A409-B02ACA2C415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BA70560-0BD7-4FAD-B71E-4E071B4CB6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120F6B4-049D-48AD-A3ED-F7287059DFE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52C94D6-516B-4D68-A87F-81510CFE03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9019FFC-7A41-411B-AACB-51EF3ADC840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21741C7-77E1-4127-8143-7FA848F5893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E636C68-4C85-459E-8CC7-AA19D0DEAAC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E7C8E1D-F485-4D6E-A3CF-0CD38645CCE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A991D24-0750-40E8-90BA-D6CA02E61DE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1CEDA364-CE51-4A1D-B623-307A4942617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5DFDDDB2-93C2-4505-A640-2F49905CECDE}"/>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FC8247D7-AA40-484B-AB70-326E2570031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D9EFCAD1-03CC-4266-A988-D2DFFD651C3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6240CCEF-EB2F-402D-81EF-49934D9B395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FBDE3E45-6EE5-4A29-8DC4-913447F5CB3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AF0DA5D1-C440-46F5-8733-AD0E5C3C771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FFB38807-3ABA-471C-9D68-6C78C617A6A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8598D82A-6978-4C70-BBFA-576781A9AE8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156E9A80-6612-4F31-B825-EDB6C4DB5267}"/>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BC0D2F7-D2C2-47D2-A147-60EB57CD149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5B807985-2416-4374-9E0B-81EFB9C68DF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10D635A7-2FF9-4C46-B1BB-126FE2B1CC1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9AD98741-B71C-434D-A235-87672B7C1E34}"/>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6D56A0FF-250D-457E-A884-730E5EE51F8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B1F33312-7197-4051-8E93-C562F63B8961}"/>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8B859232-B22F-4C5D-B773-185D5A109F44}"/>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6F4720F4-702B-4F0C-966D-73EABA1AE7B4}"/>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a:extLst>
            <a:ext uri="{FF2B5EF4-FFF2-40B4-BE49-F238E27FC236}">
              <a16:creationId xmlns:a16="http://schemas.microsoft.com/office/drawing/2014/main" id="{38AE74EF-BA40-4BF7-99D9-79B256DEA8EE}"/>
            </a:ext>
          </a:extLst>
        </xdr:cNvPr>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a:extLst>
            <a:ext uri="{FF2B5EF4-FFF2-40B4-BE49-F238E27FC236}">
              <a16:creationId xmlns:a16="http://schemas.microsoft.com/office/drawing/2014/main" id="{BBF00CF5-32B5-4B17-BA72-613A6CD348EC}"/>
            </a:ext>
          </a:extLst>
        </xdr:cNvPr>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a:extLst>
            <a:ext uri="{FF2B5EF4-FFF2-40B4-BE49-F238E27FC236}">
              <a16:creationId xmlns:a16="http://schemas.microsoft.com/office/drawing/2014/main" id="{F509A282-8EC0-43FD-B8CD-22A00EA3703A}"/>
            </a:ext>
          </a:extLst>
        </xdr:cNvPr>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a:extLst>
            <a:ext uri="{FF2B5EF4-FFF2-40B4-BE49-F238E27FC236}">
              <a16:creationId xmlns:a16="http://schemas.microsoft.com/office/drawing/2014/main" id="{46E7EB62-DAF5-42DE-99A6-2F313B533C89}"/>
            </a:ext>
          </a:extLst>
        </xdr:cNvPr>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AA98545E-BF47-44F4-B767-D3E42119F1B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8C75717B-E7EA-4281-B76C-DF854F8FE1E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769EEB3-A45C-4FD2-900A-68681E7B4D2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BBCCC9F-27B6-4D79-8BB9-760D9F3977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20C3F8A-8684-48AC-BD32-75BE6B88363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57150</xdr:rowOff>
    </xdr:from>
    <xdr:to>
      <xdr:col>24</xdr:col>
      <xdr:colOff>114300</xdr:colOff>
      <xdr:row>37</xdr:row>
      <xdr:rowOff>158750</xdr:rowOff>
    </xdr:to>
    <xdr:sp macro="" textlink="">
      <xdr:nvSpPr>
        <xdr:cNvPr id="69" name="楕円 68">
          <a:extLst>
            <a:ext uri="{FF2B5EF4-FFF2-40B4-BE49-F238E27FC236}">
              <a16:creationId xmlns:a16="http://schemas.microsoft.com/office/drawing/2014/main" id="{D81346EB-96F4-46F5-BEF5-B3517B6552D5}"/>
            </a:ext>
          </a:extLst>
        </xdr:cNvPr>
        <xdr:cNvSpPr/>
      </xdr:nvSpPr>
      <xdr:spPr>
        <a:xfrm>
          <a:off x="45847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80027</xdr:rowOff>
    </xdr:from>
    <xdr:ext cx="405111" cy="259045"/>
    <xdr:sp macro="" textlink="">
      <xdr:nvSpPr>
        <xdr:cNvPr id="70" name="【図書館】&#10;有形固定資産減価償却率該当値テキスト">
          <a:extLst>
            <a:ext uri="{FF2B5EF4-FFF2-40B4-BE49-F238E27FC236}">
              <a16:creationId xmlns:a16="http://schemas.microsoft.com/office/drawing/2014/main" id="{F5C49407-C7D3-43AA-AA05-08CD98FE9DF7}"/>
            </a:ext>
          </a:extLst>
        </xdr:cNvPr>
        <xdr:cNvSpPr txBox="1"/>
      </xdr:nvSpPr>
      <xdr:spPr>
        <a:xfrm>
          <a:off x="4673600"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1" name="楕円 70">
          <a:extLst>
            <a:ext uri="{FF2B5EF4-FFF2-40B4-BE49-F238E27FC236}">
              <a16:creationId xmlns:a16="http://schemas.microsoft.com/office/drawing/2014/main" id="{2EB85F9E-A9BB-4C79-8D02-E8E4D508BC00}"/>
            </a:ext>
          </a:extLst>
        </xdr:cNvPr>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107950</xdr:rowOff>
    </xdr:from>
    <xdr:to>
      <xdr:col>24</xdr:col>
      <xdr:colOff>63500</xdr:colOff>
      <xdr:row>37</xdr:row>
      <xdr:rowOff>133350</xdr:rowOff>
    </xdr:to>
    <xdr:cxnSp macro="">
      <xdr:nvCxnSpPr>
        <xdr:cNvPr id="72" name="直線コネクタ 71">
          <a:extLst>
            <a:ext uri="{FF2B5EF4-FFF2-40B4-BE49-F238E27FC236}">
              <a16:creationId xmlns:a16="http://schemas.microsoft.com/office/drawing/2014/main" id="{2501AD58-8A65-4EAA-8848-53821A1EFBA4}"/>
            </a:ext>
          </a:extLst>
        </xdr:cNvPr>
        <xdr:cNvCxnSpPr/>
      </xdr:nvCxnSpPr>
      <xdr:spPr>
        <a:xfrm flipV="1">
          <a:off x="3797300" y="6451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107950</xdr:rowOff>
    </xdr:from>
    <xdr:to>
      <xdr:col>15</xdr:col>
      <xdr:colOff>101600</xdr:colOff>
      <xdr:row>38</xdr:row>
      <xdr:rowOff>38100</xdr:rowOff>
    </xdr:to>
    <xdr:sp macro="" textlink="">
      <xdr:nvSpPr>
        <xdr:cNvPr id="73" name="楕円 72">
          <a:extLst>
            <a:ext uri="{FF2B5EF4-FFF2-40B4-BE49-F238E27FC236}">
              <a16:creationId xmlns:a16="http://schemas.microsoft.com/office/drawing/2014/main" id="{00703C6A-3C22-424D-A2B7-B6023CC69CBA}"/>
            </a:ext>
          </a:extLst>
        </xdr:cNvPr>
        <xdr:cNvSpPr/>
      </xdr:nvSpPr>
      <xdr:spPr>
        <a:xfrm>
          <a:off x="2857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158750</xdr:rowOff>
    </xdr:to>
    <xdr:cxnSp macro="">
      <xdr:nvCxnSpPr>
        <xdr:cNvPr id="74" name="直線コネクタ 73">
          <a:extLst>
            <a:ext uri="{FF2B5EF4-FFF2-40B4-BE49-F238E27FC236}">
              <a16:creationId xmlns:a16="http://schemas.microsoft.com/office/drawing/2014/main" id="{F10917E2-56A8-4D79-8943-3D3D4B3D0946}"/>
            </a:ext>
          </a:extLst>
        </xdr:cNvPr>
        <xdr:cNvCxnSpPr/>
      </xdr:nvCxnSpPr>
      <xdr:spPr>
        <a:xfrm flipV="1">
          <a:off x="2908300" y="647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11447</xdr:rowOff>
    </xdr:from>
    <xdr:ext cx="405111" cy="259045"/>
    <xdr:sp macro="" textlink="">
      <xdr:nvSpPr>
        <xdr:cNvPr id="75" name="n_1aveValue【図書館】&#10;有形固定資産減価償却率">
          <a:extLst>
            <a:ext uri="{FF2B5EF4-FFF2-40B4-BE49-F238E27FC236}">
              <a16:creationId xmlns:a16="http://schemas.microsoft.com/office/drawing/2014/main" id="{35B0C9EB-08EE-4160-BFA7-631CA4A58D8E}"/>
            </a:ext>
          </a:extLst>
        </xdr:cNvPr>
        <xdr:cNvSpPr txBox="1"/>
      </xdr:nvSpPr>
      <xdr:spPr>
        <a:xfrm>
          <a:off x="3582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29227</xdr:rowOff>
    </xdr:from>
    <xdr:ext cx="405111" cy="259045"/>
    <xdr:sp macro="" textlink="">
      <xdr:nvSpPr>
        <xdr:cNvPr id="76" name="n_2aveValue【図書館】&#10;有形固定資産減価償却率">
          <a:extLst>
            <a:ext uri="{FF2B5EF4-FFF2-40B4-BE49-F238E27FC236}">
              <a16:creationId xmlns:a16="http://schemas.microsoft.com/office/drawing/2014/main" id="{6FB7ACBE-B7CD-4122-97B1-15F5B7D57D62}"/>
            </a:ext>
          </a:extLst>
        </xdr:cNvPr>
        <xdr:cNvSpPr txBox="1"/>
      </xdr:nvSpPr>
      <xdr:spPr>
        <a:xfrm>
          <a:off x="2705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77" name="n_1mainValue【図書館】&#10;有形固定資産減価償却率">
          <a:extLst>
            <a:ext uri="{FF2B5EF4-FFF2-40B4-BE49-F238E27FC236}">
              <a16:creationId xmlns:a16="http://schemas.microsoft.com/office/drawing/2014/main" id="{BCF0C90C-16CD-44D8-AAC0-D70AED21050A}"/>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54627</xdr:rowOff>
    </xdr:from>
    <xdr:ext cx="405111" cy="259045"/>
    <xdr:sp macro="" textlink="">
      <xdr:nvSpPr>
        <xdr:cNvPr id="78" name="n_2mainValue【図書館】&#10;有形固定資産減価償却率">
          <a:extLst>
            <a:ext uri="{FF2B5EF4-FFF2-40B4-BE49-F238E27FC236}">
              <a16:creationId xmlns:a16="http://schemas.microsoft.com/office/drawing/2014/main" id="{1BE902B4-E519-449C-80A8-D14AE2C5B4A5}"/>
            </a:ext>
          </a:extLst>
        </xdr:cNvPr>
        <xdr:cNvSpPr txBox="1"/>
      </xdr:nvSpPr>
      <xdr:spPr>
        <a:xfrm>
          <a:off x="2705744"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472DAC4-8784-47D1-BC02-920D5D55A89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679C4C49-B8C9-4829-B1D2-BBC755BBE4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10BA2A30-A67C-49BF-BB99-D0C2A87071B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C66699AD-6253-4EC1-AFBE-A2362B33ED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E1E3480C-099E-4FCA-88F5-92496F4B69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9D23A20B-B7EF-49B6-800A-10E4E1C446A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E35C1974-BA68-483F-9300-B45E777F7B8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99EE2C78-1CFD-4A9B-AABB-4FC03E103F8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a:extLst>
            <a:ext uri="{FF2B5EF4-FFF2-40B4-BE49-F238E27FC236}">
              <a16:creationId xmlns:a16="http://schemas.microsoft.com/office/drawing/2014/main" id="{59588476-FE7C-4899-928C-E31D713F461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C7F1A7C0-3DB5-4123-AAC2-F0C6005AFD9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a:extLst>
            <a:ext uri="{FF2B5EF4-FFF2-40B4-BE49-F238E27FC236}">
              <a16:creationId xmlns:a16="http://schemas.microsoft.com/office/drawing/2014/main" id="{0FAEEA87-523B-45D1-9A18-E35FBCBDB41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a:extLst>
            <a:ext uri="{FF2B5EF4-FFF2-40B4-BE49-F238E27FC236}">
              <a16:creationId xmlns:a16="http://schemas.microsoft.com/office/drawing/2014/main" id="{DDF284DF-B08A-4F1B-BEEC-1F551827703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a:extLst>
            <a:ext uri="{FF2B5EF4-FFF2-40B4-BE49-F238E27FC236}">
              <a16:creationId xmlns:a16="http://schemas.microsoft.com/office/drawing/2014/main" id="{22730F62-E252-4BFE-9901-B1A2E9640AE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a:extLst>
            <a:ext uri="{FF2B5EF4-FFF2-40B4-BE49-F238E27FC236}">
              <a16:creationId xmlns:a16="http://schemas.microsoft.com/office/drawing/2014/main" id="{73545E0F-B8BE-4630-B1AB-7EAE3BBF3B36}"/>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a:extLst>
            <a:ext uri="{FF2B5EF4-FFF2-40B4-BE49-F238E27FC236}">
              <a16:creationId xmlns:a16="http://schemas.microsoft.com/office/drawing/2014/main" id="{888D9286-984F-4BB7-A3F0-50022A2B503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a:extLst>
            <a:ext uri="{FF2B5EF4-FFF2-40B4-BE49-F238E27FC236}">
              <a16:creationId xmlns:a16="http://schemas.microsoft.com/office/drawing/2014/main" id="{2D63504C-EB95-42DD-BB28-20D26AB3BDD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a:extLst>
            <a:ext uri="{FF2B5EF4-FFF2-40B4-BE49-F238E27FC236}">
              <a16:creationId xmlns:a16="http://schemas.microsoft.com/office/drawing/2014/main" id="{7C590F88-6D92-46C3-817C-9E33BB4A873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a:extLst>
            <a:ext uri="{FF2B5EF4-FFF2-40B4-BE49-F238E27FC236}">
              <a16:creationId xmlns:a16="http://schemas.microsoft.com/office/drawing/2014/main" id="{E0767BD4-99BB-4517-B9BB-6CCD98E95C26}"/>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EC5E0C1B-572B-4208-83A5-962C489933C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A6413628-5C33-47C9-A7DC-67D27100B8C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77BC91C0-7297-4F15-A481-2FEF270CCD2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100" name="直線コネクタ 99">
          <a:extLst>
            <a:ext uri="{FF2B5EF4-FFF2-40B4-BE49-F238E27FC236}">
              <a16:creationId xmlns:a16="http://schemas.microsoft.com/office/drawing/2014/main" id="{1D04C4C1-9107-4E6D-8C83-91E20FE1A631}"/>
            </a:ext>
          </a:extLst>
        </xdr:cNvPr>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101" name="【図書館】&#10;一人当たり面積最小値テキスト">
          <a:extLst>
            <a:ext uri="{FF2B5EF4-FFF2-40B4-BE49-F238E27FC236}">
              <a16:creationId xmlns:a16="http://schemas.microsoft.com/office/drawing/2014/main" id="{E5E25E6D-092E-40BC-904C-2D09D8F25CA3}"/>
            </a:ext>
          </a:extLst>
        </xdr:cNvPr>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102" name="直線コネクタ 101">
          <a:extLst>
            <a:ext uri="{FF2B5EF4-FFF2-40B4-BE49-F238E27FC236}">
              <a16:creationId xmlns:a16="http://schemas.microsoft.com/office/drawing/2014/main" id="{5AB8EA7D-7EAE-49D3-9DB3-F0943D9B7872}"/>
            </a:ext>
          </a:extLst>
        </xdr:cNvPr>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3" name="【図書館】&#10;一人当たり面積最大値テキスト">
          <a:extLst>
            <a:ext uri="{FF2B5EF4-FFF2-40B4-BE49-F238E27FC236}">
              <a16:creationId xmlns:a16="http://schemas.microsoft.com/office/drawing/2014/main" id="{40A56A09-E571-4EB4-84C4-B27F0B1B6284}"/>
            </a:ext>
          </a:extLst>
        </xdr:cNvPr>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4" name="直線コネクタ 103">
          <a:extLst>
            <a:ext uri="{FF2B5EF4-FFF2-40B4-BE49-F238E27FC236}">
              <a16:creationId xmlns:a16="http://schemas.microsoft.com/office/drawing/2014/main" id="{093E5327-266F-4B4B-B808-38B371015F07}"/>
            </a:ext>
          </a:extLst>
        </xdr:cNvPr>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164863</xdr:rowOff>
    </xdr:from>
    <xdr:ext cx="469744" cy="259045"/>
    <xdr:sp macro="" textlink="">
      <xdr:nvSpPr>
        <xdr:cNvPr id="105" name="【図書館】&#10;一人当たり面積平均値テキスト">
          <a:extLst>
            <a:ext uri="{FF2B5EF4-FFF2-40B4-BE49-F238E27FC236}">
              <a16:creationId xmlns:a16="http://schemas.microsoft.com/office/drawing/2014/main" id="{85E2E6EB-C6F1-41B7-A8C4-784ACFBE8E68}"/>
            </a:ext>
          </a:extLst>
        </xdr:cNvPr>
        <xdr:cNvSpPr txBox="1"/>
      </xdr:nvSpPr>
      <xdr:spPr>
        <a:xfrm>
          <a:off x="10515600" y="650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6" name="フローチャート: 判断 105">
          <a:extLst>
            <a:ext uri="{FF2B5EF4-FFF2-40B4-BE49-F238E27FC236}">
              <a16:creationId xmlns:a16="http://schemas.microsoft.com/office/drawing/2014/main" id="{A9A2CC37-04CB-40C6-ACC9-F36902434BD9}"/>
            </a:ext>
          </a:extLst>
        </xdr:cNvPr>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7" name="フローチャート: 判断 106">
          <a:extLst>
            <a:ext uri="{FF2B5EF4-FFF2-40B4-BE49-F238E27FC236}">
              <a16:creationId xmlns:a16="http://schemas.microsoft.com/office/drawing/2014/main" id="{6A2F559F-70C7-483E-A6A3-15466B6C30BF}"/>
            </a:ext>
          </a:extLst>
        </xdr:cNvPr>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87122</xdr:rowOff>
    </xdr:from>
    <xdr:to>
      <xdr:col>46</xdr:col>
      <xdr:colOff>38100</xdr:colOff>
      <xdr:row>39</xdr:row>
      <xdr:rowOff>17272</xdr:rowOff>
    </xdr:to>
    <xdr:sp macro="" textlink="">
      <xdr:nvSpPr>
        <xdr:cNvPr id="108" name="フローチャート: 判断 107">
          <a:extLst>
            <a:ext uri="{FF2B5EF4-FFF2-40B4-BE49-F238E27FC236}">
              <a16:creationId xmlns:a16="http://schemas.microsoft.com/office/drawing/2014/main" id="{9B3820AE-CCF0-4A55-8478-64D6BDF9C723}"/>
            </a:ext>
          </a:extLst>
        </xdr:cNvPr>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579A603F-FD4E-4D48-835D-C50C1349F9B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10385B00-B6F5-4A01-A2FB-E6B5176CEFF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E165EC7F-B194-4F6F-B69F-77E8CCB8CFF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AB163EC5-414D-428B-A9A2-A1A65EDB599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3ECB81CB-3448-4CEB-9B79-1516C946853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151130</xdr:rowOff>
    </xdr:from>
    <xdr:to>
      <xdr:col>55</xdr:col>
      <xdr:colOff>50800</xdr:colOff>
      <xdr:row>41</xdr:row>
      <xdr:rowOff>81280</xdr:rowOff>
    </xdr:to>
    <xdr:sp macro="" textlink="">
      <xdr:nvSpPr>
        <xdr:cNvPr id="114" name="楕円 113">
          <a:extLst>
            <a:ext uri="{FF2B5EF4-FFF2-40B4-BE49-F238E27FC236}">
              <a16:creationId xmlns:a16="http://schemas.microsoft.com/office/drawing/2014/main" id="{CB1F8D7B-C18B-46CA-9AA3-84C7234F48FA}"/>
            </a:ext>
          </a:extLst>
        </xdr:cNvPr>
        <xdr:cNvSpPr/>
      </xdr:nvSpPr>
      <xdr:spPr>
        <a:xfrm>
          <a:off x="10426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66057</xdr:rowOff>
    </xdr:from>
    <xdr:ext cx="469744" cy="259045"/>
    <xdr:sp macro="" textlink="">
      <xdr:nvSpPr>
        <xdr:cNvPr id="115" name="【図書館】&#10;一人当たり面積該当値テキスト">
          <a:extLst>
            <a:ext uri="{FF2B5EF4-FFF2-40B4-BE49-F238E27FC236}">
              <a16:creationId xmlns:a16="http://schemas.microsoft.com/office/drawing/2014/main" id="{0F114952-5951-4B62-91A5-17855780BD6B}"/>
            </a:ext>
          </a:extLst>
        </xdr:cNvPr>
        <xdr:cNvSpPr txBox="1"/>
      </xdr:nvSpPr>
      <xdr:spPr>
        <a:xfrm>
          <a:off x="10515600"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151130</xdr:rowOff>
    </xdr:from>
    <xdr:to>
      <xdr:col>50</xdr:col>
      <xdr:colOff>165100</xdr:colOff>
      <xdr:row>41</xdr:row>
      <xdr:rowOff>81280</xdr:rowOff>
    </xdr:to>
    <xdr:sp macro="" textlink="">
      <xdr:nvSpPr>
        <xdr:cNvPr id="116" name="楕円 115">
          <a:extLst>
            <a:ext uri="{FF2B5EF4-FFF2-40B4-BE49-F238E27FC236}">
              <a16:creationId xmlns:a16="http://schemas.microsoft.com/office/drawing/2014/main" id="{D15CE72B-5968-4121-9206-7CD4CAF2C295}"/>
            </a:ext>
          </a:extLst>
        </xdr:cNvPr>
        <xdr:cNvSpPr/>
      </xdr:nvSpPr>
      <xdr:spPr>
        <a:xfrm>
          <a:off x="9588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30480</xdr:rowOff>
    </xdr:from>
    <xdr:to>
      <xdr:col>55</xdr:col>
      <xdr:colOff>0</xdr:colOff>
      <xdr:row>41</xdr:row>
      <xdr:rowOff>30480</xdr:rowOff>
    </xdr:to>
    <xdr:cxnSp macro="">
      <xdr:nvCxnSpPr>
        <xdr:cNvPr id="117" name="直線コネクタ 116">
          <a:extLst>
            <a:ext uri="{FF2B5EF4-FFF2-40B4-BE49-F238E27FC236}">
              <a16:creationId xmlns:a16="http://schemas.microsoft.com/office/drawing/2014/main" id="{93DC6787-3C28-48CD-AD8E-8D54FAE9D09F}"/>
            </a:ext>
          </a:extLst>
        </xdr:cNvPr>
        <xdr:cNvCxnSpPr/>
      </xdr:nvCxnSpPr>
      <xdr:spPr>
        <a:xfrm>
          <a:off x="9639300" y="7059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151130</xdr:rowOff>
    </xdr:from>
    <xdr:to>
      <xdr:col>46</xdr:col>
      <xdr:colOff>38100</xdr:colOff>
      <xdr:row>41</xdr:row>
      <xdr:rowOff>81280</xdr:rowOff>
    </xdr:to>
    <xdr:sp macro="" textlink="">
      <xdr:nvSpPr>
        <xdr:cNvPr id="118" name="楕円 117">
          <a:extLst>
            <a:ext uri="{FF2B5EF4-FFF2-40B4-BE49-F238E27FC236}">
              <a16:creationId xmlns:a16="http://schemas.microsoft.com/office/drawing/2014/main" id="{E8F0C715-1F44-49EF-B6AB-5087C2A71740}"/>
            </a:ext>
          </a:extLst>
        </xdr:cNvPr>
        <xdr:cNvSpPr/>
      </xdr:nvSpPr>
      <xdr:spPr>
        <a:xfrm>
          <a:off x="8699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30480</xdr:rowOff>
    </xdr:from>
    <xdr:to>
      <xdr:col>50</xdr:col>
      <xdr:colOff>114300</xdr:colOff>
      <xdr:row>41</xdr:row>
      <xdr:rowOff>30480</xdr:rowOff>
    </xdr:to>
    <xdr:cxnSp macro="">
      <xdr:nvCxnSpPr>
        <xdr:cNvPr id="119" name="直線コネクタ 118">
          <a:extLst>
            <a:ext uri="{FF2B5EF4-FFF2-40B4-BE49-F238E27FC236}">
              <a16:creationId xmlns:a16="http://schemas.microsoft.com/office/drawing/2014/main" id="{3F97B16E-3762-4526-9129-5542AE430367}"/>
            </a:ext>
          </a:extLst>
        </xdr:cNvPr>
        <xdr:cNvCxnSpPr/>
      </xdr:nvCxnSpPr>
      <xdr:spPr>
        <a:xfrm>
          <a:off x="8750300" y="705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77233</xdr:rowOff>
    </xdr:from>
    <xdr:ext cx="469744" cy="259045"/>
    <xdr:sp macro="" textlink="">
      <xdr:nvSpPr>
        <xdr:cNvPr id="120" name="n_1aveValue【図書館】&#10;一人当たり面積">
          <a:extLst>
            <a:ext uri="{FF2B5EF4-FFF2-40B4-BE49-F238E27FC236}">
              <a16:creationId xmlns:a16="http://schemas.microsoft.com/office/drawing/2014/main" id="{B70EA116-0EE8-4F89-976C-A36A5EC254E2}"/>
            </a:ext>
          </a:extLst>
        </xdr:cNvPr>
        <xdr:cNvSpPr txBox="1"/>
      </xdr:nvSpPr>
      <xdr:spPr>
        <a:xfrm>
          <a:off x="9391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33799</xdr:rowOff>
    </xdr:from>
    <xdr:ext cx="469744" cy="259045"/>
    <xdr:sp macro="" textlink="">
      <xdr:nvSpPr>
        <xdr:cNvPr id="121" name="n_2aveValue【図書館】&#10;一人当たり面積">
          <a:extLst>
            <a:ext uri="{FF2B5EF4-FFF2-40B4-BE49-F238E27FC236}">
              <a16:creationId xmlns:a16="http://schemas.microsoft.com/office/drawing/2014/main" id="{E21EF26C-EB81-492F-906E-7187D00F4978}"/>
            </a:ext>
          </a:extLst>
        </xdr:cNvPr>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72407</xdr:rowOff>
    </xdr:from>
    <xdr:ext cx="469744" cy="259045"/>
    <xdr:sp macro="" textlink="">
      <xdr:nvSpPr>
        <xdr:cNvPr id="122" name="n_1mainValue【図書館】&#10;一人当たり面積">
          <a:extLst>
            <a:ext uri="{FF2B5EF4-FFF2-40B4-BE49-F238E27FC236}">
              <a16:creationId xmlns:a16="http://schemas.microsoft.com/office/drawing/2014/main" id="{9DD08DBD-FD62-4211-A5F0-F762936FBBCE}"/>
            </a:ext>
          </a:extLst>
        </xdr:cNvPr>
        <xdr:cNvSpPr txBox="1"/>
      </xdr:nvSpPr>
      <xdr:spPr>
        <a:xfrm>
          <a:off x="93917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72407</xdr:rowOff>
    </xdr:from>
    <xdr:ext cx="469744" cy="259045"/>
    <xdr:sp macro="" textlink="">
      <xdr:nvSpPr>
        <xdr:cNvPr id="123" name="n_2mainValue【図書館】&#10;一人当たり面積">
          <a:extLst>
            <a:ext uri="{FF2B5EF4-FFF2-40B4-BE49-F238E27FC236}">
              <a16:creationId xmlns:a16="http://schemas.microsoft.com/office/drawing/2014/main" id="{C5D20C3E-D0C7-4AAF-B033-2821291A42FC}"/>
            </a:ext>
          </a:extLst>
        </xdr:cNvPr>
        <xdr:cNvSpPr txBox="1"/>
      </xdr:nvSpPr>
      <xdr:spPr>
        <a:xfrm>
          <a:off x="8515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72ABD886-4CE1-4A4F-8577-346ED597D3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8835EBB4-A21A-476A-9460-88D79D01557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B6C462D4-8F08-4C37-8A78-3BC3779B0F5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9C766164-B972-480D-8087-B63482995F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3AA1AB4B-75E6-420A-9318-F536DB3CA15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CFF2C7CD-1B66-469F-BD9F-4805393809C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3DBEC6C5-047C-4DFC-9D63-4964B6CE3C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34A131DE-037A-4400-85D3-898BD79A221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83D93519-725A-4418-A649-4AB3CA1ACC5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06390C49-638C-4E87-A7BB-A5449A5CCBA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a:extLst>
            <a:ext uri="{FF2B5EF4-FFF2-40B4-BE49-F238E27FC236}">
              <a16:creationId xmlns:a16="http://schemas.microsoft.com/office/drawing/2014/main" id="{28448A4D-A038-4143-B1FE-1B96E62EE54B}"/>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id="{D3E460F8-877B-4D68-8EB6-817393E31F3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a:extLst>
            <a:ext uri="{FF2B5EF4-FFF2-40B4-BE49-F238E27FC236}">
              <a16:creationId xmlns:a16="http://schemas.microsoft.com/office/drawing/2014/main" id="{766CC31A-DFD9-4773-B58C-56C1559E7D7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id="{D116A88A-20C1-4ED8-90BA-5E9BC295731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id="{5650DACC-1587-4AEA-A7D9-B56CE9FD9D8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79960A4B-3CD7-47D9-B347-15D1244E053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7388DBA8-06C0-4D21-988F-A00B07452E0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id="{4CEF8915-1B25-4D5C-8DE0-58C64F23AEC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id="{169632CF-BFF7-41DE-9C8B-3BE51F7819B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id="{CC78A849-1A5F-4D3F-A939-29F07FD63F4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a:extLst>
            <a:ext uri="{FF2B5EF4-FFF2-40B4-BE49-F238E27FC236}">
              <a16:creationId xmlns:a16="http://schemas.microsoft.com/office/drawing/2014/main" id="{555D40FF-D1C1-4038-B1A4-D5D7861FB2C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3D7BB4AA-5780-47D3-B7C4-255D124B62D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05DAB05B-8860-4E3C-A005-9539C055C94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id="{C5B61FAC-70CE-4B2C-8205-B0CED63385B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8" name="直線コネクタ 147">
          <a:extLst>
            <a:ext uri="{FF2B5EF4-FFF2-40B4-BE49-F238E27FC236}">
              <a16:creationId xmlns:a16="http://schemas.microsoft.com/office/drawing/2014/main" id="{EB2FD9DE-5DD8-405B-8383-E54CCBDBF896}"/>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9" name="【体育館・プール】&#10;有形固定資産減価償却率最小値テキスト">
          <a:extLst>
            <a:ext uri="{FF2B5EF4-FFF2-40B4-BE49-F238E27FC236}">
              <a16:creationId xmlns:a16="http://schemas.microsoft.com/office/drawing/2014/main" id="{80C911C8-B7AC-4356-82E4-B384EB57477C}"/>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50" name="直線コネクタ 149">
          <a:extLst>
            <a:ext uri="{FF2B5EF4-FFF2-40B4-BE49-F238E27FC236}">
              <a16:creationId xmlns:a16="http://schemas.microsoft.com/office/drawing/2014/main" id="{FFAABDD1-D4E5-46FD-9D52-154F4B76F2D6}"/>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1" name="【体育館・プール】&#10;有形固定資産減価償却率最大値テキスト">
          <a:extLst>
            <a:ext uri="{FF2B5EF4-FFF2-40B4-BE49-F238E27FC236}">
              <a16:creationId xmlns:a16="http://schemas.microsoft.com/office/drawing/2014/main" id="{896E5DD3-E03F-4D6D-BBE9-BBD0C17E7DCD}"/>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2" name="直線コネクタ 151">
          <a:extLst>
            <a:ext uri="{FF2B5EF4-FFF2-40B4-BE49-F238E27FC236}">
              <a16:creationId xmlns:a16="http://schemas.microsoft.com/office/drawing/2014/main" id="{C95288F9-300D-4290-9576-81BD0F423974}"/>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id="{80A67E79-9181-4E69-9FF6-D8A47FD98985}"/>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54" name="フローチャート: 判断 153">
          <a:extLst>
            <a:ext uri="{FF2B5EF4-FFF2-40B4-BE49-F238E27FC236}">
              <a16:creationId xmlns:a16="http://schemas.microsoft.com/office/drawing/2014/main" id="{34E98822-241A-420F-9277-C5EAFE555418}"/>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55" name="フローチャート: 判断 154">
          <a:extLst>
            <a:ext uri="{FF2B5EF4-FFF2-40B4-BE49-F238E27FC236}">
              <a16:creationId xmlns:a16="http://schemas.microsoft.com/office/drawing/2014/main" id="{B1A3DE66-A35E-461D-8B94-6BB6A858B6E9}"/>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29210</xdr:rowOff>
    </xdr:from>
    <xdr:to>
      <xdr:col>15</xdr:col>
      <xdr:colOff>101600</xdr:colOff>
      <xdr:row>59</xdr:row>
      <xdr:rowOff>130810</xdr:rowOff>
    </xdr:to>
    <xdr:sp macro="" textlink="">
      <xdr:nvSpPr>
        <xdr:cNvPr id="156" name="フローチャート: 判断 155">
          <a:extLst>
            <a:ext uri="{FF2B5EF4-FFF2-40B4-BE49-F238E27FC236}">
              <a16:creationId xmlns:a16="http://schemas.microsoft.com/office/drawing/2014/main" id="{B587D7D0-2B12-4818-97AC-D216CDE1C39D}"/>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B8AA4988-69D6-4921-8AE2-2B08FFFA814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EC426A95-79F4-4CDB-A25A-2953C4F9FDC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BF1B6A08-DFBC-404B-B270-E2BAC876E20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27F2A1C-A426-4EB1-8A2E-BD836032DF3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FCD95361-D779-417A-B2AF-842A501CEF9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xdr:rowOff>
    </xdr:from>
    <xdr:to>
      <xdr:col>24</xdr:col>
      <xdr:colOff>114300</xdr:colOff>
      <xdr:row>58</xdr:row>
      <xdr:rowOff>111760</xdr:rowOff>
    </xdr:to>
    <xdr:sp macro="" textlink="">
      <xdr:nvSpPr>
        <xdr:cNvPr id="162" name="楕円 161">
          <a:extLst>
            <a:ext uri="{FF2B5EF4-FFF2-40B4-BE49-F238E27FC236}">
              <a16:creationId xmlns:a16="http://schemas.microsoft.com/office/drawing/2014/main" id="{46D6D2DA-3EB6-4DFF-80A7-4DA8CDD7D22E}"/>
            </a:ext>
          </a:extLst>
        </xdr:cNvPr>
        <xdr:cNvSpPr/>
      </xdr:nvSpPr>
      <xdr:spPr>
        <a:xfrm>
          <a:off x="4584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33037</xdr:rowOff>
    </xdr:from>
    <xdr:ext cx="405111" cy="259045"/>
    <xdr:sp macro="" textlink="">
      <xdr:nvSpPr>
        <xdr:cNvPr id="163" name="【体育館・プール】&#10;有形固定資産減価償却率該当値テキスト">
          <a:extLst>
            <a:ext uri="{FF2B5EF4-FFF2-40B4-BE49-F238E27FC236}">
              <a16:creationId xmlns:a16="http://schemas.microsoft.com/office/drawing/2014/main" id="{F3756839-4DB5-4B6A-9E69-D87E5BA562F5}"/>
            </a:ext>
          </a:extLst>
        </xdr:cNvPr>
        <xdr:cNvSpPr txBox="1"/>
      </xdr:nvSpPr>
      <xdr:spPr>
        <a:xfrm>
          <a:off x="4673600"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164" name="楕円 163">
          <a:extLst>
            <a:ext uri="{FF2B5EF4-FFF2-40B4-BE49-F238E27FC236}">
              <a16:creationId xmlns:a16="http://schemas.microsoft.com/office/drawing/2014/main" id="{453404A1-E028-4F31-83B5-38D88770B207}"/>
            </a:ext>
          </a:extLst>
        </xdr:cNvPr>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60960</xdr:rowOff>
    </xdr:from>
    <xdr:to>
      <xdr:col>24</xdr:col>
      <xdr:colOff>63500</xdr:colOff>
      <xdr:row>58</xdr:row>
      <xdr:rowOff>102870</xdr:rowOff>
    </xdr:to>
    <xdr:cxnSp macro="">
      <xdr:nvCxnSpPr>
        <xdr:cNvPr id="165" name="直線コネクタ 164">
          <a:extLst>
            <a:ext uri="{FF2B5EF4-FFF2-40B4-BE49-F238E27FC236}">
              <a16:creationId xmlns:a16="http://schemas.microsoft.com/office/drawing/2014/main" id="{CA3EDD20-22C1-4569-9D2D-82DA139DE7B2}"/>
            </a:ext>
          </a:extLst>
        </xdr:cNvPr>
        <xdr:cNvCxnSpPr/>
      </xdr:nvCxnSpPr>
      <xdr:spPr>
        <a:xfrm flipV="1">
          <a:off x="3797300" y="100050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93980</xdr:rowOff>
    </xdr:from>
    <xdr:to>
      <xdr:col>15</xdr:col>
      <xdr:colOff>101600</xdr:colOff>
      <xdr:row>59</xdr:row>
      <xdr:rowOff>24130</xdr:rowOff>
    </xdr:to>
    <xdr:sp macro="" textlink="">
      <xdr:nvSpPr>
        <xdr:cNvPr id="166" name="楕円 165">
          <a:extLst>
            <a:ext uri="{FF2B5EF4-FFF2-40B4-BE49-F238E27FC236}">
              <a16:creationId xmlns:a16="http://schemas.microsoft.com/office/drawing/2014/main" id="{9089B0B1-F3F0-4C86-BF82-E82645D8F659}"/>
            </a:ext>
          </a:extLst>
        </xdr:cNvPr>
        <xdr:cNvSpPr/>
      </xdr:nvSpPr>
      <xdr:spPr>
        <a:xfrm>
          <a:off x="2857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144780</xdr:rowOff>
    </xdr:to>
    <xdr:cxnSp macro="">
      <xdr:nvCxnSpPr>
        <xdr:cNvPr id="167" name="直線コネクタ 166">
          <a:extLst>
            <a:ext uri="{FF2B5EF4-FFF2-40B4-BE49-F238E27FC236}">
              <a16:creationId xmlns:a16="http://schemas.microsoft.com/office/drawing/2014/main" id="{95C4667E-A67E-4A48-B34C-AE3A20DCFA3B}"/>
            </a:ext>
          </a:extLst>
        </xdr:cNvPr>
        <xdr:cNvCxnSpPr/>
      </xdr:nvCxnSpPr>
      <xdr:spPr>
        <a:xfrm flipV="1">
          <a:off x="2908300" y="10046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104792</xdr:rowOff>
    </xdr:from>
    <xdr:ext cx="405111" cy="259045"/>
    <xdr:sp macro="" textlink="">
      <xdr:nvSpPr>
        <xdr:cNvPr id="168" name="n_1aveValue【体育館・プール】&#10;有形固定資産減価償却率">
          <a:extLst>
            <a:ext uri="{FF2B5EF4-FFF2-40B4-BE49-F238E27FC236}">
              <a16:creationId xmlns:a16="http://schemas.microsoft.com/office/drawing/2014/main" id="{B6477013-D2BD-4081-B7BD-65C0438FB733}"/>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121937</xdr:rowOff>
    </xdr:from>
    <xdr:ext cx="405111" cy="259045"/>
    <xdr:sp macro="" textlink="">
      <xdr:nvSpPr>
        <xdr:cNvPr id="169" name="n_2aveValue【体育館・プール】&#10;有形固定資産減価償却率">
          <a:extLst>
            <a:ext uri="{FF2B5EF4-FFF2-40B4-BE49-F238E27FC236}">
              <a16:creationId xmlns:a16="http://schemas.microsoft.com/office/drawing/2014/main" id="{5C502D74-65A5-4F9A-A6D2-3F6FA15F93D8}"/>
            </a:ext>
          </a:extLst>
        </xdr:cNvPr>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170197</xdr:rowOff>
    </xdr:from>
    <xdr:ext cx="405111" cy="259045"/>
    <xdr:sp macro="" textlink="">
      <xdr:nvSpPr>
        <xdr:cNvPr id="170" name="n_1mainValue【体育館・プール】&#10;有形固定資産減価償却率">
          <a:extLst>
            <a:ext uri="{FF2B5EF4-FFF2-40B4-BE49-F238E27FC236}">
              <a16:creationId xmlns:a16="http://schemas.microsoft.com/office/drawing/2014/main" id="{FE59BC17-DB81-4483-884B-A32AC573F32B}"/>
            </a:ext>
          </a:extLst>
        </xdr:cNvPr>
        <xdr:cNvSpPr txBox="1"/>
      </xdr:nvSpPr>
      <xdr:spPr>
        <a:xfrm>
          <a:off x="3582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40657</xdr:rowOff>
    </xdr:from>
    <xdr:ext cx="405111" cy="259045"/>
    <xdr:sp macro="" textlink="">
      <xdr:nvSpPr>
        <xdr:cNvPr id="171" name="n_2mainValue【体育館・プール】&#10;有形固定資産減価償却率">
          <a:extLst>
            <a:ext uri="{FF2B5EF4-FFF2-40B4-BE49-F238E27FC236}">
              <a16:creationId xmlns:a16="http://schemas.microsoft.com/office/drawing/2014/main" id="{5CBEC9E8-E0BE-444D-B7CC-136AFD7B1A1C}"/>
            </a:ext>
          </a:extLst>
        </xdr:cNvPr>
        <xdr:cNvSpPr txBox="1"/>
      </xdr:nvSpPr>
      <xdr:spPr>
        <a:xfrm>
          <a:off x="2705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0D69D3B8-C80C-4041-BCE9-3602D00166C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D7BB0E7C-DD2C-467D-9614-59900E85EEB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5F11810A-4FB9-4E28-A723-C3559C4C32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4F54C3A8-A4F7-4B44-89CB-CFAA9B4C2DD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80DB3FAA-D7DD-4806-A726-212C75F144B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80E39E71-CC47-40A7-AF5B-D14E24AD1DA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5B74D7AC-6F9E-4768-891E-400427885AF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04F37CFF-6F4D-40FE-B4E5-1A11FB1C1EA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A58E9C5F-364D-4D8D-BFA3-09E49AA03E5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0813EFC2-5D69-4EDF-998B-CE4503D510D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2" name="直線コネクタ 181">
          <a:extLst>
            <a:ext uri="{FF2B5EF4-FFF2-40B4-BE49-F238E27FC236}">
              <a16:creationId xmlns:a16="http://schemas.microsoft.com/office/drawing/2014/main" id="{EA099758-30AB-4947-9732-4D5B68AB8D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3" name="テキスト ボックス 182">
          <a:extLst>
            <a:ext uri="{FF2B5EF4-FFF2-40B4-BE49-F238E27FC236}">
              <a16:creationId xmlns:a16="http://schemas.microsoft.com/office/drawing/2014/main" id="{5CAB65DB-2B2D-4761-82B1-A3AA86E31F2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4" name="直線コネクタ 183">
          <a:extLst>
            <a:ext uri="{FF2B5EF4-FFF2-40B4-BE49-F238E27FC236}">
              <a16:creationId xmlns:a16="http://schemas.microsoft.com/office/drawing/2014/main" id="{E77CCB04-3001-43FE-B1B9-18DEA65B8A7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5" name="テキスト ボックス 184">
          <a:extLst>
            <a:ext uri="{FF2B5EF4-FFF2-40B4-BE49-F238E27FC236}">
              <a16:creationId xmlns:a16="http://schemas.microsoft.com/office/drawing/2014/main" id="{F1AF4A8D-B7BE-4264-A8DA-8B11DE858E5F}"/>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6" name="直線コネクタ 185">
          <a:extLst>
            <a:ext uri="{FF2B5EF4-FFF2-40B4-BE49-F238E27FC236}">
              <a16:creationId xmlns:a16="http://schemas.microsoft.com/office/drawing/2014/main" id="{E831E56D-A1D4-491F-91F2-F6207D3432F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7" name="テキスト ボックス 186">
          <a:extLst>
            <a:ext uri="{FF2B5EF4-FFF2-40B4-BE49-F238E27FC236}">
              <a16:creationId xmlns:a16="http://schemas.microsoft.com/office/drawing/2014/main" id="{345067ED-C7EF-4E7C-8EAF-AF411FBE9F4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8" name="直線コネクタ 187">
          <a:extLst>
            <a:ext uri="{FF2B5EF4-FFF2-40B4-BE49-F238E27FC236}">
              <a16:creationId xmlns:a16="http://schemas.microsoft.com/office/drawing/2014/main" id="{0264C2CE-FA08-49EF-AEE7-7770D7E8318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9" name="テキスト ボックス 188">
          <a:extLst>
            <a:ext uri="{FF2B5EF4-FFF2-40B4-BE49-F238E27FC236}">
              <a16:creationId xmlns:a16="http://schemas.microsoft.com/office/drawing/2014/main" id="{FD41681D-54A0-4E6E-9073-F01FB4CFBCE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0" name="直線コネクタ 189">
          <a:extLst>
            <a:ext uri="{FF2B5EF4-FFF2-40B4-BE49-F238E27FC236}">
              <a16:creationId xmlns:a16="http://schemas.microsoft.com/office/drawing/2014/main" id="{2BC6C586-3E5A-4474-A10D-90B70941798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1" name="テキスト ボックス 190">
          <a:extLst>
            <a:ext uri="{FF2B5EF4-FFF2-40B4-BE49-F238E27FC236}">
              <a16:creationId xmlns:a16="http://schemas.microsoft.com/office/drawing/2014/main" id="{DE3C0FC5-E69A-4CB5-A96A-83CF6DB0C836}"/>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2" name="直線コネクタ 191">
          <a:extLst>
            <a:ext uri="{FF2B5EF4-FFF2-40B4-BE49-F238E27FC236}">
              <a16:creationId xmlns:a16="http://schemas.microsoft.com/office/drawing/2014/main" id="{D3D40E17-A0C4-4363-891F-68B2C0929CF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93" name="テキスト ボックス 192">
          <a:extLst>
            <a:ext uri="{FF2B5EF4-FFF2-40B4-BE49-F238E27FC236}">
              <a16:creationId xmlns:a16="http://schemas.microsoft.com/office/drawing/2014/main" id="{80451907-D5C8-4825-9ED0-3B347C67F72C}"/>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F2B0AEF7-D23D-496F-BD65-DC9D7C1C018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a:extLst>
            <a:ext uri="{FF2B5EF4-FFF2-40B4-BE49-F238E27FC236}">
              <a16:creationId xmlns:a16="http://schemas.microsoft.com/office/drawing/2014/main" id="{81824C8A-6BF0-47B3-89C6-B663043A509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33D9B05D-14A8-486B-AED5-A115BC745A1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97" name="直線コネクタ 196">
          <a:extLst>
            <a:ext uri="{FF2B5EF4-FFF2-40B4-BE49-F238E27FC236}">
              <a16:creationId xmlns:a16="http://schemas.microsoft.com/office/drawing/2014/main" id="{AD069B15-304D-4E0F-A31C-D42CF0B9B95F}"/>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98" name="【体育館・プール】&#10;一人当たり面積最小値テキスト">
          <a:extLst>
            <a:ext uri="{FF2B5EF4-FFF2-40B4-BE49-F238E27FC236}">
              <a16:creationId xmlns:a16="http://schemas.microsoft.com/office/drawing/2014/main" id="{719EFE56-C1FF-4A65-87D8-E96EA38BD562}"/>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9" name="直線コネクタ 198">
          <a:extLst>
            <a:ext uri="{FF2B5EF4-FFF2-40B4-BE49-F238E27FC236}">
              <a16:creationId xmlns:a16="http://schemas.microsoft.com/office/drawing/2014/main" id="{DDE6280F-07E1-469F-8E81-4F7C3A6DE66F}"/>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00" name="【体育館・プール】&#10;一人当たり面積最大値テキスト">
          <a:extLst>
            <a:ext uri="{FF2B5EF4-FFF2-40B4-BE49-F238E27FC236}">
              <a16:creationId xmlns:a16="http://schemas.microsoft.com/office/drawing/2014/main" id="{BE5B3B0A-A7E5-4174-BA88-7235B7F6EE93}"/>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01" name="直線コネクタ 200">
          <a:extLst>
            <a:ext uri="{FF2B5EF4-FFF2-40B4-BE49-F238E27FC236}">
              <a16:creationId xmlns:a16="http://schemas.microsoft.com/office/drawing/2014/main" id="{DF30E740-A822-4402-9AD9-14881B16C0F4}"/>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202" name="【体育館・プール】&#10;一人当たり面積平均値テキスト">
          <a:extLst>
            <a:ext uri="{FF2B5EF4-FFF2-40B4-BE49-F238E27FC236}">
              <a16:creationId xmlns:a16="http://schemas.microsoft.com/office/drawing/2014/main" id="{2A4AC585-4CB7-4361-9456-87A1AB36C2CF}"/>
            </a:ext>
          </a:extLst>
        </xdr:cNvPr>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203" name="フローチャート: 判断 202">
          <a:extLst>
            <a:ext uri="{FF2B5EF4-FFF2-40B4-BE49-F238E27FC236}">
              <a16:creationId xmlns:a16="http://schemas.microsoft.com/office/drawing/2014/main" id="{47A93BCF-8DE6-49B9-8442-6FA63997854D}"/>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204" name="フローチャート: 判断 203">
          <a:extLst>
            <a:ext uri="{FF2B5EF4-FFF2-40B4-BE49-F238E27FC236}">
              <a16:creationId xmlns:a16="http://schemas.microsoft.com/office/drawing/2014/main" id="{371841B3-69D6-4DF5-8B18-53ADE9204ABA}"/>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104974</xdr:rowOff>
    </xdr:from>
    <xdr:to>
      <xdr:col>46</xdr:col>
      <xdr:colOff>38100</xdr:colOff>
      <xdr:row>64</xdr:row>
      <xdr:rowOff>35124</xdr:rowOff>
    </xdr:to>
    <xdr:sp macro="" textlink="">
      <xdr:nvSpPr>
        <xdr:cNvPr id="205" name="フローチャート: 判断 204">
          <a:extLst>
            <a:ext uri="{FF2B5EF4-FFF2-40B4-BE49-F238E27FC236}">
              <a16:creationId xmlns:a16="http://schemas.microsoft.com/office/drawing/2014/main" id="{CD9EEECE-679E-4A29-B35C-D6EE511A20CF}"/>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C1EAB0B7-B08A-4508-A515-8AB96C9E0C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2A2BB4EE-2246-4FAA-8DF1-57CB8C3CD92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3197385B-A5D0-47EF-8C7E-64B96829145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C5A69718-DDC8-4177-B76F-28F26F23514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3F10EC4E-3AFE-40F9-8B9E-6490E687177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166697</xdr:rowOff>
    </xdr:from>
    <xdr:to>
      <xdr:col>55</xdr:col>
      <xdr:colOff>50800</xdr:colOff>
      <xdr:row>64</xdr:row>
      <xdr:rowOff>96847</xdr:rowOff>
    </xdr:to>
    <xdr:sp macro="" textlink="">
      <xdr:nvSpPr>
        <xdr:cNvPr id="211" name="楕円 210">
          <a:extLst>
            <a:ext uri="{FF2B5EF4-FFF2-40B4-BE49-F238E27FC236}">
              <a16:creationId xmlns:a16="http://schemas.microsoft.com/office/drawing/2014/main" id="{E248B264-0FE4-42AD-AF20-FD434CE1B57A}"/>
            </a:ext>
          </a:extLst>
        </xdr:cNvPr>
        <xdr:cNvSpPr/>
      </xdr:nvSpPr>
      <xdr:spPr>
        <a:xfrm>
          <a:off x="10426700" y="109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81624</xdr:rowOff>
    </xdr:from>
    <xdr:ext cx="469744" cy="259045"/>
    <xdr:sp macro="" textlink="">
      <xdr:nvSpPr>
        <xdr:cNvPr id="212" name="【体育館・プール】&#10;一人当たり面積該当値テキスト">
          <a:extLst>
            <a:ext uri="{FF2B5EF4-FFF2-40B4-BE49-F238E27FC236}">
              <a16:creationId xmlns:a16="http://schemas.microsoft.com/office/drawing/2014/main" id="{D57135B9-8E4C-4A85-89E9-FD995BD7A435}"/>
            </a:ext>
          </a:extLst>
        </xdr:cNvPr>
        <xdr:cNvSpPr txBox="1"/>
      </xdr:nvSpPr>
      <xdr:spPr>
        <a:xfrm>
          <a:off x="10515600" y="108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167349</xdr:rowOff>
    </xdr:from>
    <xdr:to>
      <xdr:col>50</xdr:col>
      <xdr:colOff>165100</xdr:colOff>
      <xdr:row>64</xdr:row>
      <xdr:rowOff>97499</xdr:rowOff>
    </xdr:to>
    <xdr:sp macro="" textlink="">
      <xdr:nvSpPr>
        <xdr:cNvPr id="213" name="楕円 212">
          <a:extLst>
            <a:ext uri="{FF2B5EF4-FFF2-40B4-BE49-F238E27FC236}">
              <a16:creationId xmlns:a16="http://schemas.microsoft.com/office/drawing/2014/main" id="{9B189247-39C2-4276-9515-496BAD6281E9}"/>
            </a:ext>
          </a:extLst>
        </xdr:cNvPr>
        <xdr:cNvSpPr/>
      </xdr:nvSpPr>
      <xdr:spPr>
        <a:xfrm>
          <a:off x="9588500" y="109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46047</xdr:rowOff>
    </xdr:from>
    <xdr:to>
      <xdr:col>55</xdr:col>
      <xdr:colOff>0</xdr:colOff>
      <xdr:row>64</xdr:row>
      <xdr:rowOff>46699</xdr:rowOff>
    </xdr:to>
    <xdr:cxnSp macro="">
      <xdr:nvCxnSpPr>
        <xdr:cNvPr id="214" name="直線コネクタ 213">
          <a:extLst>
            <a:ext uri="{FF2B5EF4-FFF2-40B4-BE49-F238E27FC236}">
              <a16:creationId xmlns:a16="http://schemas.microsoft.com/office/drawing/2014/main" id="{F2E9FAF1-A944-4453-9769-7241B19851F5}"/>
            </a:ext>
          </a:extLst>
        </xdr:cNvPr>
        <xdr:cNvCxnSpPr/>
      </xdr:nvCxnSpPr>
      <xdr:spPr>
        <a:xfrm flipV="1">
          <a:off x="9639300" y="11018847"/>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167513</xdr:rowOff>
    </xdr:from>
    <xdr:to>
      <xdr:col>46</xdr:col>
      <xdr:colOff>38100</xdr:colOff>
      <xdr:row>64</xdr:row>
      <xdr:rowOff>97663</xdr:rowOff>
    </xdr:to>
    <xdr:sp macro="" textlink="">
      <xdr:nvSpPr>
        <xdr:cNvPr id="215" name="楕円 214">
          <a:extLst>
            <a:ext uri="{FF2B5EF4-FFF2-40B4-BE49-F238E27FC236}">
              <a16:creationId xmlns:a16="http://schemas.microsoft.com/office/drawing/2014/main" id="{B615D094-9B2F-49B7-8959-C7030F8782B0}"/>
            </a:ext>
          </a:extLst>
        </xdr:cNvPr>
        <xdr:cNvSpPr/>
      </xdr:nvSpPr>
      <xdr:spPr>
        <a:xfrm>
          <a:off x="8699500" y="10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46699</xdr:rowOff>
    </xdr:from>
    <xdr:to>
      <xdr:col>50</xdr:col>
      <xdr:colOff>114300</xdr:colOff>
      <xdr:row>64</xdr:row>
      <xdr:rowOff>46863</xdr:rowOff>
    </xdr:to>
    <xdr:cxnSp macro="">
      <xdr:nvCxnSpPr>
        <xdr:cNvPr id="216" name="直線コネクタ 215">
          <a:extLst>
            <a:ext uri="{FF2B5EF4-FFF2-40B4-BE49-F238E27FC236}">
              <a16:creationId xmlns:a16="http://schemas.microsoft.com/office/drawing/2014/main" id="{9E9893E9-D2D5-40E3-9FF7-81783D1BD923}"/>
            </a:ext>
          </a:extLst>
        </xdr:cNvPr>
        <xdr:cNvCxnSpPr/>
      </xdr:nvCxnSpPr>
      <xdr:spPr>
        <a:xfrm flipV="1">
          <a:off x="8750300" y="11019499"/>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22424</xdr:rowOff>
    </xdr:from>
    <xdr:ext cx="469744" cy="259045"/>
    <xdr:sp macro="" textlink="">
      <xdr:nvSpPr>
        <xdr:cNvPr id="217" name="n_1aveValue【体育館・プール】&#10;一人当たり面積">
          <a:extLst>
            <a:ext uri="{FF2B5EF4-FFF2-40B4-BE49-F238E27FC236}">
              <a16:creationId xmlns:a16="http://schemas.microsoft.com/office/drawing/2014/main" id="{6AC133F4-5789-4D84-9139-564243DA553C}"/>
            </a:ext>
          </a:extLst>
        </xdr:cNvPr>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51651</xdr:rowOff>
    </xdr:from>
    <xdr:ext cx="469744" cy="259045"/>
    <xdr:sp macro="" textlink="">
      <xdr:nvSpPr>
        <xdr:cNvPr id="218" name="n_2aveValue【体育館・プール】&#10;一人当たり面積">
          <a:extLst>
            <a:ext uri="{FF2B5EF4-FFF2-40B4-BE49-F238E27FC236}">
              <a16:creationId xmlns:a16="http://schemas.microsoft.com/office/drawing/2014/main" id="{64DD8445-80D6-495E-8881-4001DAB876AC}"/>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88626</xdr:rowOff>
    </xdr:from>
    <xdr:ext cx="469744" cy="259045"/>
    <xdr:sp macro="" textlink="">
      <xdr:nvSpPr>
        <xdr:cNvPr id="219" name="n_1mainValue【体育館・プール】&#10;一人当たり面積">
          <a:extLst>
            <a:ext uri="{FF2B5EF4-FFF2-40B4-BE49-F238E27FC236}">
              <a16:creationId xmlns:a16="http://schemas.microsoft.com/office/drawing/2014/main" id="{8639F597-82FD-4C81-AF18-2C25CAAA930E}"/>
            </a:ext>
          </a:extLst>
        </xdr:cNvPr>
        <xdr:cNvSpPr txBox="1"/>
      </xdr:nvSpPr>
      <xdr:spPr>
        <a:xfrm>
          <a:off x="9391727" y="1106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88790</xdr:rowOff>
    </xdr:from>
    <xdr:ext cx="469744" cy="259045"/>
    <xdr:sp macro="" textlink="">
      <xdr:nvSpPr>
        <xdr:cNvPr id="220" name="n_2mainValue【体育館・プール】&#10;一人当たり面積">
          <a:extLst>
            <a:ext uri="{FF2B5EF4-FFF2-40B4-BE49-F238E27FC236}">
              <a16:creationId xmlns:a16="http://schemas.microsoft.com/office/drawing/2014/main" id="{3DA66167-2CE1-4A47-8B7A-B389CAA8E98E}"/>
            </a:ext>
          </a:extLst>
        </xdr:cNvPr>
        <xdr:cNvSpPr txBox="1"/>
      </xdr:nvSpPr>
      <xdr:spPr>
        <a:xfrm>
          <a:off x="8515427" y="1106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098EA7FB-AEF2-41F3-9D07-EA580156F9A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DFA84180-5B3E-4C3B-B6A6-D738E2C9A1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2DDA8B70-5609-4ABB-A5AD-201B65828D5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5E980AF0-3DAC-42C2-A726-5CEA59D1B2E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B07C0005-504F-47B6-BB75-F5A6E153BF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9F6A7780-3E73-48E3-861D-1CA68C6AC89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C00BD9EC-EBD8-4122-B7E9-D3E93AB9FB7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38CFA0E3-FDED-4126-8619-189AF886453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a:extLst>
            <a:ext uri="{FF2B5EF4-FFF2-40B4-BE49-F238E27FC236}">
              <a16:creationId xmlns:a16="http://schemas.microsoft.com/office/drawing/2014/main" id="{9FC627C5-A984-44A9-9835-8696AF0733A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a:extLst>
            <a:ext uri="{FF2B5EF4-FFF2-40B4-BE49-F238E27FC236}">
              <a16:creationId xmlns:a16="http://schemas.microsoft.com/office/drawing/2014/main" id="{7EEBA1AC-BE24-48E4-A12B-E4185FBF0B0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a:extLst>
            <a:ext uri="{FF2B5EF4-FFF2-40B4-BE49-F238E27FC236}">
              <a16:creationId xmlns:a16="http://schemas.microsoft.com/office/drawing/2014/main" id="{09A1DFB6-9517-43CD-8885-E3F4067CFB8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a:extLst>
            <a:ext uri="{FF2B5EF4-FFF2-40B4-BE49-F238E27FC236}">
              <a16:creationId xmlns:a16="http://schemas.microsoft.com/office/drawing/2014/main" id="{FD9EAFC6-298B-4721-B23B-96C775A087F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a:extLst>
            <a:ext uri="{FF2B5EF4-FFF2-40B4-BE49-F238E27FC236}">
              <a16:creationId xmlns:a16="http://schemas.microsoft.com/office/drawing/2014/main" id="{35F178C3-1087-4364-A295-883C908587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a:extLst>
            <a:ext uri="{FF2B5EF4-FFF2-40B4-BE49-F238E27FC236}">
              <a16:creationId xmlns:a16="http://schemas.microsoft.com/office/drawing/2014/main" id="{C8800387-2EC7-473B-AC65-A57089A9221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a:extLst>
            <a:ext uri="{FF2B5EF4-FFF2-40B4-BE49-F238E27FC236}">
              <a16:creationId xmlns:a16="http://schemas.microsoft.com/office/drawing/2014/main" id="{CADCBDBB-C0C6-4811-9B83-93A146F3EF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a:extLst>
            <a:ext uri="{FF2B5EF4-FFF2-40B4-BE49-F238E27FC236}">
              <a16:creationId xmlns:a16="http://schemas.microsoft.com/office/drawing/2014/main" id="{703A6E36-5B6F-4310-98E5-63E5E28F96F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a:extLst>
            <a:ext uri="{FF2B5EF4-FFF2-40B4-BE49-F238E27FC236}">
              <a16:creationId xmlns:a16="http://schemas.microsoft.com/office/drawing/2014/main" id="{EE2586AF-9D0A-4A97-AAD1-CB13CBAEA92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a:extLst>
            <a:ext uri="{FF2B5EF4-FFF2-40B4-BE49-F238E27FC236}">
              <a16:creationId xmlns:a16="http://schemas.microsoft.com/office/drawing/2014/main" id="{2F68A516-BF2B-4254-A918-94A5465005C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a:extLst>
            <a:ext uri="{FF2B5EF4-FFF2-40B4-BE49-F238E27FC236}">
              <a16:creationId xmlns:a16="http://schemas.microsoft.com/office/drawing/2014/main" id="{141569AF-34C5-463F-ACCC-72F5EEDC60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a:extLst>
            <a:ext uri="{FF2B5EF4-FFF2-40B4-BE49-F238E27FC236}">
              <a16:creationId xmlns:a16="http://schemas.microsoft.com/office/drawing/2014/main" id="{FEF7C606-2935-4FBD-94A6-20CEFA4DB97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a:extLst>
            <a:ext uri="{FF2B5EF4-FFF2-40B4-BE49-F238E27FC236}">
              <a16:creationId xmlns:a16="http://schemas.microsoft.com/office/drawing/2014/main" id="{268C83B9-1588-4BB7-8EAA-13C70BDA6F4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a:extLst>
            <a:ext uri="{FF2B5EF4-FFF2-40B4-BE49-F238E27FC236}">
              <a16:creationId xmlns:a16="http://schemas.microsoft.com/office/drawing/2014/main" id="{400467BA-25AC-405D-B319-C6FEF1D89F3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a:extLst>
            <a:ext uri="{FF2B5EF4-FFF2-40B4-BE49-F238E27FC236}">
              <a16:creationId xmlns:a16="http://schemas.microsoft.com/office/drawing/2014/main" id="{5E1190B1-E75A-4CA5-BF15-7BE29134735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a:extLst>
            <a:ext uri="{FF2B5EF4-FFF2-40B4-BE49-F238E27FC236}">
              <a16:creationId xmlns:a16="http://schemas.microsoft.com/office/drawing/2014/main" id="{771AF190-7DDB-4EFD-8BE8-B5312805EA4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a:extLst>
            <a:ext uri="{FF2B5EF4-FFF2-40B4-BE49-F238E27FC236}">
              <a16:creationId xmlns:a16="http://schemas.microsoft.com/office/drawing/2014/main" id="{DF40E76F-4B3D-4293-9337-01F678ED834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a:extLst>
            <a:ext uri="{FF2B5EF4-FFF2-40B4-BE49-F238E27FC236}">
              <a16:creationId xmlns:a16="http://schemas.microsoft.com/office/drawing/2014/main" id="{8C3C41C9-1C0A-4705-A992-B9AAC48AA9E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a:extLst>
            <a:ext uri="{FF2B5EF4-FFF2-40B4-BE49-F238E27FC236}">
              <a16:creationId xmlns:a16="http://schemas.microsoft.com/office/drawing/2014/main" id="{BBE71B28-C991-4B1D-B314-1F13C239118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a:extLst>
            <a:ext uri="{FF2B5EF4-FFF2-40B4-BE49-F238E27FC236}">
              <a16:creationId xmlns:a16="http://schemas.microsoft.com/office/drawing/2014/main" id="{6E0B988D-3E1B-4C80-A7CE-3BED2C303E5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a:extLst>
            <a:ext uri="{FF2B5EF4-FFF2-40B4-BE49-F238E27FC236}">
              <a16:creationId xmlns:a16="http://schemas.microsoft.com/office/drawing/2014/main" id="{962FAB7E-09F2-47D6-8EAF-C6CE32DA03C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a:extLst>
            <a:ext uri="{FF2B5EF4-FFF2-40B4-BE49-F238E27FC236}">
              <a16:creationId xmlns:a16="http://schemas.microsoft.com/office/drawing/2014/main" id="{C332A109-4770-48B4-B249-336E3967426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a:extLst>
            <a:ext uri="{FF2B5EF4-FFF2-40B4-BE49-F238E27FC236}">
              <a16:creationId xmlns:a16="http://schemas.microsoft.com/office/drawing/2014/main" id="{B1378316-1404-413F-9000-60C2EFEE08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a:extLst>
            <a:ext uri="{FF2B5EF4-FFF2-40B4-BE49-F238E27FC236}">
              <a16:creationId xmlns:a16="http://schemas.microsoft.com/office/drawing/2014/main" id="{CC61AC8E-F0AA-4262-B754-9F57C6E2292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a:extLst>
            <a:ext uri="{FF2B5EF4-FFF2-40B4-BE49-F238E27FC236}">
              <a16:creationId xmlns:a16="http://schemas.microsoft.com/office/drawing/2014/main" id="{A96E1A0E-B5A5-40FF-A44C-D961B919745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a:extLst>
            <a:ext uri="{FF2B5EF4-FFF2-40B4-BE49-F238E27FC236}">
              <a16:creationId xmlns:a16="http://schemas.microsoft.com/office/drawing/2014/main" id="{0A2E5434-202F-4246-8702-13BD92A38C1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a:extLst>
            <a:ext uri="{FF2B5EF4-FFF2-40B4-BE49-F238E27FC236}">
              <a16:creationId xmlns:a16="http://schemas.microsoft.com/office/drawing/2014/main" id="{52B45EA5-D6C5-42F1-BBD8-E1653D11174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a:extLst>
            <a:ext uri="{FF2B5EF4-FFF2-40B4-BE49-F238E27FC236}">
              <a16:creationId xmlns:a16="http://schemas.microsoft.com/office/drawing/2014/main" id="{D192CC8A-F2D8-4547-B835-1EFEBA1924B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a:extLst>
            <a:ext uri="{FF2B5EF4-FFF2-40B4-BE49-F238E27FC236}">
              <a16:creationId xmlns:a16="http://schemas.microsoft.com/office/drawing/2014/main" id="{E2594BDD-13FC-4B9B-A0D4-EB117A18B79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a:extLst>
            <a:ext uri="{FF2B5EF4-FFF2-40B4-BE49-F238E27FC236}">
              <a16:creationId xmlns:a16="http://schemas.microsoft.com/office/drawing/2014/main" id="{82FF6E82-9211-4337-A8F7-4C84E63D194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a:extLst>
            <a:ext uri="{FF2B5EF4-FFF2-40B4-BE49-F238E27FC236}">
              <a16:creationId xmlns:a16="http://schemas.microsoft.com/office/drawing/2014/main" id="{924E8FF2-7D58-4EA9-BDF0-F2AC3685FE3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a:extLst>
            <a:ext uri="{FF2B5EF4-FFF2-40B4-BE49-F238E27FC236}">
              <a16:creationId xmlns:a16="http://schemas.microsoft.com/office/drawing/2014/main" id="{48641210-FDBE-4902-A464-8D29BB5B99C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1" name="テキスト ボックス 260">
          <a:extLst>
            <a:ext uri="{FF2B5EF4-FFF2-40B4-BE49-F238E27FC236}">
              <a16:creationId xmlns:a16="http://schemas.microsoft.com/office/drawing/2014/main" id="{A10F8604-289A-404E-B16F-18AD9AFAEEC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2" name="直線コネクタ 261">
          <a:extLst>
            <a:ext uri="{FF2B5EF4-FFF2-40B4-BE49-F238E27FC236}">
              <a16:creationId xmlns:a16="http://schemas.microsoft.com/office/drawing/2014/main" id="{6DD91241-7584-44AC-8D0F-FC24C48C126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3" name="テキスト ボックス 262">
          <a:extLst>
            <a:ext uri="{FF2B5EF4-FFF2-40B4-BE49-F238E27FC236}">
              <a16:creationId xmlns:a16="http://schemas.microsoft.com/office/drawing/2014/main" id="{EC4DEFEA-691B-483C-B249-7D7E93E44C9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4" name="直線コネクタ 263">
          <a:extLst>
            <a:ext uri="{FF2B5EF4-FFF2-40B4-BE49-F238E27FC236}">
              <a16:creationId xmlns:a16="http://schemas.microsoft.com/office/drawing/2014/main" id="{688993DF-1E06-42CE-B56B-2A43067FEA0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5" name="テキスト ボックス 264">
          <a:extLst>
            <a:ext uri="{FF2B5EF4-FFF2-40B4-BE49-F238E27FC236}">
              <a16:creationId xmlns:a16="http://schemas.microsoft.com/office/drawing/2014/main" id="{957A61DE-0419-4B85-B5B2-24DA4B2C4D23}"/>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6" name="直線コネクタ 265">
          <a:extLst>
            <a:ext uri="{FF2B5EF4-FFF2-40B4-BE49-F238E27FC236}">
              <a16:creationId xmlns:a16="http://schemas.microsoft.com/office/drawing/2014/main" id="{37D30F19-2B5B-4B6B-8D18-74D57059B90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7" name="テキスト ボックス 266">
          <a:extLst>
            <a:ext uri="{FF2B5EF4-FFF2-40B4-BE49-F238E27FC236}">
              <a16:creationId xmlns:a16="http://schemas.microsoft.com/office/drawing/2014/main" id="{224DBAAC-DF76-4B63-B5CA-5A59B53491F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8" name="直線コネクタ 267">
          <a:extLst>
            <a:ext uri="{FF2B5EF4-FFF2-40B4-BE49-F238E27FC236}">
              <a16:creationId xmlns:a16="http://schemas.microsoft.com/office/drawing/2014/main" id="{8EF879EA-F9BE-46BF-815B-65E8B066B36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9" name="テキスト ボックス 268">
          <a:extLst>
            <a:ext uri="{FF2B5EF4-FFF2-40B4-BE49-F238E27FC236}">
              <a16:creationId xmlns:a16="http://schemas.microsoft.com/office/drawing/2014/main" id="{F938D474-A025-421A-8C43-B8DC1776240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0" name="直線コネクタ 269">
          <a:extLst>
            <a:ext uri="{FF2B5EF4-FFF2-40B4-BE49-F238E27FC236}">
              <a16:creationId xmlns:a16="http://schemas.microsoft.com/office/drawing/2014/main" id="{8DAF737C-E7ED-48AD-AE36-BAE4E7C3225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1" name="テキスト ボックス 270">
          <a:extLst>
            <a:ext uri="{FF2B5EF4-FFF2-40B4-BE49-F238E27FC236}">
              <a16:creationId xmlns:a16="http://schemas.microsoft.com/office/drawing/2014/main" id="{0489302E-CBB4-4508-9036-93510A0C085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2" name="直線コネクタ 271">
          <a:extLst>
            <a:ext uri="{FF2B5EF4-FFF2-40B4-BE49-F238E27FC236}">
              <a16:creationId xmlns:a16="http://schemas.microsoft.com/office/drawing/2014/main" id="{217F808F-CB17-4638-9A32-4A7807B1212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3" name="テキスト ボックス 272">
          <a:extLst>
            <a:ext uri="{FF2B5EF4-FFF2-40B4-BE49-F238E27FC236}">
              <a16:creationId xmlns:a16="http://schemas.microsoft.com/office/drawing/2014/main" id="{2CB9A96C-28D4-4B8C-A94F-6B9C8874923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4" name="直線コネクタ 273">
          <a:extLst>
            <a:ext uri="{FF2B5EF4-FFF2-40B4-BE49-F238E27FC236}">
              <a16:creationId xmlns:a16="http://schemas.microsoft.com/office/drawing/2014/main" id="{902A77CD-297D-45C1-928B-24317B7E4D0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5" name="テキスト ボックス 274">
          <a:extLst>
            <a:ext uri="{FF2B5EF4-FFF2-40B4-BE49-F238E27FC236}">
              <a16:creationId xmlns:a16="http://schemas.microsoft.com/office/drawing/2014/main" id="{D236B192-5AAF-4E1D-BA0D-FB47AB0DBBB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6" name="【一般廃棄物処理施設】&#10;有形固定資産減価償却率グラフ枠">
          <a:extLst>
            <a:ext uri="{FF2B5EF4-FFF2-40B4-BE49-F238E27FC236}">
              <a16:creationId xmlns:a16="http://schemas.microsoft.com/office/drawing/2014/main" id="{99B43E88-A37B-4480-8B9A-C2D630503D8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277" name="直線コネクタ 276">
          <a:extLst>
            <a:ext uri="{FF2B5EF4-FFF2-40B4-BE49-F238E27FC236}">
              <a16:creationId xmlns:a16="http://schemas.microsoft.com/office/drawing/2014/main" id="{F8759563-4308-4585-9A10-D77C95565B18}"/>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278" name="【一般廃棄物処理施設】&#10;有形固定資産減価償却率最小値テキスト">
          <a:extLst>
            <a:ext uri="{FF2B5EF4-FFF2-40B4-BE49-F238E27FC236}">
              <a16:creationId xmlns:a16="http://schemas.microsoft.com/office/drawing/2014/main" id="{39E147DC-87C8-4F09-93DF-E41D3B5D3814}"/>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279" name="直線コネクタ 278">
          <a:extLst>
            <a:ext uri="{FF2B5EF4-FFF2-40B4-BE49-F238E27FC236}">
              <a16:creationId xmlns:a16="http://schemas.microsoft.com/office/drawing/2014/main" id="{ECC56676-C5D6-435F-BA15-7B2FA56E0E04}"/>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0" name="【一般廃棄物処理施設】&#10;有形固定資産減価償却率最大値テキスト">
          <a:extLst>
            <a:ext uri="{FF2B5EF4-FFF2-40B4-BE49-F238E27FC236}">
              <a16:creationId xmlns:a16="http://schemas.microsoft.com/office/drawing/2014/main" id="{F97CDBA4-75B9-4EDF-977E-E9201E50A31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1" name="直線コネクタ 280">
          <a:extLst>
            <a:ext uri="{FF2B5EF4-FFF2-40B4-BE49-F238E27FC236}">
              <a16:creationId xmlns:a16="http://schemas.microsoft.com/office/drawing/2014/main" id="{581D0CBC-9088-4062-A48B-3517A64DE8A6}"/>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282" name="【一般廃棄物処理施設】&#10;有形固定資産減価償却率平均値テキスト">
          <a:extLst>
            <a:ext uri="{FF2B5EF4-FFF2-40B4-BE49-F238E27FC236}">
              <a16:creationId xmlns:a16="http://schemas.microsoft.com/office/drawing/2014/main" id="{A45F3FF8-F77E-40C8-A3FD-B0D3E65E36C1}"/>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283" name="フローチャート: 判断 282">
          <a:extLst>
            <a:ext uri="{FF2B5EF4-FFF2-40B4-BE49-F238E27FC236}">
              <a16:creationId xmlns:a16="http://schemas.microsoft.com/office/drawing/2014/main" id="{1A8178F5-133B-4DC2-A528-4FFAD7ACB5EE}"/>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284" name="フローチャート: 判断 283">
          <a:extLst>
            <a:ext uri="{FF2B5EF4-FFF2-40B4-BE49-F238E27FC236}">
              <a16:creationId xmlns:a16="http://schemas.microsoft.com/office/drawing/2014/main" id="{EE039A42-655F-410C-88B4-AFEB805EB7E8}"/>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126365</xdr:rowOff>
    </xdr:from>
    <xdr:to>
      <xdr:col>76</xdr:col>
      <xdr:colOff>165100</xdr:colOff>
      <xdr:row>39</xdr:row>
      <xdr:rowOff>56515</xdr:rowOff>
    </xdr:to>
    <xdr:sp macro="" textlink="">
      <xdr:nvSpPr>
        <xdr:cNvPr id="285" name="フローチャート: 判断 284">
          <a:extLst>
            <a:ext uri="{FF2B5EF4-FFF2-40B4-BE49-F238E27FC236}">
              <a16:creationId xmlns:a16="http://schemas.microsoft.com/office/drawing/2014/main" id="{189B2114-68E1-4B4C-B905-C01789104CD8}"/>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183D59F0-0027-4B7C-A440-54273C7C546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DD99952A-A88A-4C69-9686-DC615BEDA22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5A84FBEE-6F6A-42FC-A5C8-FB0D4369337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CE2D7117-5946-4F68-A590-6275BA45E97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A5362C68-1152-4F48-97C9-58F08B23BEC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291" name="楕円 290">
          <a:extLst>
            <a:ext uri="{FF2B5EF4-FFF2-40B4-BE49-F238E27FC236}">
              <a16:creationId xmlns:a16="http://schemas.microsoft.com/office/drawing/2014/main" id="{9690AF2D-6067-4397-9590-7523FA28C00F}"/>
            </a:ext>
          </a:extLst>
        </xdr:cNvPr>
        <xdr:cNvSpPr/>
      </xdr:nvSpPr>
      <xdr:spPr>
        <a:xfrm>
          <a:off x="162687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652</xdr:rowOff>
    </xdr:from>
    <xdr:ext cx="405111" cy="259045"/>
    <xdr:sp macro="" textlink="">
      <xdr:nvSpPr>
        <xdr:cNvPr id="292" name="【一般廃棄物処理施設】&#10;有形固定資産減価償却率該当値テキスト">
          <a:extLst>
            <a:ext uri="{FF2B5EF4-FFF2-40B4-BE49-F238E27FC236}">
              <a16:creationId xmlns:a16="http://schemas.microsoft.com/office/drawing/2014/main" id="{F3D98E09-C2F4-4279-B06F-F7DE375B45B2}"/>
            </a:ext>
          </a:extLst>
        </xdr:cNvPr>
        <xdr:cNvSpPr txBox="1"/>
      </xdr:nvSpPr>
      <xdr:spPr>
        <a:xfrm>
          <a:off x="16357600"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130175</xdr:rowOff>
    </xdr:from>
    <xdr:to>
      <xdr:col>81</xdr:col>
      <xdr:colOff>101600</xdr:colOff>
      <xdr:row>36</xdr:row>
      <xdr:rowOff>60325</xdr:rowOff>
    </xdr:to>
    <xdr:sp macro="" textlink="">
      <xdr:nvSpPr>
        <xdr:cNvPr id="293" name="楕円 292">
          <a:extLst>
            <a:ext uri="{FF2B5EF4-FFF2-40B4-BE49-F238E27FC236}">
              <a16:creationId xmlns:a16="http://schemas.microsoft.com/office/drawing/2014/main" id="{2510E2E9-CCCD-4E7A-99FE-E2369AA89006}"/>
            </a:ext>
          </a:extLst>
        </xdr:cNvPr>
        <xdr:cNvSpPr/>
      </xdr:nvSpPr>
      <xdr:spPr>
        <a:xfrm>
          <a:off x="15430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9525</xdr:rowOff>
    </xdr:from>
    <xdr:to>
      <xdr:col>85</xdr:col>
      <xdr:colOff>127000</xdr:colOff>
      <xdr:row>36</xdr:row>
      <xdr:rowOff>28575</xdr:rowOff>
    </xdr:to>
    <xdr:cxnSp macro="">
      <xdr:nvCxnSpPr>
        <xdr:cNvPr id="294" name="直線コネクタ 293">
          <a:extLst>
            <a:ext uri="{FF2B5EF4-FFF2-40B4-BE49-F238E27FC236}">
              <a16:creationId xmlns:a16="http://schemas.microsoft.com/office/drawing/2014/main" id="{1B2488AF-9CB5-46DE-89E9-1DC57E4D33D1}"/>
            </a:ext>
          </a:extLst>
        </xdr:cNvPr>
        <xdr:cNvCxnSpPr/>
      </xdr:nvCxnSpPr>
      <xdr:spPr>
        <a:xfrm>
          <a:off x="15481300" y="61817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38117</xdr:rowOff>
    </xdr:from>
    <xdr:ext cx="405111" cy="259045"/>
    <xdr:sp macro="" textlink="">
      <xdr:nvSpPr>
        <xdr:cNvPr id="295" name="n_1aveValue【一般廃棄物処理施設】&#10;有形固定資産減価償却率">
          <a:extLst>
            <a:ext uri="{FF2B5EF4-FFF2-40B4-BE49-F238E27FC236}">
              <a16:creationId xmlns:a16="http://schemas.microsoft.com/office/drawing/2014/main" id="{D75BB27C-913B-4981-AF94-ED630BF1FF3D}"/>
            </a:ext>
          </a:extLst>
        </xdr:cNvPr>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73042</xdr:rowOff>
    </xdr:from>
    <xdr:ext cx="405111" cy="259045"/>
    <xdr:sp macro="" textlink="">
      <xdr:nvSpPr>
        <xdr:cNvPr id="296" name="n_2aveValue【一般廃棄物処理施設】&#10;有形固定資産減価償却率">
          <a:extLst>
            <a:ext uri="{FF2B5EF4-FFF2-40B4-BE49-F238E27FC236}">
              <a16:creationId xmlns:a16="http://schemas.microsoft.com/office/drawing/2014/main" id="{1C407D93-4B0C-4A6A-AB9D-035463DE47CC}"/>
            </a:ext>
          </a:extLst>
        </xdr:cNvPr>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76852</xdr:rowOff>
    </xdr:from>
    <xdr:ext cx="405111" cy="259045"/>
    <xdr:sp macro="" textlink="">
      <xdr:nvSpPr>
        <xdr:cNvPr id="297" name="n_1mainValue【一般廃棄物処理施設】&#10;有形固定資産減価償却率">
          <a:extLst>
            <a:ext uri="{FF2B5EF4-FFF2-40B4-BE49-F238E27FC236}">
              <a16:creationId xmlns:a16="http://schemas.microsoft.com/office/drawing/2014/main" id="{B9F0A69E-F0AD-458D-8933-F9F6E64287F6}"/>
            </a:ext>
          </a:extLst>
        </xdr:cNvPr>
        <xdr:cNvSpPr txBox="1"/>
      </xdr:nvSpPr>
      <xdr:spPr>
        <a:xfrm>
          <a:off x="152660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a:extLst>
            <a:ext uri="{FF2B5EF4-FFF2-40B4-BE49-F238E27FC236}">
              <a16:creationId xmlns:a16="http://schemas.microsoft.com/office/drawing/2014/main" id="{7A660DD8-26B7-4881-A72F-C81AD57CD86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a:extLst>
            <a:ext uri="{FF2B5EF4-FFF2-40B4-BE49-F238E27FC236}">
              <a16:creationId xmlns:a16="http://schemas.microsoft.com/office/drawing/2014/main" id="{CE0CB691-8584-414D-AF77-9F6C3A7C7FD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a:extLst>
            <a:ext uri="{FF2B5EF4-FFF2-40B4-BE49-F238E27FC236}">
              <a16:creationId xmlns:a16="http://schemas.microsoft.com/office/drawing/2014/main" id="{6726B73C-B57B-4202-B6CD-437BB1DF2E9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a:extLst>
            <a:ext uri="{FF2B5EF4-FFF2-40B4-BE49-F238E27FC236}">
              <a16:creationId xmlns:a16="http://schemas.microsoft.com/office/drawing/2014/main" id="{7F441EFB-0EC1-46B4-9BD1-211EAAAE790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a:extLst>
            <a:ext uri="{FF2B5EF4-FFF2-40B4-BE49-F238E27FC236}">
              <a16:creationId xmlns:a16="http://schemas.microsoft.com/office/drawing/2014/main" id="{DC06AEE6-DA0C-4CA2-A00B-A93A20C0BA4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a:extLst>
            <a:ext uri="{FF2B5EF4-FFF2-40B4-BE49-F238E27FC236}">
              <a16:creationId xmlns:a16="http://schemas.microsoft.com/office/drawing/2014/main" id="{9171C17C-AD5B-49F8-AAD5-B18B8D1C5C1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a:extLst>
            <a:ext uri="{FF2B5EF4-FFF2-40B4-BE49-F238E27FC236}">
              <a16:creationId xmlns:a16="http://schemas.microsoft.com/office/drawing/2014/main" id="{6016B03C-9479-42C2-90F0-89A34E4DCCE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a:extLst>
            <a:ext uri="{FF2B5EF4-FFF2-40B4-BE49-F238E27FC236}">
              <a16:creationId xmlns:a16="http://schemas.microsoft.com/office/drawing/2014/main" id="{6D2F5439-D8FD-47A8-9AE3-64C4201354A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6" name="テキスト ボックス 305">
          <a:extLst>
            <a:ext uri="{FF2B5EF4-FFF2-40B4-BE49-F238E27FC236}">
              <a16:creationId xmlns:a16="http://schemas.microsoft.com/office/drawing/2014/main" id="{05B314D3-908E-4D4B-BE27-B994FEAF42E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7" name="直線コネクタ 306">
          <a:extLst>
            <a:ext uri="{FF2B5EF4-FFF2-40B4-BE49-F238E27FC236}">
              <a16:creationId xmlns:a16="http://schemas.microsoft.com/office/drawing/2014/main" id="{41C54C14-EDF0-463D-85B7-07365DF7650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08" name="直線コネクタ 307">
          <a:extLst>
            <a:ext uri="{FF2B5EF4-FFF2-40B4-BE49-F238E27FC236}">
              <a16:creationId xmlns:a16="http://schemas.microsoft.com/office/drawing/2014/main" id="{FBF07EFE-FBE4-40B5-BF1B-E59C196EC58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09" name="テキスト ボックス 308">
          <a:extLst>
            <a:ext uri="{FF2B5EF4-FFF2-40B4-BE49-F238E27FC236}">
              <a16:creationId xmlns:a16="http://schemas.microsoft.com/office/drawing/2014/main" id="{A0AD4DCF-2D15-4BC4-91DA-8FEDE2B2B56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0" name="直線コネクタ 309">
          <a:extLst>
            <a:ext uri="{FF2B5EF4-FFF2-40B4-BE49-F238E27FC236}">
              <a16:creationId xmlns:a16="http://schemas.microsoft.com/office/drawing/2014/main" id="{A55D522D-C021-46D5-B92C-3F4A836D220F}"/>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11" name="テキスト ボックス 310">
          <a:extLst>
            <a:ext uri="{FF2B5EF4-FFF2-40B4-BE49-F238E27FC236}">
              <a16:creationId xmlns:a16="http://schemas.microsoft.com/office/drawing/2014/main" id="{C1A71718-3F6A-4129-B1BF-DDB6762A21EC}"/>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2" name="直線コネクタ 311">
          <a:extLst>
            <a:ext uri="{FF2B5EF4-FFF2-40B4-BE49-F238E27FC236}">
              <a16:creationId xmlns:a16="http://schemas.microsoft.com/office/drawing/2014/main" id="{B328D8E3-046D-4FEC-96B7-E3CA0EC3D34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13" name="テキスト ボックス 312">
          <a:extLst>
            <a:ext uri="{FF2B5EF4-FFF2-40B4-BE49-F238E27FC236}">
              <a16:creationId xmlns:a16="http://schemas.microsoft.com/office/drawing/2014/main" id="{12CA2FB4-2166-45A4-954A-16E1D15ADF6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4" name="直線コネクタ 313">
          <a:extLst>
            <a:ext uri="{FF2B5EF4-FFF2-40B4-BE49-F238E27FC236}">
              <a16:creationId xmlns:a16="http://schemas.microsoft.com/office/drawing/2014/main" id="{0C9692EE-0D97-46ED-B7AA-5FE74021A6E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15" name="テキスト ボックス 314">
          <a:extLst>
            <a:ext uri="{FF2B5EF4-FFF2-40B4-BE49-F238E27FC236}">
              <a16:creationId xmlns:a16="http://schemas.microsoft.com/office/drawing/2014/main" id="{04F78F83-EFF2-4D14-A4BC-459E382DE37E}"/>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16" name="直線コネクタ 315">
          <a:extLst>
            <a:ext uri="{FF2B5EF4-FFF2-40B4-BE49-F238E27FC236}">
              <a16:creationId xmlns:a16="http://schemas.microsoft.com/office/drawing/2014/main" id="{94852E40-5BB1-4917-832C-81F40CFEF48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17" name="テキスト ボックス 316">
          <a:extLst>
            <a:ext uri="{FF2B5EF4-FFF2-40B4-BE49-F238E27FC236}">
              <a16:creationId xmlns:a16="http://schemas.microsoft.com/office/drawing/2014/main" id="{C3F1E85A-DE99-4524-A3DF-D3FC93ACA06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8" name="直線コネクタ 317">
          <a:extLst>
            <a:ext uri="{FF2B5EF4-FFF2-40B4-BE49-F238E27FC236}">
              <a16:creationId xmlns:a16="http://schemas.microsoft.com/office/drawing/2014/main" id="{179B8A39-864D-4752-8F87-5F7E3EADEC3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19" name="テキスト ボックス 318">
          <a:extLst>
            <a:ext uri="{FF2B5EF4-FFF2-40B4-BE49-F238E27FC236}">
              <a16:creationId xmlns:a16="http://schemas.microsoft.com/office/drawing/2014/main" id="{136ED6CF-C521-48D8-892B-64AF495966F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0" name="【一般廃棄物処理施設】&#10;一人当たり有形固定資産（償却資産）額グラフ枠">
          <a:extLst>
            <a:ext uri="{FF2B5EF4-FFF2-40B4-BE49-F238E27FC236}">
              <a16:creationId xmlns:a16="http://schemas.microsoft.com/office/drawing/2014/main" id="{4AAD625D-BEEB-4455-8061-86EB133BD2A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21" name="直線コネクタ 320">
          <a:extLst>
            <a:ext uri="{FF2B5EF4-FFF2-40B4-BE49-F238E27FC236}">
              <a16:creationId xmlns:a16="http://schemas.microsoft.com/office/drawing/2014/main" id="{EDF5437A-4E79-4032-A39D-134B47FCD3F5}"/>
            </a:ext>
          </a:extLst>
        </xdr:cNvPr>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22" name="【一般廃棄物処理施設】&#10;一人当たり有形固定資産（償却資産）額最小値テキスト">
          <a:extLst>
            <a:ext uri="{FF2B5EF4-FFF2-40B4-BE49-F238E27FC236}">
              <a16:creationId xmlns:a16="http://schemas.microsoft.com/office/drawing/2014/main" id="{12E7E172-0DBD-4201-AF1B-DE5F0890BBBF}"/>
            </a:ext>
          </a:extLst>
        </xdr:cNvPr>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23" name="直線コネクタ 322">
          <a:extLst>
            <a:ext uri="{FF2B5EF4-FFF2-40B4-BE49-F238E27FC236}">
              <a16:creationId xmlns:a16="http://schemas.microsoft.com/office/drawing/2014/main" id="{D5462055-50DC-4D3D-90BF-7294357DEF7E}"/>
            </a:ext>
          </a:extLst>
        </xdr:cNvPr>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24" name="【一般廃棄物処理施設】&#10;一人当たり有形固定資産（償却資産）額最大値テキスト">
          <a:extLst>
            <a:ext uri="{FF2B5EF4-FFF2-40B4-BE49-F238E27FC236}">
              <a16:creationId xmlns:a16="http://schemas.microsoft.com/office/drawing/2014/main" id="{F4D5C288-C6C0-4524-B57E-BE2CFA900343}"/>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25" name="直線コネクタ 324">
          <a:extLst>
            <a:ext uri="{FF2B5EF4-FFF2-40B4-BE49-F238E27FC236}">
              <a16:creationId xmlns:a16="http://schemas.microsoft.com/office/drawing/2014/main" id="{8948938B-2F53-4CDE-ADBD-92677F0ED58E}"/>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55106</xdr:rowOff>
    </xdr:from>
    <xdr:ext cx="599010" cy="259045"/>
    <xdr:sp macro="" textlink="">
      <xdr:nvSpPr>
        <xdr:cNvPr id="326" name="【一般廃棄物処理施設】&#10;一人当たり有形固定資産（償却資産）額平均値テキスト">
          <a:extLst>
            <a:ext uri="{FF2B5EF4-FFF2-40B4-BE49-F238E27FC236}">
              <a16:creationId xmlns:a16="http://schemas.microsoft.com/office/drawing/2014/main" id="{358480DE-6558-47BD-97F7-1AE32CAFB8EF}"/>
            </a:ext>
          </a:extLst>
        </xdr:cNvPr>
        <xdr:cNvSpPr txBox="1"/>
      </xdr:nvSpPr>
      <xdr:spPr>
        <a:xfrm>
          <a:off x="22199600" y="6913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27" name="フローチャート: 判断 326">
          <a:extLst>
            <a:ext uri="{FF2B5EF4-FFF2-40B4-BE49-F238E27FC236}">
              <a16:creationId xmlns:a16="http://schemas.microsoft.com/office/drawing/2014/main" id="{2EC40A2D-F260-4978-8055-847DC8A8640A}"/>
            </a:ext>
          </a:extLst>
        </xdr:cNvPr>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28" name="フローチャート: 判断 327">
          <a:extLst>
            <a:ext uri="{FF2B5EF4-FFF2-40B4-BE49-F238E27FC236}">
              <a16:creationId xmlns:a16="http://schemas.microsoft.com/office/drawing/2014/main" id="{F6DD5BF4-19B7-42AE-95FD-21564E28CB65}"/>
            </a:ext>
          </a:extLst>
        </xdr:cNvPr>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159286</xdr:rowOff>
    </xdr:from>
    <xdr:to>
      <xdr:col>107</xdr:col>
      <xdr:colOff>101600</xdr:colOff>
      <xdr:row>40</xdr:row>
      <xdr:rowOff>89436</xdr:rowOff>
    </xdr:to>
    <xdr:sp macro="" textlink="">
      <xdr:nvSpPr>
        <xdr:cNvPr id="329" name="フローチャート: 判断 328">
          <a:extLst>
            <a:ext uri="{FF2B5EF4-FFF2-40B4-BE49-F238E27FC236}">
              <a16:creationId xmlns:a16="http://schemas.microsoft.com/office/drawing/2014/main" id="{2C890633-44FE-4F67-9FAF-D938B8578E62}"/>
            </a:ext>
          </a:extLst>
        </xdr:cNvPr>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1C3F5AE8-7936-4ACC-B6CF-A6136F57AEA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43F5E848-E4BA-4BC1-84CE-8547E1F15E4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4C4CEAEB-FA2C-48B0-80E4-453C5C51800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EB022542-6354-49B0-8BA5-5B6AE42BA4D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E7EDADF-0E04-4D62-90B6-EDE28679B93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1534</xdr:rowOff>
    </xdr:from>
    <xdr:to>
      <xdr:col>116</xdr:col>
      <xdr:colOff>114300</xdr:colOff>
      <xdr:row>40</xdr:row>
      <xdr:rowOff>103134</xdr:rowOff>
    </xdr:to>
    <xdr:sp macro="" textlink="">
      <xdr:nvSpPr>
        <xdr:cNvPr id="335" name="楕円 334">
          <a:extLst>
            <a:ext uri="{FF2B5EF4-FFF2-40B4-BE49-F238E27FC236}">
              <a16:creationId xmlns:a16="http://schemas.microsoft.com/office/drawing/2014/main" id="{89A3956E-E402-453B-BC65-3E296FA612B2}"/>
            </a:ext>
          </a:extLst>
        </xdr:cNvPr>
        <xdr:cNvSpPr/>
      </xdr:nvSpPr>
      <xdr:spPr>
        <a:xfrm>
          <a:off x="22110700" y="68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24411</xdr:rowOff>
    </xdr:from>
    <xdr:ext cx="599010" cy="259045"/>
    <xdr:sp macro="" textlink="">
      <xdr:nvSpPr>
        <xdr:cNvPr id="336" name="【一般廃棄物処理施設】&#10;一人当たり有形固定資産（償却資産）額該当値テキスト">
          <a:extLst>
            <a:ext uri="{FF2B5EF4-FFF2-40B4-BE49-F238E27FC236}">
              <a16:creationId xmlns:a16="http://schemas.microsoft.com/office/drawing/2014/main" id="{9828D5F4-CAF3-41A5-A010-29708EB25D28}"/>
            </a:ext>
          </a:extLst>
        </xdr:cNvPr>
        <xdr:cNvSpPr txBox="1"/>
      </xdr:nvSpPr>
      <xdr:spPr>
        <a:xfrm>
          <a:off x="22199600" y="671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15984</xdr:rowOff>
    </xdr:from>
    <xdr:to>
      <xdr:col>112</xdr:col>
      <xdr:colOff>38100</xdr:colOff>
      <xdr:row>40</xdr:row>
      <xdr:rowOff>117584</xdr:rowOff>
    </xdr:to>
    <xdr:sp macro="" textlink="">
      <xdr:nvSpPr>
        <xdr:cNvPr id="337" name="楕円 336">
          <a:extLst>
            <a:ext uri="{FF2B5EF4-FFF2-40B4-BE49-F238E27FC236}">
              <a16:creationId xmlns:a16="http://schemas.microsoft.com/office/drawing/2014/main" id="{CAE27542-CCF1-4036-85D6-98E391B8EF96}"/>
            </a:ext>
          </a:extLst>
        </xdr:cNvPr>
        <xdr:cNvSpPr/>
      </xdr:nvSpPr>
      <xdr:spPr>
        <a:xfrm>
          <a:off x="21272500" y="68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52334</xdr:rowOff>
    </xdr:from>
    <xdr:to>
      <xdr:col>116</xdr:col>
      <xdr:colOff>63500</xdr:colOff>
      <xdr:row>40</xdr:row>
      <xdr:rowOff>66784</xdr:rowOff>
    </xdr:to>
    <xdr:cxnSp macro="">
      <xdr:nvCxnSpPr>
        <xdr:cNvPr id="338" name="直線コネクタ 337">
          <a:extLst>
            <a:ext uri="{FF2B5EF4-FFF2-40B4-BE49-F238E27FC236}">
              <a16:creationId xmlns:a16="http://schemas.microsoft.com/office/drawing/2014/main" id="{319C5E81-B671-4183-936A-51E909167EA0}"/>
            </a:ext>
          </a:extLst>
        </xdr:cNvPr>
        <xdr:cNvCxnSpPr/>
      </xdr:nvCxnSpPr>
      <xdr:spPr>
        <a:xfrm flipV="1">
          <a:off x="21323300" y="6910334"/>
          <a:ext cx="838200" cy="1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94441</xdr:rowOff>
    </xdr:from>
    <xdr:ext cx="599010" cy="259045"/>
    <xdr:sp macro="" textlink="">
      <xdr:nvSpPr>
        <xdr:cNvPr id="339" name="n_1aveValue【一般廃棄物処理施設】&#10;一人当たり有形固定資産（償却資産）額">
          <a:extLst>
            <a:ext uri="{FF2B5EF4-FFF2-40B4-BE49-F238E27FC236}">
              <a16:creationId xmlns:a16="http://schemas.microsoft.com/office/drawing/2014/main" id="{EE32169F-86AA-42EA-9A86-D3101E8DDF5E}"/>
            </a:ext>
          </a:extLst>
        </xdr:cNvPr>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105963</xdr:rowOff>
    </xdr:from>
    <xdr:ext cx="599010" cy="259045"/>
    <xdr:sp macro="" textlink="">
      <xdr:nvSpPr>
        <xdr:cNvPr id="340" name="n_2aveValue【一般廃棄物処理施設】&#10;一人当たり有形固定資産（償却資産）額">
          <a:extLst>
            <a:ext uri="{FF2B5EF4-FFF2-40B4-BE49-F238E27FC236}">
              <a16:creationId xmlns:a16="http://schemas.microsoft.com/office/drawing/2014/main" id="{8077E94A-6311-4FFB-893A-27881EC0373F}"/>
            </a:ext>
          </a:extLst>
        </xdr:cNvPr>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108711</xdr:rowOff>
    </xdr:from>
    <xdr:ext cx="599010" cy="259045"/>
    <xdr:sp macro="" textlink="">
      <xdr:nvSpPr>
        <xdr:cNvPr id="341" name="n_1mainValue【一般廃棄物処理施設】&#10;一人当たり有形固定資産（償却資産）額">
          <a:extLst>
            <a:ext uri="{FF2B5EF4-FFF2-40B4-BE49-F238E27FC236}">
              <a16:creationId xmlns:a16="http://schemas.microsoft.com/office/drawing/2014/main" id="{CE178EBC-CFBD-4F4C-A765-BB897C690B6A}"/>
            </a:ext>
          </a:extLst>
        </xdr:cNvPr>
        <xdr:cNvSpPr txBox="1"/>
      </xdr:nvSpPr>
      <xdr:spPr>
        <a:xfrm>
          <a:off x="21011095" y="696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2" name="正方形/長方形 341">
          <a:extLst>
            <a:ext uri="{FF2B5EF4-FFF2-40B4-BE49-F238E27FC236}">
              <a16:creationId xmlns:a16="http://schemas.microsoft.com/office/drawing/2014/main" id="{04265A0B-E414-45DD-8808-86362D6D099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3" name="正方形/長方形 342">
          <a:extLst>
            <a:ext uri="{FF2B5EF4-FFF2-40B4-BE49-F238E27FC236}">
              <a16:creationId xmlns:a16="http://schemas.microsoft.com/office/drawing/2014/main" id="{16F1C1B8-ECDC-4300-84EF-EBCA71A473A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4" name="正方形/長方形 343">
          <a:extLst>
            <a:ext uri="{FF2B5EF4-FFF2-40B4-BE49-F238E27FC236}">
              <a16:creationId xmlns:a16="http://schemas.microsoft.com/office/drawing/2014/main" id="{90E6A5E0-B9D1-4410-A1B3-AF18CBC4912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5" name="正方形/長方形 344">
          <a:extLst>
            <a:ext uri="{FF2B5EF4-FFF2-40B4-BE49-F238E27FC236}">
              <a16:creationId xmlns:a16="http://schemas.microsoft.com/office/drawing/2014/main" id="{5C526D63-B2A7-4E95-918B-149F57F38D0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6" name="正方形/長方形 345">
          <a:extLst>
            <a:ext uri="{FF2B5EF4-FFF2-40B4-BE49-F238E27FC236}">
              <a16:creationId xmlns:a16="http://schemas.microsoft.com/office/drawing/2014/main" id="{54343E5F-EE7B-4C1A-B219-74D541DFE75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7" name="正方形/長方形 346">
          <a:extLst>
            <a:ext uri="{FF2B5EF4-FFF2-40B4-BE49-F238E27FC236}">
              <a16:creationId xmlns:a16="http://schemas.microsoft.com/office/drawing/2014/main" id="{AD4A2368-76A9-46B1-B3AE-BCDC810E72C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8" name="正方形/長方形 347">
          <a:extLst>
            <a:ext uri="{FF2B5EF4-FFF2-40B4-BE49-F238E27FC236}">
              <a16:creationId xmlns:a16="http://schemas.microsoft.com/office/drawing/2014/main" id="{4EAB99C4-81A2-4BF5-8030-93936AAFBDB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9" name="正方形/長方形 348">
          <a:extLst>
            <a:ext uri="{FF2B5EF4-FFF2-40B4-BE49-F238E27FC236}">
              <a16:creationId xmlns:a16="http://schemas.microsoft.com/office/drawing/2014/main" id="{1AA07630-2F12-4D64-A349-FD4AB8C48B0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0" name="正方形/長方形 349">
          <a:extLst>
            <a:ext uri="{FF2B5EF4-FFF2-40B4-BE49-F238E27FC236}">
              <a16:creationId xmlns:a16="http://schemas.microsoft.com/office/drawing/2014/main" id="{0ED6C855-C765-4CB0-BC1D-B3EEC7804CE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1" name="正方形/長方形 350">
          <a:extLst>
            <a:ext uri="{FF2B5EF4-FFF2-40B4-BE49-F238E27FC236}">
              <a16:creationId xmlns:a16="http://schemas.microsoft.com/office/drawing/2014/main" id="{2EB3D236-2E49-4641-AFF3-713AB35F286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2" name="正方形/長方形 351">
          <a:extLst>
            <a:ext uri="{FF2B5EF4-FFF2-40B4-BE49-F238E27FC236}">
              <a16:creationId xmlns:a16="http://schemas.microsoft.com/office/drawing/2014/main" id="{F9F43E5E-5356-44F9-9614-332D6664922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3" name="正方形/長方形 352">
          <a:extLst>
            <a:ext uri="{FF2B5EF4-FFF2-40B4-BE49-F238E27FC236}">
              <a16:creationId xmlns:a16="http://schemas.microsoft.com/office/drawing/2014/main" id="{D32C8BC7-E189-4C83-98A9-FF6979E020A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4" name="正方形/長方形 353">
          <a:extLst>
            <a:ext uri="{FF2B5EF4-FFF2-40B4-BE49-F238E27FC236}">
              <a16:creationId xmlns:a16="http://schemas.microsoft.com/office/drawing/2014/main" id="{45BA5822-1C2D-4574-85DB-00ABC1A3691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5" name="正方形/長方形 354">
          <a:extLst>
            <a:ext uri="{FF2B5EF4-FFF2-40B4-BE49-F238E27FC236}">
              <a16:creationId xmlns:a16="http://schemas.microsoft.com/office/drawing/2014/main" id="{9522C543-B1EB-4CA8-BB26-9B146C7493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6" name="正方形/長方形 355">
          <a:extLst>
            <a:ext uri="{FF2B5EF4-FFF2-40B4-BE49-F238E27FC236}">
              <a16:creationId xmlns:a16="http://schemas.microsoft.com/office/drawing/2014/main" id="{D02898A5-D133-4444-A72B-42D71DE036E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7" name="正方形/長方形 356">
          <a:extLst>
            <a:ext uri="{FF2B5EF4-FFF2-40B4-BE49-F238E27FC236}">
              <a16:creationId xmlns:a16="http://schemas.microsoft.com/office/drawing/2014/main" id="{8220128C-2F51-468F-9352-A6A7B921201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58" name="正方形/長方形 357">
          <a:extLst>
            <a:ext uri="{FF2B5EF4-FFF2-40B4-BE49-F238E27FC236}">
              <a16:creationId xmlns:a16="http://schemas.microsoft.com/office/drawing/2014/main" id="{ECCF6273-D75C-4953-8634-0657AB6AB87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9" name="正方形/長方形 358">
          <a:extLst>
            <a:ext uri="{FF2B5EF4-FFF2-40B4-BE49-F238E27FC236}">
              <a16:creationId xmlns:a16="http://schemas.microsoft.com/office/drawing/2014/main" id="{E195B15E-C900-4A7B-AD6D-AB488FE56BC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0" name="正方形/長方形 359">
          <a:extLst>
            <a:ext uri="{FF2B5EF4-FFF2-40B4-BE49-F238E27FC236}">
              <a16:creationId xmlns:a16="http://schemas.microsoft.com/office/drawing/2014/main" id="{16B842E8-66BD-4997-9F1B-A38C0F1CB9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1" name="正方形/長方形 360">
          <a:extLst>
            <a:ext uri="{FF2B5EF4-FFF2-40B4-BE49-F238E27FC236}">
              <a16:creationId xmlns:a16="http://schemas.microsoft.com/office/drawing/2014/main" id="{D986FA3B-6712-4AFE-9EE5-7DB0A1E89E9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2" name="正方形/長方形 361">
          <a:extLst>
            <a:ext uri="{FF2B5EF4-FFF2-40B4-BE49-F238E27FC236}">
              <a16:creationId xmlns:a16="http://schemas.microsoft.com/office/drawing/2014/main" id="{10090F63-A94C-4775-A076-4063161463F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3" name="正方形/長方形 362">
          <a:extLst>
            <a:ext uri="{FF2B5EF4-FFF2-40B4-BE49-F238E27FC236}">
              <a16:creationId xmlns:a16="http://schemas.microsoft.com/office/drawing/2014/main" id="{252729E1-113F-4AE4-97AA-401D7DD04E9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4" name="正方形/長方形 363">
          <a:extLst>
            <a:ext uri="{FF2B5EF4-FFF2-40B4-BE49-F238E27FC236}">
              <a16:creationId xmlns:a16="http://schemas.microsoft.com/office/drawing/2014/main" id="{E525007B-2CE4-4A2D-A631-D889AD58956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5" name="正方形/長方形 364">
          <a:extLst>
            <a:ext uri="{FF2B5EF4-FFF2-40B4-BE49-F238E27FC236}">
              <a16:creationId xmlns:a16="http://schemas.microsoft.com/office/drawing/2014/main" id="{08519D04-CFF0-4201-8BD3-B3C710F9146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6" name="テキスト ボックス 365">
          <a:extLst>
            <a:ext uri="{FF2B5EF4-FFF2-40B4-BE49-F238E27FC236}">
              <a16:creationId xmlns:a16="http://schemas.microsoft.com/office/drawing/2014/main" id="{2BC6F601-270D-40C8-8233-CFB4F8E760B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7" name="直線コネクタ 366">
          <a:extLst>
            <a:ext uri="{FF2B5EF4-FFF2-40B4-BE49-F238E27FC236}">
              <a16:creationId xmlns:a16="http://schemas.microsoft.com/office/drawing/2014/main" id="{183B2AB7-2BA6-464A-8945-34372145DF4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68" name="直線コネクタ 367">
          <a:extLst>
            <a:ext uri="{FF2B5EF4-FFF2-40B4-BE49-F238E27FC236}">
              <a16:creationId xmlns:a16="http://schemas.microsoft.com/office/drawing/2014/main" id="{077247D7-40E2-4CC9-9B87-C1630F6B1ED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69" name="テキスト ボックス 368">
          <a:extLst>
            <a:ext uri="{FF2B5EF4-FFF2-40B4-BE49-F238E27FC236}">
              <a16:creationId xmlns:a16="http://schemas.microsoft.com/office/drawing/2014/main" id="{A7E0C39B-68BB-455D-ADC8-7060669DD2B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0" name="直線コネクタ 369">
          <a:extLst>
            <a:ext uri="{FF2B5EF4-FFF2-40B4-BE49-F238E27FC236}">
              <a16:creationId xmlns:a16="http://schemas.microsoft.com/office/drawing/2014/main" id="{17C2D115-6E27-4E49-A10A-EEF48D642D2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1" name="テキスト ボックス 370">
          <a:extLst>
            <a:ext uri="{FF2B5EF4-FFF2-40B4-BE49-F238E27FC236}">
              <a16:creationId xmlns:a16="http://schemas.microsoft.com/office/drawing/2014/main" id="{38A5C782-F1C5-4FF4-ADF0-943AD55AB9D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2" name="直線コネクタ 371">
          <a:extLst>
            <a:ext uri="{FF2B5EF4-FFF2-40B4-BE49-F238E27FC236}">
              <a16:creationId xmlns:a16="http://schemas.microsoft.com/office/drawing/2014/main" id="{8AA1FF83-5436-4D50-998E-1960BF4B73B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3" name="テキスト ボックス 372">
          <a:extLst>
            <a:ext uri="{FF2B5EF4-FFF2-40B4-BE49-F238E27FC236}">
              <a16:creationId xmlns:a16="http://schemas.microsoft.com/office/drawing/2014/main" id="{9ADC0708-487F-4214-80A8-ADF6CDA1BC7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4" name="直線コネクタ 373">
          <a:extLst>
            <a:ext uri="{FF2B5EF4-FFF2-40B4-BE49-F238E27FC236}">
              <a16:creationId xmlns:a16="http://schemas.microsoft.com/office/drawing/2014/main" id="{1BDEE46F-4ECB-483D-894E-D12CB7710A7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5" name="テキスト ボックス 374">
          <a:extLst>
            <a:ext uri="{FF2B5EF4-FFF2-40B4-BE49-F238E27FC236}">
              <a16:creationId xmlns:a16="http://schemas.microsoft.com/office/drawing/2014/main" id="{824B7F12-9134-41CF-AB56-74CCFEBD4D7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76" name="直線コネクタ 375">
          <a:extLst>
            <a:ext uri="{FF2B5EF4-FFF2-40B4-BE49-F238E27FC236}">
              <a16:creationId xmlns:a16="http://schemas.microsoft.com/office/drawing/2014/main" id="{D911CF9E-6B2B-4FD0-B307-348C60CEACF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77" name="テキスト ボックス 376">
          <a:extLst>
            <a:ext uri="{FF2B5EF4-FFF2-40B4-BE49-F238E27FC236}">
              <a16:creationId xmlns:a16="http://schemas.microsoft.com/office/drawing/2014/main" id="{89D05249-F6D4-4649-A003-E1392613BF8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78" name="直線コネクタ 377">
          <a:extLst>
            <a:ext uri="{FF2B5EF4-FFF2-40B4-BE49-F238E27FC236}">
              <a16:creationId xmlns:a16="http://schemas.microsoft.com/office/drawing/2014/main" id="{968B32AA-E9F2-4F66-B231-D0E52943E2D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79" name="テキスト ボックス 378">
          <a:extLst>
            <a:ext uri="{FF2B5EF4-FFF2-40B4-BE49-F238E27FC236}">
              <a16:creationId xmlns:a16="http://schemas.microsoft.com/office/drawing/2014/main" id="{E2B9D637-C47A-4EEC-B19C-C96DABD912D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0" name="直線コネクタ 379">
          <a:extLst>
            <a:ext uri="{FF2B5EF4-FFF2-40B4-BE49-F238E27FC236}">
              <a16:creationId xmlns:a16="http://schemas.microsoft.com/office/drawing/2014/main" id="{E6218353-4134-4804-AA51-E78E79B922D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1" name="テキスト ボックス 380">
          <a:extLst>
            <a:ext uri="{FF2B5EF4-FFF2-40B4-BE49-F238E27FC236}">
              <a16:creationId xmlns:a16="http://schemas.microsoft.com/office/drawing/2014/main" id="{9E312506-63C7-4C9E-8031-30FFF882EBD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2" name="【消防施設】&#10;有形固定資産減価償却率グラフ枠">
          <a:extLst>
            <a:ext uri="{FF2B5EF4-FFF2-40B4-BE49-F238E27FC236}">
              <a16:creationId xmlns:a16="http://schemas.microsoft.com/office/drawing/2014/main" id="{941E985A-015C-4E75-B996-3050416AF43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83" name="直線コネクタ 382">
          <a:extLst>
            <a:ext uri="{FF2B5EF4-FFF2-40B4-BE49-F238E27FC236}">
              <a16:creationId xmlns:a16="http://schemas.microsoft.com/office/drawing/2014/main" id="{1FBBF36C-A49A-4F20-8C3D-7A6F144EB914}"/>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84" name="【消防施設】&#10;有形固定資産減価償却率最小値テキスト">
          <a:extLst>
            <a:ext uri="{FF2B5EF4-FFF2-40B4-BE49-F238E27FC236}">
              <a16:creationId xmlns:a16="http://schemas.microsoft.com/office/drawing/2014/main" id="{AFB42F25-3E37-433B-9CD1-DC8FB38A5E31}"/>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85" name="直線コネクタ 384">
          <a:extLst>
            <a:ext uri="{FF2B5EF4-FFF2-40B4-BE49-F238E27FC236}">
              <a16:creationId xmlns:a16="http://schemas.microsoft.com/office/drawing/2014/main" id="{56159AE1-F415-4104-84E1-C4BAAA46DB06}"/>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86" name="【消防施設】&#10;有形固定資産減価償却率最大値テキスト">
          <a:extLst>
            <a:ext uri="{FF2B5EF4-FFF2-40B4-BE49-F238E27FC236}">
              <a16:creationId xmlns:a16="http://schemas.microsoft.com/office/drawing/2014/main" id="{D17BF90E-5990-4A6C-8AEC-E0E679A1E9B1}"/>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87" name="直線コネクタ 386">
          <a:extLst>
            <a:ext uri="{FF2B5EF4-FFF2-40B4-BE49-F238E27FC236}">
              <a16:creationId xmlns:a16="http://schemas.microsoft.com/office/drawing/2014/main" id="{7F8A3D4C-5764-4C61-8181-4683F65FFF98}"/>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5278</xdr:rowOff>
    </xdr:from>
    <xdr:ext cx="405111" cy="259045"/>
    <xdr:sp macro="" textlink="">
      <xdr:nvSpPr>
        <xdr:cNvPr id="388" name="【消防施設】&#10;有形固定資産減価償却率平均値テキスト">
          <a:extLst>
            <a:ext uri="{FF2B5EF4-FFF2-40B4-BE49-F238E27FC236}">
              <a16:creationId xmlns:a16="http://schemas.microsoft.com/office/drawing/2014/main" id="{5FA27DFA-5E00-47FE-9392-1F891B5BDA1B}"/>
            </a:ext>
          </a:extLst>
        </xdr:cNvPr>
        <xdr:cNvSpPr txBox="1"/>
      </xdr:nvSpPr>
      <xdr:spPr>
        <a:xfrm>
          <a:off x="16357600" y="1372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89" name="フローチャート: 判断 388">
          <a:extLst>
            <a:ext uri="{FF2B5EF4-FFF2-40B4-BE49-F238E27FC236}">
              <a16:creationId xmlns:a16="http://schemas.microsoft.com/office/drawing/2014/main" id="{92E4F274-01AB-478E-AB59-D6A4071A17C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90" name="フローチャート: 判断 389">
          <a:extLst>
            <a:ext uri="{FF2B5EF4-FFF2-40B4-BE49-F238E27FC236}">
              <a16:creationId xmlns:a16="http://schemas.microsoft.com/office/drawing/2014/main" id="{09726574-3C8C-4EBF-BE77-48DFC0C7F152}"/>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122827</xdr:rowOff>
    </xdr:from>
    <xdr:to>
      <xdr:col>76</xdr:col>
      <xdr:colOff>165100</xdr:colOff>
      <xdr:row>81</xdr:row>
      <xdr:rowOff>52977</xdr:rowOff>
    </xdr:to>
    <xdr:sp macro="" textlink="">
      <xdr:nvSpPr>
        <xdr:cNvPr id="391" name="フローチャート: 判断 390">
          <a:extLst>
            <a:ext uri="{FF2B5EF4-FFF2-40B4-BE49-F238E27FC236}">
              <a16:creationId xmlns:a16="http://schemas.microsoft.com/office/drawing/2014/main" id="{80DEB5C8-6902-408D-93D1-64CC3B5CE57B}"/>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2" name="テキスト ボックス 391">
          <a:extLst>
            <a:ext uri="{FF2B5EF4-FFF2-40B4-BE49-F238E27FC236}">
              <a16:creationId xmlns:a16="http://schemas.microsoft.com/office/drawing/2014/main" id="{D3E0B45F-1382-4C7A-91D6-4C83D95CB30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3" name="テキスト ボックス 392">
          <a:extLst>
            <a:ext uri="{FF2B5EF4-FFF2-40B4-BE49-F238E27FC236}">
              <a16:creationId xmlns:a16="http://schemas.microsoft.com/office/drawing/2014/main" id="{5BC00622-8F9B-49A0-89A4-9524224CD39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4" name="テキスト ボックス 393">
          <a:extLst>
            <a:ext uri="{FF2B5EF4-FFF2-40B4-BE49-F238E27FC236}">
              <a16:creationId xmlns:a16="http://schemas.microsoft.com/office/drawing/2014/main" id="{07ED5E76-A721-43AF-9763-2D23BF91C60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5" name="テキスト ボックス 394">
          <a:extLst>
            <a:ext uri="{FF2B5EF4-FFF2-40B4-BE49-F238E27FC236}">
              <a16:creationId xmlns:a16="http://schemas.microsoft.com/office/drawing/2014/main" id="{8CAC4C82-663C-4557-B7F7-6C6B2FC6164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6" name="テキスト ボックス 395">
          <a:extLst>
            <a:ext uri="{FF2B5EF4-FFF2-40B4-BE49-F238E27FC236}">
              <a16:creationId xmlns:a16="http://schemas.microsoft.com/office/drawing/2014/main" id="{CF0B6EE0-4770-46E3-8E82-E71BE871050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50981</xdr:rowOff>
    </xdr:from>
    <xdr:to>
      <xdr:col>85</xdr:col>
      <xdr:colOff>177800</xdr:colOff>
      <xdr:row>81</xdr:row>
      <xdr:rowOff>152581</xdr:rowOff>
    </xdr:to>
    <xdr:sp macro="" textlink="">
      <xdr:nvSpPr>
        <xdr:cNvPr id="397" name="楕円 396">
          <a:extLst>
            <a:ext uri="{FF2B5EF4-FFF2-40B4-BE49-F238E27FC236}">
              <a16:creationId xmlns:a16="http://schemas.microsoft.com/office/drawing/2014/main" id="{99649EFF-D07F-4288-A4E2-EB897ACA4791}"/>
            </a:ext>
          </a:extLst>
        </xdr:cNvPr>
        <xdr:cNvSpPr/>
      </xdr:nvSpPr>
      <xdr:spPr>
        <a:xfrm>
          <a:off x="162687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29408</xdr:rowOff>
    </xdr:from>
    <xdr:ext cx="405111" cy="259045"/>
    <xdr:sp macro="" textlink="">
      <xdr:nvSpPr>
        <xdr:cNvPr id="398" name="【消防施設】&#10;有形固定資産減価償却率該当値テキスト">
          <a:extLst>
            <a:ext uri="{FF2B5EF4-FFF2-40B4-BE49-F238E27FC236}">
              <a16:creationId xmlns:a16="http://schemas.microsoft.com/office/drawing/2014/main" id="{D0EB0F22-20CB-441C-ABD2-CC938EEACF4E}"/>
            </a:ext>
          </a:extLst>
        </xdr:cNvPr>
        <xdr:cNvSpPr txBox="1"/>
      </xdr:nvSpPr>
      <xdr:spPr>
        <a:xfrm>
          <a:off x="16357600" y="1391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77107</xdr:rowOff>
    </xdr:from>
    <xdr:to>
      <xdr:col>81</xdr:col>
      <xdr:colOff>101600</xdr:colOff>
      <xdr:row>82</xdr:row>
      <xdr:rowOff>7257</xdr:rowOff>
    </xdr:to>
    <xdr:sp macro="" textlink="">
      <xdr:nvSpPr>
        <xdr:cNvPr id="399" name="楕円 398">
          <a:extLst>
            <a:ext uri="{FF2B5EF4-FFF2-40B4-BE49-F238E27FC236}">
              <a16:creationId xmlns:a16="http://schemas.microsoft.com/office/drawing/2014/main" id="{33308B1A-599A-420B-9C4C-889187E4EA34}"/>
            </a:ext>
          </a:extLst>
        </xdr:cNvPr>
        <xdr:cNvSpPr/>
      </xdr:nvSpPr>
      <xdr:spPr>
        <a:xfrm>
          <a:off x="15430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101781</xdr:rowOff>
    </xdr:from>
    <xdr:to>
      <xdr:col>85</xdr:col>
      <xdr:colOff>127000</xdr:colOff>
      <xdr:row>81</xdr:row>
      <xdr:rowOff>127907</xdr:rowOff>
    </xdr:to>
    <xdr:cxnSp macro="">
      <xdr:nvCxnSpPr>
        <xdr:cNvPr id="400" name="直線コネクタ 399">
          <a:extLst>
            <a:ext uri="{FF2B5EF4-FFF2-40B4-BE49-F238E27FC236}">
              <a16:creationId xmlns:a16="http://schemas.microsoft.com/office/drawing/2014/main" id="{6DD4F046-F92A-4F51-8A1A-12DF34206278}"/>
            </a:ext>
          </a:extLst>
        </xdr:cNvPr>
        <xdr:cNvCxnSpPr/>
      </xdr:nvCxnSpPr>
      <xdr:spPr>
        <a:xfrm flipV="1">
          <a:off x="15481300" y="139892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100528</xdr:rowOff>
    </xdr:from>
    <xdr:ext cx="405111" cy="259045"/>
    <xdr:sp macro="" textlink="">
      <xdr:nvSpPr>
        <xdr:cNvPr id="401" name="n_1aveValue【消防施設】&#10;有形固定資産減価償却率">
          <a:extLst>
            <a:ext uri="{FF2B5EF4-FFF2-40B4-BE49-F238E27FC236}">
              <a16:creationId xmlns:a16="http://schemas.microsoft.com/office/drawing/2014/main" id="{1ABB24AA-5378-4FD4-99FF-7A3F5B709862}"/>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69504</xdr:rowOff>
    </xdr:from>
    <xdr:ext cx="405111" cy="259045"/>
    <xdr:sp macro="" textlink="">
      <xdr:nvSpPr>
        <xdr:cNvPr id="402" name="n_2aveValue【消防施設】&#10;有形固定資産減価償却率">
          <a:extLst>
            <a:ext uri="{FF2B5EF4-FFF2-40B4-BE49-F238E27FC236}">
              <a16:creationId xmlns:a16="http://schemas.microsoft.com/office/drawing/2014/main" id="{3648A816-D17A-4D10-8F38-7C9421EE8538}"/>
            </a:ext>
          </a:extLst>
        </xdr:cNvPr>
        <xdr:cNvSpPr txBox="1"/>
      </xdr:nvSpPr>
      <xdr:spPr>
        <a:xfrm>
          <a:off x="14389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169834</xdr:rowOff>
    </xdr:from>
    <xdr:ext cx="405111" cy="259045"/>
    <xdr:sp macro="" textlink="">
      <xdr:nvSpPr>
        <xdr:cNvPr id="403" name="n_1mainValue【消防施設】&#10;有形固定資産減価償却率">
          <a:extLst>
            <a:ext uri="{FF2B5EF4-FFF2-40B4-BE49-F238E27FC236}">
              <a16:creationId xmlns:a16="http://schemas.microsoft.com/office/drawing/2014/main" id="{32A5F9C4-EE60-4468-881D-A5422D60E007}"/>
            </a:ext>
          </a:extLst>
        </xdr:cNvPr>
        <xdr:cNvSpPr txBox="1"/>
      </xdr:nvSpPr>
      <xdr:spPr>
        <a:xfrm>
          <a:off x="15266044"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4" name="正方形/長方形 403">
          <a:extLst>
            <a:ext uri="{FF2B5EF4-FFF2-40B4-BE49-F238E27FC236}">
              <a16:creationId xmlns:a16="http://schemas.microsoft.com/office/drawing/2014/main" id="{53EB50C0-1E53-4D32-8122-4EAF86EDA26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5" name="正方形/長方形 404">
          <a:extLst>
            <a:ext uri="{FF2B5EF4-FFF2-40B4-BE49-F238E27FC236}">
              <a16:creationId xmlns:a16="http://schemas.microsoft.com/office/drawing/2014/main" id="{E66B7375-289C-450B-B1AC-CB02C750A05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6" name="正方形/長方形 405">
          <a:extLst>
            <a:ext uri="{FF2B5EF4-FFF2-40B4-BE49-F238E27FC236}">
              <a16:creationId xmlns:a16="http://schemas.microsoft.com/office/drawing/2014/main" id="{6FBC4D50-1EE9-4EAF-9E64-839DB0963C6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7" name="正方形/長方形 406">
          <a:extLst>
            <a:ext uri="{FF2B5EF4-FFF2-40B4-BE49-F238E27FC236}">
              <a16:creationId xmlns:a16="http://schemas.microsoft.com/office/drawing/2014/main" id="{05C4658E-C915-464F-AA0A-9E88A40B1D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8" name="正方形/長方形 407">
          <a:extLst>
            <a:ext uri="{FF2B5EF4-FFF2-40B4-BE49-F238E27FC236}">
              <a16:creationId xmlns:a16="http://schemas.microsoft.com/office/drawing/2014/main" id="{0D40D73D-B654-432D-8D7E-2AB538B2846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9" name="正方形/長方形 408">
          <a:extLst>
            <a:ext uri="{FF2B5EF4-FFF2-40B4-BE49-F238E27FC236}">
              <a16:creationId xmlns:a16="http://schemas.microsoft.com/office/drawing/2014/main" id="{A6311E3C-71D8-4144-97EA-25534AB4C07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0" name="正方形/長方形 409">
          <a:extLst>
            <a:ext uri="{FF2B5EF4-FFF2-40B4-BE49-F238E27FC236}">
              <a16:creationId xmlns:a16="http://schemas.microsoft.com/office/drawing/2014/main" id="{D6BD751F-519B-4E55-9F8A-72BFEA78929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1" name="正方形/長方形 410">
          <a:extLst>
            <a:ext uri="{FF2B5EF4-FFF2-40B4-BE49-F238E27FC236}">
              <a16:creationId xmlns:a16="http://schemas.microsoft.com/office/drawing/2014/main" id="{4A517D6C-E4B2-4F1B-842B-716BBAD16A7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2" name="テキスト ボックス 411">
          <a:extLst>
            <a:ext uri="{FF2B5EF4-FFF2-40B4-BE49-F238E27FC236}">
              <a16:creationId xmlns:a16="http://schemas.microsoft.com/office/drawing/2014/main" id="{B5F2CAE4-A0E5-4AD1-8CFD-F0A44A8EF6E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3" name="直線コネクタ 412">
          <a:extLst>
            <a:ext uri="{FF2B5EF4-FFF2-40B4-BE49-F238E27FC236}">
              <a16:creationId xmlns:a16="http://schemas.microsoft.com/office/drawing/2014/main" id="{E67D111F-9E01-4985-9FCB-82139F5CF35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4" name="直線コネクタ 413">
          <a:extLst>
            <a:ext uri="{FF2B5EF4-FFF2-40B4-BE49-F238E27FC236}">
              <a16:creationId xmlns:a16="http://schemas.microsoft.com/office/drawing/2014/main" id="{930B54F3-99C7-45B6-8EFC-C8C2AB4BDF1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15" name="テキスト ボックス 414">
          <a:extLst>
            <a:ext uri="{FF2B5EF4-FFF2-40B4-BE49-F238E27FC236}">
              <a16:creationId xmlns:a16="http://schemas.microsoft.com/office/drawing/2014/main" id="{49F5276A-9C4C-4183-86FA-4FDE5810EB2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16" name="直線コネクタ 415">
          <a:extLst>
            <a:ext uri="{FF2B5EF4-FFF2-40B4-BE49-F238E27FC236}">
              <a16:creationId xmlns:a16="http://schemas.microsoft.com/office/drawing/2014/main" id="{687AE61A-16C8-4FD9-A8D8-F83A081F470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17" name="テキスト ボックス 416">
          <a:extLst>
            <a:ext uri="{FF2B5EF4-FFF2-40B4-BE49-F238E27FC236}">
              <a16:creationId xmlns:a16="http://schemas.microsoft.com/office/drawing/2014/main" id="{DF0C1E82-2B91-49EC-8BB8-BDAE499638A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8" name="直線コネクタ 417">
          <a:extLst>
            <a:ext uri="{FF2B5EF4-FFF2-40B4-BE49-F238E27FC236}">
              <a16:creationId xmlns:a16="http://schemas.microsoft.com/office/drawing/2014/main" id="{DEA7583D-D65C-42A9-ABA3-A680E2FE277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19" name="テキスト ボックス 418">
          <a:extLst>
            <a:ext uri="{FF2B5EF4-FFF2-40B4-BE49-F238E27FC236}">
              <a16:creationId xmlns:a16="http://schemas.microsoft.com/office/drawing/2014/main" id="{7B4F53F7-96B0-42B7-B576-1CAADD923FE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0" name="直線コネクタ 419">
          <a:extLst>
            <a:ext uri="{FF2B5EF4-FFF2-40B4-BE49-F238E27FC236}">
              <a16:creationId xmlns:a16="http://schemas.microsoft.com/office/drawing/2014/main" id="{C884F180-2F74-4FC5-8855-2594172E3AA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1" name="テキスト ボックス 420">
          <a:extLst>
            <a:ext uri="{FF2B5EF4-FFF2-40B4-BE49-F238E27FC236}">
              <a16:creationId xmlns:a16="http://schemas.microsoft.com/office/drawing/2014/main" id="{73600CE4-98C1-4FAE-B4EA-45430B3B2E1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2" name="直線コネクタ 421">
          <a:extLst>
            <a:ext uri="{FF2B5EF4-FFF2-40B4-BE49-F238E27FC236}">
              <a16:creationId xmlns:a16="http://schemas.microsoft.com/office/drawing/2014/main" id="{B90A15BA-E730-463E-BF36-6184133AA59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3" name="テキスト ボックス 422">
          <a:extLst>
            <a:ext uri="{FF2B5EF4-FFF2-40B4-BE49-F238E27FC236}">
              <a16:creationId xmlns:a16="http://schemas.microsoft.com/office/drawing/2014/main" id="{509C72D2-342C-40C6-BF76-2F349A76E30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4" name="直線コネクタ 423">
          <a:extLst>
            <a:ext uri="{FF2B5EF4-FFF2-40B4-BE49-F238E27FC236}">
              <a16:creationId xmlns:a16="http://schemas.microsoft.com/office/drawing/2014/main" id="{89135803-82BD-47EB-AFCA-B93A8F5CF81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5" name="テキスト ボックス 424">
          <a:extLst>
            <a:ext uri="{FF2B5EF4-FFF2-40B4-BE49-F238E27FC236}">
              <a16:creationId xmlns:a16="http://schemas.microsoft.com/office/drawing/2014/main" id="{4F3D91D3-245E-4135-997A-9BF634C9FA6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6" name="【消防施設】&#10;一人当たり面積グラフ枠">
          <a:extLst>
            <a:ext uri="{FF2B5EF4-FFF2-40B4-BE49-F238E27FC236}">
              <a16:creationId xmlns:a16="http://schemas.microsoft.com/office/drawing/2014/main" id="{684E01CF-E269-443B-8D6F-AC3D90169FF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27" name="直線コネクタ 426">
          <a:extLst>
            <a:ext uri="{FF2B5EF4-FFF2-40B4-BE49-F238E27FC236}">
              <a16:creationId xmlns:a16="http://schemas.microsoft.com/office/drawing/2014/main" id="{3498308F-E71F-46E1-83EE-B93C11665555}"/>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28" name="【消防施設】&#10;一人当たり面積最小値テキスト">
          <a:extLst>
            <a:ext uri="{FF2B5EF4-FFF2-40B4-BE49-F238E27FC236}">
              <a16:creationId xmlns:a16="http://schemas.microsoft.com/office/drawing/2014/main" id="{0ED1899C-11A3-4063-A5D6-3C1F5E72D01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29" name="直線コネクタ 428">
          <a:extLst>
            <a:ext uri="{FF2B5EF4-FFF2-40B4-BE49-F238E27FC236}">
              <a16:creationId xmlns:a16="http://schemas.microsoft.com/office/drawing/2014/main" id="{93CE352B-68B2-4CF4-B5AA-4CEA628F3424}"/>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30" name="【消防施設】&#10;一人当たり面積最大値テキスト">
          <a:extLst>
            <a:ext uri="{FF2B5EF4-FFF2-40B4-BE49-F238E27FC236}">
              <a16:creationId xmlns:a16="http://schemas.microsoft.com/office/drawing/2014/main" id="{6DB0B507-18C6-4FFE-8C8B-EC1810F1E894}"/>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31" name="直線コネクタ 430">
          <a:extLst>
            <a:ext uri="{FF2B5EF4-FFF2-40B4-BE49-F238E27FC236}">
              <a16:creationId xmlns:a16="http://schemas.microsoft.com/office/drawing/2014/main" id="{7A398A71-BD25-493B-BAAC-10334CC3F424}"/>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432" name="【消防施設】&#10;一人当たり面積平均値テキスト">
          <a:extLst>
            <a:ext uri="{FF2B5EF4-FFF2-40B4-BE49-F238E27FC236}">
              <a16:creationId xmlns:a16="http://schemas.microsoft.com/office/drawing/2014/main" id="{C79ED48D-42C4-4C7F-96D1-2AC54DF99823}"/>
            </a:ext>
          </a:extLst>
        </xdr:cNvPr>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33" name="フローチャート: 判断 432">
          <a:extLst>
            <a:ext uri="{FF2B5EF4-FFF2-40B4-BE49-F238E27FC236}">
              <a16:creationId xmlns:a16="http://schemas.microsoft.com/office/drawing/2014/main" id="{D4445EC9-0429-4A67-BB90-4A04348C6246}"/>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34" name="フローチャート: 判断 433">
          <a:extLst>
            <a:ext uri="{FF2B5EF4-FFF2-40B4-BE49-F238E27FC236}">
              <a16:creationId xmlns:a16="http://schemas.microsoft.com/office/drawing/2014/main" id="{4203437D-C2C8-4905-90DD-76A5042D197D}"/>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118745</xdr:rowOff>
    </xdr:from>
    <xdr:to>
      <xdr:col>107</xdr:col>
      <xdr:colOff>101600</xdr:colOff>
      <xdr:row>86</xdr:row>
      <xdr:rowOff>48895</xdr:rowOff>
    </xdr:to>
    <xdr:sp macro="" textlink="">
      <xdr:nvSpPr>
        <xdr:cNvPr id="435" name="フローチャート: 判断 434">
          <a:extLst>
            <a:ext uri="{FF2B5EF4-FFF2-40B4-BE49-F238E27FC236}">
              <a16:creationId xmlns:a16="http://schemas.microsoft.com/office/drawing/2014/main" id="{0F3EA3C2-F7DA-48A1-8D37-F70BC6FBE229}"/>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355812E0-8251-422E-AFCA-3146065C262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id="{A7AB07FF-3BAD-4B33-AD6B-F8C44D5D7A4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8" name="テキスト ボックス 437">
          <a:extLst>
            <a:ext uri="{FF2B5EF4-FFF2-40B4-BE49-F238E27FC236}">
              <a16:creationId xmlns:a16="http://schemas.microsoft.com/office/drawing/2014/main" id="{C40E6EEF-6BDE-4A19-887D-61F671B8372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9" name="テキスト ボックス 438">
          <a:extLst>
            <a:ext uri="{FF2B5EF4-FFF2-40B4-BE49-F238E27FC236}">
              <a16:creationId xmlns:a16="http://schemas.microsoft.com/office/drawing/2014/main" id="{8B7B1DE0-32EA-4B0B-AF2C-4F2DE1F097D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0" name="テキスト ボックス 439">
          <a:extLst>
            <a:ext uri="{FF2B5EF4-FFF2-40B4-BE49-F238E27FC236}">
              <a16:creationId xmlns:a16="http://schemas.microsoft.com/office/drawing/2014/main" id="{5F7EE0C2-59C3-4F19-A0C5-A646BC81145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441" name="楕円 440">
          <a:extLst>
            <a:ext uri="{FF2B5EF4-FFF2-40B4-BE49-F238E27FC236}">
              <a16:creationId xmlns:a16="http://schemas.microsoft.com/office/drawing/2014/main" id="{DBD54DC8-819B-45B2-8BEF-BA0D01615635}"/>
            </a:ext>
          </a:extLst>
        </xdr:cNvPr>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66057</xdr:rowOff>
    </xdr:from>
    <xdr:ext cx="469744" cy="259045"/>
    <xdr:sp macro="" textlink="">
      <xdr:nvSpPr>
        <xdr:cNvPr id="442" name="【消防施設】&#10;一人当たり面積該当値テキスト">
          <a:extLst>
            <a:ext uri="{FF2B5EF4-FFF2-40B4-BE49-F238E27FC236}">
              <a16:creationId xmlns:a16="http://schemas.microsoft.com/office/drawing/2014/main" id="{1032E8B8-5D80-4FBC-8FBC-77CC40598924}"/>
            </a:ext>
          </a:extLst>
        </xdr:cNvPr>
        <xdr:cNvSpPr txBox="1"/>
      </xdr:nvSpPr>
      <xdr:spPr>
        <a:xfrm>
          <a:off x="22199600" y="1463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151892</xdr:rowOff>
    </xdr:from>
    <xdr:to>
      <xdr:col>112</xdr:col>
      <xdr:colOff>38100</xdr:colOff>
      <xdr:row>86</xdr:row>
      <xdr:rowOff>82042</xdr:rowOff>
    </xdr:to>
    <xdr:sp macro="" textlink="">
      <xdr:nvSpPr>
        <xdr:cNvPr id="443" name="楕円 442">
          <a:extLst>
            <a:ext uri="{FF2B5EF4-FFF2-40B4-BE49-F238E27FC236}">
              <a16:creationId xmlns:a16="http://schemas.microsoft.com/office/drawing/2014/main" id="{37B4B7E1-7064-44A3-8D1D-A42FDA9C6DCD}"/>
            </a:ext>
          </a:extLst>
        </xdr:cNvPr>
        <xdr:cNvSpPr/>
      </xdr:nvSpPr>
      <xdr:spPr>
        <a:xfrm>
          <a:off x="21272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31242</xdr:rowOff>
    </xdr:to>
    <xdr:cxnSp macro="">
      <xdr:nvCxnSpPr>
        <xdr:cNvPr id="444" name="直線コネクタ 443">
          <a:extLst>
            <a:ext uri="{FF2B5EF4-FFF2-40B4-BE49-F238E27FC236}">
              <a16:creationId xmlns:a16="http://schemas.microsoft.com/office/drawing/2014/main" id="{8DB54C3C-10EC-419B-AF3E-4DFED45A10AE}"/>
            </a:ext>
          </a:extLst>
        </xdr:cNvPr>
        <xdr:cNvCxnSpPr/>
      </xdr:nvCxnSpPr>
      <xdr:spPr>
        <a:xfrm flipV="1">
          <a:off x="21323300" y="1477518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36465</xdr:rowOff>
    </xdr:from>
    <xdr:ext cx="469744" cy="259045"/>
    <xdr:sp macro="" textlink="">
      <xdr:nvSpPr>
        <xdr:cNvPr id="445" name="n_1aveValue【消防施設】&#10;一人当たり面積">
          <a:extLst>
            <a:ext uri="{FF2B5EF4-FFF2-40B4-BE49-F238E27FC236}">
              <a16:creationId xmlns:a16="http://schemas.microsoft.com/office/drawing/2014/main" id="{A3933C38-1EB1-4A89-B07B-34231AC20E5D}"/>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65422</xdr:rowOff>
    </xdr:from>
    <xdr:ext cx="469744" cy="259045"/>
    <xdr:sp macro="" textlink="">
      <xdr:nvSpPr>
        <xdr:cNvPr id="446" name="n_2aveValue【消防施設】&#10;一人当たり面積">
          <a:extLst>
            <a:ext uri="{FF2B5EF4-FFF2-40B4-BE49-F238E27FC236}">
              <a16:creationId xmlns:a16="http://schemas.microsoft.com/office/drawing/2014/main" id="{C3DE669B-0DCB-4C09-B55B-B7C3DFB1ACF0}"/>
            </a:ext>
          </a:extLst>
        </xdr:cNvPr>
        <xdr:cNvSpPr txBox="1"/>
      </xdr:nvSpPr>
      <xdr:spPr>
        <a:xfrm>
          <a:off x="20199427" y="1446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73169</xdr:rowOff>
    </xdr:from>
    <xdr:ext cx="469744" cy="259045"/>
    <xdr:sp macro="" textlink="">
      <xdr:nvSpPr>
        <xdr:cNvPr id="447" name="n_1mainValue【消防施設】&#10;一人当たり面積">
          <a:extLst>
            <a:ext uri="{FF2B5EF4-FFF2-40B4-BE49-F238E27FC236}">
              <a16:creationId xmlns:a16="http://schemas.microsoft.com/office/drawing/2014/main" id="{4FE39DAE-6CE2-44AF-A8ED-B7D6D2FFA425}"/>
            </a:ext>
          </a:extLst>
        </xdr:cNvPr>
        <xdr:cNvSpPr txBox="1"/>
      </xdr:nvSpPr>
      <xdr:spPr>
        <a:xfrm>
          <a:off x="210757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8" name="正方形/長方形 447">
          <a:extLst>
            <a:ext uri="{FF2B5EF4-FFF2-40B4-BE49-F238E27FC236}">
              <a16:creationId xmlns:a16="http://schemas.microsoft.com/office/drawing/2014/main" id="{C20A095A-CF8E-436E-A87B-1237615458A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9" name="正方形/長方形 448">
          <a:extLst>
            <a:ext uri="{FF2B5EF4-FFF2-40B4-BE49-F238E27FC236}">
              <a16:creationId xmlns:a16="http://schemas.microsoft.com/office/drawing/2014/main" id="{B0D3B258-52B9-4649-B964-C3846F2B79F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0" name="正方形/長方形 449">
          <a:extLst>
            <a:ext uri="{FF2B5EF4-FFF2-40B4-BE49-F238E27FC236}">
              <a16:creationId xmlns:a16="http://schemas.microsoft.com/office/drawing/2014/main" id="{E07522D7-43F7-4FF5-82C7-4A8645FFB02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1" name="正方形/長方形 450">
          <a:extLst>
            <a:ext uri="{FF2B5EF4-FFF2-40B4-BE49-F238E27FC236}">
              <a16:creationId xmlns:a16="http://schemas.microsoft.com/office/drawing/2014/main" id="{176D5AD0-9BC7-4FB3-8D91-D7B0F8437AD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2" name="正方形/長方形 451">
          <a:extLst>
            <a:ext uri="{FF2B5EF4-FFF2-40B4-BE49-F238E27FC236}">
              <a16:creationId xmlns:a16="http://schemas.microsoft.com/office/drawing/2014/main" id="{A72B5A28-ED12-42DD-A5C6-C91D34AA5DE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3" name="正方形/長方形 452">
          <a:extLst>
            <a:ext uri="{FF2B5EF4-FFF2-40B4-BE49-F238E27FC236}">
              <a16:creationId xmlns:a16="http://schemas.microsoft.com/office/drawing/2014/main" id="{BCADAA1E-FD6D-438E-B583-6D3BBDB545E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4" name="正方形/長方形 453">
          <a:extLst>
            <a:ext uri="{FF2B5EF4-FFF2-40B4-BE49-F238E27FC236}">
              <a16:creationId xmlns:a16="http://schemas.microsoft.com/office/drawing/2014/main" id="{5CCC43D2-5083-4B90-B883-D05D69ECEEF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5" name="正方形/長方形 454">
          <a:extLst>
            <a:ext uri="{FF2B5EF4-FFF2-40B4-BE49-F238E27FC236}">
              <a16:creationId xmlns:a16="http://schemas.microsoft.com/office/drawing/2014/main" id="{71F2EEE5-344D-4565-858B-70F6FD962D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6" name="テキスト ボックス 455">
          <a:extLst>
            <a:ext uri="{FF2B5EF4-FFF2-40B4-BE49-F238E27FC236}">
              <a16:creationId xmlns:a16="http://schemas.microsoft.com/office/drawing/2014/main" id="{CC6ABD02-EBF2-45F3-B72F-CB752518365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7" name="直線コネクタ 456">
          <a:extLst>
            <a:ext uri="{FF2B5EF4-FFF2-40B4-BE49-F238E27FC236}">
              <a16:creationId xmlns:a16="http://schemas.microsoft.com/office/drawing/2014/main" id="{0486E5C6-0AD8-4BCF-AA00-5935D3223A6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58" name="直線コネクタ 457">
          <a:extLst>
            <a:ext uri="{FF2B5EF4-FFF2-40B4-BE49-F238E27FC236}">
              <a16:creationId xmlns:a16="http://schemas.microsoft.com/office/drawing/2014/main" id="{272947C0-AD6E-4C56-85CD-A293EE9E90E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59" name="テキスト ボックス 458">
          <a:extLst>
            <a:ext uri="{FF2B5EF4-FFF2-40B4-BE49-F238E27FC236}">
              <a16:creationId xmlns:a16="http://schemas.microsoft.com/office/drawing/2014/main" id="{A1621455-C733-44C0-B508-B1D1180CAF2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0" name="直線コネクタ 459">
          <a:extLst>
            <a:ext uri="{FF2B5EF4-FFF2-40B4-BE49-F238E27FC236}">
              <a16:creationId xmlns:a16="http://schemas.microsoft.com/office/drawing/2014/main" id="{26D9A3F1-F611-4416-BB28-C58A79F1316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1" name="テキスト ボックス 460">
          <a:extLst>
            <a:ext uri="{FF2B5EF4-FFF2-40B4-BE49-F238E27FC236}">
              <a16:creationId xmlns:a16="http://schemas.microsoft.com/office/drawing/2014/main" id="{77F8D5BB-338B-42C9-BACB-F41968E5EDC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2" name="直線コネクタ 461">
          <a:extLst>
            <a:ext uri="{FF2B5EF4-FFF2-40B4-BE49-F238E27FC236}">
              <a16:creationId xmlns:a16="http://schemas.microsoft.com/office/drawing/2014/main" id="{058BBB41-30EB-4E0A-B229-985482C1364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3" name="テキスト ボックス 462">
          <a:extLst>
            <a:ext uri="{FF2B5EF4-FFF2-40B4-BE49-F238E27FC236}">
              <a16:creationId xmlns:a16="http://schemas.microsoft.com/office/drawing/2014/main" id="{888BEA14-D057-425D-9A0A-6110CB7F4C5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4" name="直線コネクタ 463">
          <a:extLst>
            <a:ext uri="{FF2B5EF4-FFF2-40B4-BE49-F238E27FC236}">
              <a16:creationId xmlns:a16="http://schemas.microsoft.com/office/drawing/2014/main" id="{018A0219-AF94-45D6-A2EA-EF5648339D5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5" name="テキスト ボックス 464">
          <a:extLst>
            <a:ext uri="{FF2B5EF4-FFF2-40B4-BE49-F238E27FC236}">
              <a16:creationId xmlns:a16="http://schemas.microsoft.com/office/drawing/2014/main" id="{3D1D6041-28C7-4702-AAB5-C31C3891500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6" name="直線コネクタ 465">
          <a:extLst>
            <a:ext uri="{FF2B5EF4-FFF2-40B4-BE49-F238E27FC236}">
              <a16:creationId xmlns:a16="http://schemas.microsoft.com/office/drawing/2014/main" id="{F0CFA869-3422-4380-AE04-20C71325B1C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7" name="テキスト ボックス 466">
          <a:extLst>
            <a:ext uri="{FF2B5EF4-FFF2-40B4-BE49-F238E27FC236}">
              <a16:creationId xmlns:a16="http://schemas.microsoft.com/office/drawing/2014/main" id="{8D71F558-8CCE-47B7-955E-7BA33B3C5C6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8" name="直線コネクタ 467">
          <a:extLst>
            <a:ext uri="{FF2B5EF4-FFF2-40B4-BE49-F238E27FC236}">
              <a16:creationId xmlns:a16="http://schemas.microsoft.com/office/drawing/2014/main" id="{4E2054DB-7C22-41EF-964A-FFA8D1A8315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69" name="テキスト ボックス 468">
          <a:extLst>
            <a:ext uri="{FF2B5EF4-FFF2-40B4-BE49-F238E27FC236}">
              <a16:creationId xmlns:a16="http://schemas.microsoft.com/office/drawing/2014/main" id="{F17246F5-5FED-45E0-9C87-C9474DBB35A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0" name="直線コネクタ 469">
          <a:extLst>
            <a:ext uri="{FF2B5EF4-FFF2-40B4-BE49-F238E27FC236}">
              <a16:creationId xmlns:a16="http://schemas.microsoft.com/office/drawing/2014/main" id="{52AFAF40-76E7-4584-97A1-6A6D0E7D79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1" name="テキスト ボックス 470">
          <a:extLst>
            <a:ext uri="{FF2B5EF4-FFF2-40B4-BE49-F238E27FC236}">
              <a16:creationId xmlns:a16="http://schemas.microsoft.com/office/drawing/2014/main" id="{6657509A-ED53-447D-8EEB-6B8F18F7C3A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2" name="【庁舎】&#10;有形固定資産減価償却率グラフ枠">
          <a:extLst>
            <a:ext uri="{FF2B5EF4-FFF2-40B4-BE49-F238E27FC236}">
              <a16:creationId xmlns:a16="http://schemas.microsoft.com/office/drawing/2014/main" id="{AC38FADB-9822-446F-BECC-1FF40C7C98B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73" name="直線コネクタ 472">
          <a:extLst>
            <a:ext uri="{FF2B5EF4-FFF2-40B4-BE49-F238E27FC236}">
              <a16:creationId xmlns:a16="http://schemas.microsoft.com/office/drawing/2014/main" id="{1B90A22E-BF3D-4DC4-BEB6-9E356182694B}"/>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74" name="【庁舎】&#10;有形固定資産減価償却率最小値テキスト">
          <a:extLst>
            <a:ext uri="{FF2B5EF4-FFF2-40B4-BE49-F238E27FC236}">
              <a16:creationId xmlns:a16="http://schemas.microsoft.com/office/drawing/2014/main" id="{5CBC8799-4A36-43B7-AF26-EB6CFF3E113F}"/>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75" name="直線コネクタ 474">
          <a:extLst>
            <a:ext uri="{FF2B5EF4-FFF2-40B4-BE49-F238E27FC236}">
              <a16:creationId xmlns:a16="http://schemas.microsoft.com/office/drawing/2014/main" id="{85C74E7B-21B3-4A34-9266-5628D853DCA3}"/>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76" name="【庁舎】&#10;有形固定資産減価償却率最大値テキスト">
          <a:extLst>
            <a:ext uri="{FF2B5EF4-FFF2-40B4-BE49-F238E27FC236}">
              <a16:creationId xmlns:a16="http://schemas.microsoft.com/office/drawing/2014/main" id="{3ECC7449-B6B9-4DF5-B63B-C7EB0CBE0F57}"/>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7" name="直線コネクタ 476">
          <a:extLst>
            <a:ext uri="{FF2B5EF4-FFF2-40B4-BE49-F238E27FC236}">
              <a16:creationId xmlns:a16="http://schemas.microsoft.com/office/drawing/2014/main" id="{C70F38DF-F87C-4DDC-A4EA-C71F2E4AFB0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78" name="【庁舎】&#10;有形固定資産減価償却率平均値テキスト">
          <a:extLst>
            <a:ext uri="{FF2B5EF4-FFF2-40B4-BE49-F238E27FC236}">
              <a16:creationId xmlns:a16="http://schemas.microsoft.com/office/drawing/2014/main" id="{2C91763C-FCBF-4D9B-A87C-200271F0D1AB}"/>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79" name="フローチャート: 判断 478">
          <a:extLst>
            <a:ext uri="{FF2B5EF4-FFF2-40B4-BE49-F238E27FC236}">
              <a16:creationId xmlns:a16="http://schemas.microsoft.com/office/drawing/2014/main" id="{2DFF38EB-D06B-46A9-B8A7-D47AB7C620C1}"/>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80" name="フローチャート: 判断 479">
          <a:extLst>
            <a:ext uri="{FF2B5EF4-FFF2-40B4-BE49-F238E27FC236}">
              <a16:creationId xmlns:a16="http://schemas.microsoft.com/office/drawing/2014/main" id="{116CBC59-5B47-4490-8476-7B677A456FD8}"/>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481" name="フローチャート: 判断 480">
          <a:extLst>
            <a:ext uri="{FF2B5EF4-FFF2-40B4-BE49-F238E27FC236}">
              <a16:creationId xmlns:a16="http://schemas.microsoft.com/office/drawing/2014/main" id="{BA6E424F-612A-4766-A651-533BB7A49B4B}"/>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D386D9D4-471E-44EC-ADF0-5DE7F9095D8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0B521DE1-BF13-437D-AA7F-78F2C4D8DED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596C3D25-74B6-43A5-A42A-26FE04401DE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7949C10C-FD25-4B2A-95B6-FA6F1D3DC9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9BE0EF3E-4DE6-4706-945E-E3A42267E89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71120</xdr:rowOff>
    </xdr:from>
    <xdr:to>
      <xdr:col>85</xdr:col>
      <xdr:colOff>177800</xdr:colOff>
      <xdr:row>100</xdr:row>
      <xdr:rowOff>1270</xdr:rowOff>
    </xdr:to>
    <xdr:sp macro="" textlink="">
      <xdr:nvSpPr>
        <xdr:cNvPr id="487" name="楕円 486">
          <a:extLst>
            <a:ext uri="{FF2B5EF4-FFF2-40B4-BE49-F238E27FC236}">
              <a16:creationId xmlns:a16="http://schemas.microsoft.com/office/drawing/2014/main" id="{FBECAF3E-9DFC-4945-BAB7-534DB985A7D3}"/>
            </a:ext>
          </a:extLst>
        </xdr:cNvPr>
        <xdr:cNvSpPr/>
      </xdr:nvSpPr>
      <xdr:spPr>
        <a:xfrm>
          <a:off x="162687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05111" cy="259045"/>
    <xdr:sp macro="" textlink="">
      <xdr:nvSpPr>
        <xdr:cNvPr id="488" name="【庁舎】&#10;有形固定資産減価償却率該当値テキスト">
          <a:extLst>
            <a:ext uri="{FF2B5EF4-FFF2-40B4-BE49-F238E27FC236}">
              <a16:creationId xmlns:a16="http://schemas.microsoft.com/office/drawing/2014/main" id="{D2F689DE-89A5-4D4A-A184-75AF126E19E3}"/>
            </a:ext>
          </a:extLst>
        </xdr:cNvPr>
        <xdr:cNvSpPr txBox="1"/>
      </xdr:nvSpPr>
      <xdr:spPr>
        <a:xfrm>
          <a:off x="16357600" y="1699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72752</xdr:rowOff>
    </xdr:from>
    <xdr:to>
      <xdr:col>81</xdr:col>
      <xdr:colOff>101600</xdr:colOff>
      <xdr:row>100</xdr:row>
      <xdr:rowOff>2902</xdr:rowOff>
    </xdr:to>
    <xdr:sp macro="" textlink="">
      <xdr:nvSpPr>
        <xdr:cNvPr id="489" name="楕円 488">
          <a:extLst>
            <a:ext uri="{FF2B5EF4-FFF2-40B4-BE49-F238E27FC236}">
              <a16:creationId xmlns:a16="http://schemas.microsoft.com/office/drawing/2014/main" id="{1942DA1B-578E-4C8D-A02A-97681D89695F}"/>
            </a:ext>
          </a:extLst>
        </xdr:cNvPr>
        <xdr:cNvSpPr/>
      </xdr:nvSpPr>
      <xdr:spPr>
        <a:xfrm>
          <a:off x="15430500" y="170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121920</xdr:rowOff>
    </xdr:from>
    <xdr:to>
      <xdr:col>85</xdr:col>
      <xdr:colOff>127000</xdr:colOff>
      <xdr:row>99</xdr:row>
      <xdr:rowOff>123552</xdr:rowOff>
    </xdr:to>
    <xdr:cxnSp macro="">
      <xdr:nvCxnSpPr>
        <xdr:cNvPr id="490" name="直線コネクタ 489">
          <a:extLst>
            <a:ext uri="{FF2B5EF4-FFF2-40B4-BE49-F238E27FC236}">
              <a16:creationId xmlns:a16="http://schemas.microsoft.com/office/drawing/2014/main" id="{A11D4783-DE99-4BF6-B028-883E44D2546D}"/>
            </a:ext>
          </a:extLst>
        </xdr:cNvPr>
        <xdr:cNvCxnSpPr/>
      </xdr:nvCxnSpPr>
      <xdr:spPr>
        <a:xfrm flipV="1">
          <a:off x="15481300" y="1709547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80918</xdr:rowOff>
    </xdr:from>
    <xdr:to>
      <xdr:col>76</xdr:col>
      <xdr:colOff>165100</xdr:colOff>
      <xdr:row>100</xdr:row>
      <xdr:rowOff>11068</xdr:rowOff>
    </xdr:to>
    <xdr:sp macro="" textlink="">
      <xdr:nvSpPr>
        <xdr:cNvPr id="491" name="楕円 490">
          <a:extLst>
            <a:ext uri="{FF2B5EF4-FFF2-40B4-BE49-F238E27FC236}">
              <a16:creationId xmlns:a16="http://schemas.microsoft.com/office/drawing/2014/main" id="{34DE48AB-12B4-47DF-A3EA-E5C77879321A}"/>
            </a:ext>
          </a:extLst>
        </xdr:cNvPr>
        <xdr:cNvSpPr/>
      </xdr:nvSpPr>
      <xdr:spPr>
        <a:xfrm>
          <a:off x="14541500" y="170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123552</xdr:rowOff>
    </xdr:from>
    <xdr:to>
      <xdr:col>81</xdr:col>
      <xdr:colOff>50800</xdr:colOff>
      <xdr:row>99</xdr:row>
      <xdr:rowOff>131718</xdr:rowOff>
    </xdr:to>
    <xdr:cxnSp macro="">
      <xdr:nvCxnSpPr>
        <xdr:cNvPr id="492" name="直線コネクタ 491">
          <a:extLst>
            <a:ext uri="{FF2B5EF4-FFF2-40B4-BE49-F238E27FC236}">
              <a16:creationId xmlns:a16="http://schemas.microsoft.com/office/drawing/2014/main" id="{C4D736A9-A894-40E9-851A-A84A12851904}"/>
            </a:ext>
          </a:extLst>
        </xdr:cNvPr>
        <xdr:cNvCxnSpPr/>
      </xdr:nvCxnSpPr>
      <xdr:spPr>
        <a:xfrm flipV="1">
          <a:off x="14592300" y="1709710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493" name="n_1aveValue【庁舎】&#10;有形固定資産減価償却率">
          <a:extLst>
            <a:ext uri="{FF2B5EF4-FFF2-40B4-BE49-F238E27FC236}">
              <a16:creationId xmlns:a16="http://schemas.microsoft.com/office/drawing/2014/main" id="{59E60262-1E35-4F73-AF6D-06041BF8476B}"/>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142620</xdr:rowOff>
    </xdr:from>
    <xdr:ext cx="405111" cy="259045"/>
    <xdr:sp macro="" textlink="">
      <xdr:nvSpPr>
        <xdr:cNvPr id="494" name="n_2aveValue【庁舎】&#10;有形固定資産減価償却率">
          <a:extLst>
            <a:ext uri="{FF2B5EF4-FFF2-40B4-BE49-F238E27FC236}">
              <a16:creationId xmlns:a16="http://schemas.microsoft.com/office/drawing/2014/main" id="{33F369DA-15A2-484B-9BE5-369F611863BB}"/>
            </a:ext>
          </a:extLst>
        </xdr:cNvPr>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19429</xdr:rowOff>
    </xdr:from>
    <xdr:ext cx="405111" cy="259045"/>
    <xdr:sp macro="" textlink="">
      <xdr:nvSpPr>
        <xdr:cNvPr id="495" name="n_1mainValue【庁舎】&#10;有形固定資産減価償却率">
          <a:extLst>
            <a:ext uri="{FF2B5EF4-FFF2-40B4-BE49-F238E27FC236}">
              <a16:creationId xmlns:a16="http://schemas.microsoft.com/office/drawing/2014/main" id="{88440A2C-CC75-49FB-B82D-464D0B059BB8}"/>
            </a:ext>
          </a:extLst>
        </xdr:cNvPr>
        <xdr:cNvSpPr txBox="1"/>
      </xdr:nvSpPr>
      <xdr:spPr>
        <a:xfrm>
          <a:off x="15266044" y="168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27595</xdr:rowOff>
    </xdr:from>
    <xdr:ext cx="405111" cy="259045"/>
    <xdr:sp macro="" textlink="">
      <xdr:nvSpPr>
        <xdr:cNvPr id="496" name="n_2mainValue【庁舎】&#10;有形固定資産減価償却率">
          <a:extLst>
            <a:ext uri="{FF2B5EF4-FFF2-40B4-BE49-F238E27FC236}">
              <a16:creationId xmlns:a16="http://schemas.microsoft.com/office/drawing/2014/main" id="{E06E6D29-0A12-442B-A437-7AF6ADE378C6}"/>
            </a:ext>
          </a:extLst>
        </xdr:cNvPr>
        <xdr:cNvSpPr txBox="1"/>
      </xdr:nvSpPr>
      <xdr:spPr>
        <a:xfrm>
          <a:off x="14389744" y="1682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7" name="正方形/長方形 496">
          <a:extLst>
            <a:ext uri="{FF2B5EF4-FFF2-40B4-BE49-F238E27FC236}">
              <a16:creationId xmlns:a16="http://schemas.microsoft.com/office/drawing/2014/main" id="{46DF7B0D-C9AD-4D9D-B037-BEADF5323D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8" name="正方形/長方形 497">
          <a:extLst>
            <a:ext uri="{FF2B5EF4-FFF2-40B4-BE49-F238E27FC236}">
              <a16:creationId xmlns:a16="http://schemas.microsoft.com/office/drawing/2014/main" id="{0FD17763-88F8-47BB-A2B2-7023DBACE5E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9" name="正方形/長方形 498">
          <a:extLst>
            <a:ext uri="{FF2B5EF4-FFF2-40B4-BE49-F238E27FC236}">
              <a16:creationId xmlns:a16="http://schemas.microsoft.com/office/drawing/2014/main" id="{C50BCE74-024A-48CA-A05D-17D872F3F93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0" name="正方形/長方形 499">
          <a:extLst>
            <a:ext uri="{FF2B5EF4-FFF2-40B4-BE49-F238E27FC236}">
              <a16:creationId xmlns:a16="http://schemas.microsoft.com/office/drawing/2014/main" id="{6B119AAD-6077-49AF-B0E7-CC76A32E23E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1" name="正方形/長方形 500">
          <a:extLst>
            <a:ext uri="{FF2B5EF4-FFF2-40B4-BE49-F238E27FC236}">
              <a16:creationId xmlns:a16="http://schemas.microsoft.com/office/drawing/2014/main" id="{083A0F8D-CDB1-41BD-A852-BAA3A61839E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2" name="正方形/長方形 501">
          <a:extLst>
            <a:ext uri="{FF2B5EF4-FFF2-40B4-BE49-F238E27FC236}">
              <a16:creationId xmlns:a16="http://schemas.microsoft.com/office/drawing/2014/main" id="{321945D1-903D-4147-ABA4-352546AB76B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3" name="正方形/長方形 502">
          <a:extLst>
            <a:ext uri="{FF2B5EF4-FFF2-40B4-BE49-F238E27FC236}">
              <a16:creationId xmlns:a16="http://schemas.microsoft.com/office/drawing/2014/main" id="{5DE0544C-9D5D-43C3-92F5-4973BCABD6A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4" name="正方形/長方形 503">
          <a:extLst>
            <a:ext uri="{FF2B5EF4-FFF2-40B4-BE49-F238E27FC236}">
              <a16:creationId xmlns:a16="http://schemas.microsoft.com/office/drawing/2014/main" id="{989C3BEE-73BF-4094-B028-859F6502359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5" name="テキスト ボックス 504">
          <a:extLst>
            <a:ext uri="{FF2B5EF4-FFF2-40B4-BE49-F238E27FC236}">
              <a16:creationId xmlns:a16="http://schemas.microsoft.com/office/drawing/2014/main" id="{DAD95C0B-8054-4C2E-85B1-0E06656616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6" name="直線コネクタ 505">
          <a:extLst>
            <a:ext uri="{FF2B5EF4-FFF2-40B4-BE49-F238E27FC236}">
              <a16:creationId xmlns:a16="http://schemas.microsoft.com/office/drawing/2014/main" id="{BD004350-C8B5-4A5D-8C01-1A3E25FDC3A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07" name="直線コネクタ 506">
          <a:extLst>
            <a:ext uri="{FF2B5EF4-FFF2-40B4-BE49-F238E27FC236}">
              <a16:creationId xmlns:a16="http://schemas.microsoft.com/office/drawing/2014/main" id="{8739FE47-3B43-4351-9E71-98462243BB1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08" name="テキスト ボックス 507">
          <a:extLst>
            <a:ext uri="{FF2B5EF4-FFF2-40B4-BE49-F238E27FC236}">
              <a16:creationId xmlns:a16="http://schemas.microsoft.com/office/drawing/2014/main" id="{9158B31E-8DE7-4FD0-AAAB-3E99046C1FA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09" name="直線コネクタ 508">
          <a:extLst>
            <a:ext uri="{FF2B5EF4-FFF2-40B4-BE49-F238E27FC236}">
              <a16:creationId xmlns:a16="http://schemas.microsoft.com/office/drawing/2014/main" id="{BC2AC3F0-012B-4AD1-80EB-BCCC5FCD274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0" name="テキスト ボックス 509">
          <a:extLst>
            <a:ext uri="{FF2B5EF4-FFF2-40B4-BE49-F238E27FC236}">
              <a16:creationId xmlns:a16="http://schemas.microsoft.com/office/drawing/2014/main" id="{38482DCD-FEF6-42EF-8668-8D11ED45441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1" name="直線コネクタ 510">
          <a:extLst>
            <a:ext uri="{FF2B5EF4-FFF2-40B4-BE49-F238E27FC236}">
              <a16:creationId xmlns:a16="http://schemas.microsoft.com/office/drawing/2014/main" id="{AB168119-48E8-4EE6-B208-FB0D8E4436C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2" name="テキスト ボックス 511">
          <a:extLst>
            <a:ext uri="{FF2B5EF4-FFF2-40B4-BE49-F238E27FC236}">
              <a16:creationId xmlns:a16="http://schemas.microsoft.com/office/drawing/2014/main" id="{531CB26F-DB71-45EC-96A1-EA0009C29E8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3" name="直線コネクタ 512">
          <a:extLst>
            <a:ext uri="{FF2B5EF4-FFF2-40B4-BE49-F238E27FC236}">
              <a16:creationId xmlns:a16="http://schemas.microsoft.com/office/drawing/2014/main" id="{F96AD462-8838-43C4-A2BA-358ED98D7CD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4" name="テキスト ボックス 513">
          <a:extLst>
            <a:ext uri="{FF2B5EF4-FFF2-40B4-BE49-F238E27FC236}">
              <a16:creationId xmlns:a16="http://schemas.microsoft.com/office/drawing/2014/main" id="{D11BB36A-3630-4032-9BF3-17AB742EEAB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5" name="直線コネクタ 514">
          <a:extLst>
            <a:ext uri="{FF2B5EF4-FFF2-40B4-BE49-F238E27FC236}">
              <a16:creationId xmlns:a16="http://schemas.microsoft.com/office/drawing/2014/main" id="{7045AF5E-56A1-4B08-BB7C-3D5ACA14367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6" name="テキスト ボックス 515">
          <a:extLst>
            <a:ext uri="{FF2B5EF4-FFF2-40B4-BE49-F238E27FC236}">
              <a16:creationId xmlns:a16="http://schemas.microsoft.com/office/drawing/2014/main" id="{DAC98FE6-D241-4833-8ED0-717DB2BBDE7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7" name="【庁舎】&#10;一人当たり面積グラフ枠">
          <a:extLst>
            <a:ext uri="{FF2B5EF4-FFF2-40B4-BE49-F238E27FC236}">
              <a16:creationId xmlns:a16="http://schemas.microsoft.com/office/drawing/2014/main" id="{F750EB04-BA7C-44E8-86F2-5C2754B785E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18" name="直線コネクタ 517">
          <a:extLst>
            <a:ext uri="{FF2B5EF4-FFF2-40B4-BE49-F238E27FC236}">
              <a16:creationId xmlns:a16="http://schemas.microsoft.com/office/drawing/2014/main" id="{1C6BAB5A-8694-47EB-8EBA-2BA9C11C21A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19" name="【庁舎】&#10;一人当たり面積最小値テキスト">
          <a:extLst>
            <a:ext uri="{FF2B5EF4-FFF2-40B4-BE49-F238E27FC236}">
              <a16:creationId xmlns:a16="http://schemas.microsoft.com/office/drawing/2014/main" id="{0D6067BA-BCF3-42A2-93A1-D167CBBF197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20" name="直線コネクタ 519">
          <a:extLst>
            <a:ext uri="{FF2B5EF4-FFF2-40B4-BE49-F238E27FC236}">
              <a16:creationId xmlns:a16="http://schemas.microsoft.com/office/drawing/2014/main" id="{84B8B580-C81D-41BB-93D4-B8119AB02FBA}"/>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21" name="【庁舎】&#10;一人当たり面積最大値テキスト">
          <a:extLst>
            <a:ext uri="{FF2B5EF4-FFF2-40B4-BE49-F238E27FC236}">
              <a16:creationId xmlns:a16="http://schemas.microsoft.com/office/drawing/2014/main" id="{5726D454-F3AB-4476-8F89-2DFEAC67F24A}"/>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22" name="直線コネクタ 521">
          <a:extLst>
            <a:ext uri="{FF2B5EF4-FFF2-40B4-BE49-F238E27FC236}">
              <a16:creationId xmlns:a16="http://schemas.microsoft.com/office/drawing/2014/main" id="{B076BE03-0711-4962-9C69-1F39B3080146}"/>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523" name="【庁舎】&#10;一人当たり面積平均値テキスト">
          <a:extLst>
            <a:ext uri="{FF2B5EF4-FFF2-40B4-BE49-F238E27FC236}">
              <a16:creationId xmlns:a16="http://schemas.microsoft.com/office/drawing/2014/main" id="{CA54F05F-AA12-4F82-82BE-0FF0915B7F9D}"/>
            </a:ext>
          </a:extLst>
        </xdr:cNvPr>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24" name="フローチャート: 判断 523">
          <a:extLst>
            <a:ext uri="{FF2B5EF4-FFF2-40B4-BE49-F238E27FC236}">
              <a16:creationId xmlns:a16="http://schemas.microsoft.com/office/drawing/2014/main" id="{1725C6AA-8842-484A-BEF8-D8BD210E52C2}"/>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25" name="フローチャート: 判断 524">
          <a:extLst>
            <a:ext uri="{FF2B5EF4-FFF2-40B4-BE49-F238E27FC236}">
              <a16:creationId xmlns:a16="http://schemas.microsoft.com/office/drawing/2014/main" id="{96B8388B-35EC-40F1-9174-6F6B68F86974}"/>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xdr:rowOff>
    </xdr:from>
    <xdr:to>
      <xdr:col>107</xdr:col>
      <xdr:colOff>101600</xdr:colOff>
      <xdr:row>107</xdr:row>
      <xdr:rowOff>109855</xdr:rowOff>
    </xdr:to>
    <xdr:sp macro="" textlink="">
      <xdr:nvSpPr>
        <xdr:cNvPr id="526" name="フローチャート: 判断 525">
          <a:extLst>
            <a:ext uri="{FF2B5EF4-FFF2-40B4-BE49-F238E27FC236}">
              <a16:creationId xmlns:a16="http://schemas.microsoft.com/office/drawing/2014/main" id="{842F8E42-8BF4-4AE8-B21C-4F4AD9E76B68}"/>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97B443F1-B83B-461F-BB4E-964F113B137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3014730A-3FAC-4B42-860E-0DC0CE3BD60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34A1190D-0FBB-4413-B292-8AC31EEAF4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5B069C24-A983-4A47-9BC7-25F2D43DABB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4EF0C166-9925-4D84-986C-889D82E1AFF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126212</xdr:rowOff>
    </xdr:from>
    <xdr:to>
      <xdr:col>116</xdr:col>
      <xdr:colOff>114300</xdr:colOff>
      <xdr:row>108</xdr:row>
      <xdr:rowOff>56362</xdr:rowOff>
    </xdr:to>
    <xdr:sp macro="" textlink="">
      <xdr:nvSpPr>
        <xdr:cNvPr id="532" name="楕円 531">
          <a:extLst>
            <a:ext uri="{FF2B5EF4-FFF2-40B4-BE49-F238E27FC236}">
              <a16:creationId xmlns:a16="http://schemas.microsoft.com/office/drawing/2014/main" id="{A8B5149B-9779-47A8-AA2F-44A9EAC3815A}"/>
            </a:ext>
          </a:extLst>
        </xdr:cNvPr>
        <xdr:cNvSpPr/>
      </xdr:nvSpPr>
      <xdr:spPr>
        <a:xfrm>
          <a:off x="22110700" y="184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41139</xdr:rowOff>
    </xdr:from>
    <xdr:ext cx="469744" cy="259045"/>
    <xdr:sp macro="" textlink="">
      <xdr:nvSpPr>
        <xdr:cNvPr id="533" name="【庁舎】&#10;一人当たり面積該当値テキスト">
          <a:extLst>
            <a:ext uri="{FF2B5EF4-FFF2-40B4-BE49-F238E27FC236}">
              <a16:creationId xmlns:a16="http://schemas.microsoft.com/office/drawing/2014/main" id="{C4A25FBF-67E5-4806-A1E7-86E14F998FF9}"/>
            </a:ext>
          </a:extLst>
        </xdr:cNvPr>
        <xdr:cNvSpPr txBox="1"/>
      </xdr:nvSpPr>
      <xdr:spPr>
        <a:xfrm>
          <a:off x="22199600" y="1838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126670</xdr:rowOff>
    </xdr:from>
    <xdr:to>
      <xdr:col>112</xdr:col>
      <xdr:colOff>38100</xdr:colOff>
      <xdr:row>108</xdr:row>
      <xdr:rowOff>56820</xdr:rowOff>
    </xdr:to>
    <xdr:sp macro="" textlink="">
      <xdr:nvSpPr>
        <xdr:cNvPr id="534" name="楕円 533">
          <a:extLst>
            <a:ext uri="{FF2B5EF4-FFF2-40B4-BE49-F238E27FC236}">
              <a16:creationId xmlns:a16="http://schemas.microsoft.com/office/drawing/2014/main" id="{6A6E6CE7-229E-4CB0-A434-DF5B0A2877A4}"/>
            </a:ext>
          </a:extLst>
        </xdr:cNvPr>
        <xdr:cNvSpPr/>
      </xdr:nvSpPr>
      <xdr:spPr>
        <a:xfrm>
          <a:off x="21272500" y="184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5562</xdr:rowOff>
    </xdr:from>
    <xdr:to>
      <xdr:col>116</xdr:col>
      <xdr:colOff>63500</xdr:colOff>
      <xdr:row>108</xdr:row>
      <xdr:rowOff>6020</xdr:rowOff>
    </xdr:to>
    <xdr:cxnSp macro="">
      <xdr:nvCxnSpPr>
        <xdr:cNvPr id="535" name="直線コネクタ 534">
          <a:extLst>
            <a:ext uri="{FF2B5EF4-FFF2-40B4-BE49-F238E27FC236}">
              <a16:creationId xmlns:a16="http://schemas.microsoft.com/office/drawing/2014/main" id="{68A39ED2-3919-4F9C-B9B3-7617B95C7A8E}"/>
            </a:ext>
          </a:extLst>
        </xdr:cNvPr>
        <xdr:cNvCxnSpPr/>
      </xdr:nvCxnSpPr>
      <xdr:spPr>
        <a:xfrm flipV="1">
          <a:off x="21323300" y="1852216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126898</xdr:rowOff>
    </xdr:from>
    <xdr:to>
      <xdr:col>107</xdr:col>
      <xdr:colOff>101600</xdr:colOff>
      <xdr:row>108</xdr:row>
      <xdr:rowOff>57048</xdr:rowOff>
    </xdr:to>
    <xdr:sp macro="" textlink="">
      <xdr:nvSpPr>
        <xdr:cNvPr id="536" name="楕円 535">
          <a:extLst>
            <a:ext uri="{FF2B5EF4-FFF2-40B4-BE49-F238E27FC236}">
              <a16:creationId xmlns:a16="http://schemas.microsoft.com/office/drawing/2014/main" id="{34357D4F-42D2-42A1-95F9-5B9E91A60C0D}"/>
            </a:ext>
          </a:extLst>
        </xdr:cNvPr>
        <xdr:cNvSpPr/>
      </xdr:nvSpPr>
      <xdr:spPr>
        <a:xfrm>
          <a:off x="20383500" y="1847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6020</xdr:rowOff>
    </xdr:from>
    <xdr:to>
      <xdr:col>111</xdr:col>
      <xdr:colOff>177800</xdr:colOff>
      <xdr:row>108</xdr:row>
      <xdr:rowOff>6248</xdr:rowOff>
    </xdr:to>
    <xdr:cxnSp macro="">
      <xdr:nvCxnSpPr>
        <xdr:cNvPr id="537" name="直線コネクタ 536">
          <a:extLst>
            <a:ext uri="{FF2B5EF4-FFF2-40B4-BE49-F238E27FC236}">
              <a16:creationId xmlns:a16="http://schemas.microsoft.com/office/drawing/2014/main" id="{42329991-0460-47DD-99A4-7FA1F9B6F18B}"/>
            </a:ext>
          </a:extLst>
        </xdr:cNvPr>
        <xdr:cNvCxnSpPr/>
      </xdr:nvCxnSpPr>
      <xdr:spPr>
        <a:xfrm flipV="1">
          <a:off x="20434300" y="1852262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112665</xdr:rowOff>
    </xdr:from>
    <xdr:ext cx="469744" cy="259045"/>
    <xdr:sp macro="" textlink="">
      <xdr:nvSpPr>
        <xdr:cNvPr id="538" name="n_1aveValue【庁舎】&#10;一人当たり面積">
          <a:extLst>
            <a:ext uri="{FF2B5EF4-FFF2-40B4-BE49-F238E27FC236}">
              <a16:creationId xmlns:a16="http://schemas.microsoft.com/office/drawing/2014/main" id="{679468B4-0A9E-47AD-92FE-6E305C3B6000}"/>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126382</xdr:rowOff>
    </xdr:from>
    <xdr:ext cx="469744" cy="259045"/>
    <xdr:sp macro="" textlink="">
      <xdr:nvSpPr>
        <xdr:cNvPr id="539" name="n_2aveValue【庁舎】&#10;一人当たり面積">
          <a:extLst>
            <a:ext uri="{FF2B5EF4-FFF2-40B4-BE49-F238E27FC236}">
              <a16:creationId xmlns:a16="http://schemas.microsoft.com/office/drawing/2014/main" id="{8696D00B-14E0-4D3D-8B3C-5FC369149F1F}"/>
            </a:ext>
          </a:extLst>
        </xdr:cNvPr>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47947</xdr:rowOff>
    </xdr:from>
    <xdr:ext cx="469744" cy="259045"/>
    <xdr:sp macro="" textlink="">
      <xdr:nvSpPr>
        <xdr:cNvPr id="540" name="n_1mainValue【庁舎】&#10;一人当たり面積">
          <a:extLst>
            <a:ext uri="{FF2B5EF4-FFF2-40B4-BE49-F238E27FC236}">
              <a16:creationId xmlns:a16="http://schemas.microsoft.com/office/drawing/2014/main" id="{3B66135B-0AFC-4677-A27E-D2F71A0776AB}"/>
            </a:ext>
          </a:extLst>
        </xdr:cNvPr>
        <xdr:cNvSpPr txBox="1"/>
      </xdr:nvSpPr>
      <xdr:spPr>
        <a:xfrm>
          <a:off x="21075727" y="1856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48175</xdr:rowOff>
    </xdr:from>
    <xdr:ext cx="469744" cy="259045"/>
    <xdr:sp macro="" textlink="">
      <xdr:nvSpPr>
        <xdr:cNvPr id="541" name="n_2mainValue【庁舎】&#10;一人当たり面積">
          <a:extLst>
            <a:ext uri="{FF2B5EF4-FFF2-40B4-BE49-F238E27FC236}">
              <a16:creationId xmlns:a16="http://schemas.microsoft.com/office/drawing/2014/main" id="{588B4BB0-4C96-46C5-A38E-3D04ECC83238}"/>
            </a:ext>
          </a:extLst>
        </xdr:cNvPr>
        <xdr:cNvSpPr txBox="1"/>
      </xdr:nvSpPr>
      <xdr:spPr>
        <a:xfrm>
          <a:off x="20199427" y="1856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2" name="正方形/長方形 541">
          <a:extLst>
            <a:ext uri="{FF2B5EF4-FFF2-40B4-BE49-F238E27FC236}">
              <a16:creationId xmlns:a16="http://schemas.microsoft.com/office/drawing/2014/main" id="{298A39F6-85C1-489C-87A2-6472B5FE45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3" name="正方形/長方形 542">
          <a:extLst>
            <a:ext uri="{FF2B5EF4-FFF2-40B4-BE49-F238E27FC236}">
              <a16:creationId xmlns:a16="http://schemas.microsoft.com/office/drawing/2014/main" id="{AA630DC8-3CDE-4DF2-924D-BD2EC41D715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4" name="テキスト ボックス 543">
          <a:extLst>
            <a:ext uri="{FF2B5EF4-FFF2-40B4-BE49-F238E27FC236}">
              <a16:creationId xmlns:a16="http://schemas.microsoft.com/office/drawing/2014/main" id="{40E8D605-632F-43C9-A5B6-486E7466608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年度に移転新築を実施しており平成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年度に開庁予定である。その他の施設についても類似団体と同等または若干高水準となっている。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今後、公共施設等総合管理計画（個別施設計画）に基づいた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長寿命化などの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取組を行っていく。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4,617
4,591
70.62
4,705,480
4,488,495
132,420
2,160,488
2,191,442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全国・県平均を下回っている状況である。しかし前年度より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ポイント上回りＨ</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以降徐々に上昇しており、類似団体と比較すると</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上回っている。近年農業所得の伸びなどにより個人住民税の増や法人住民税の増により税収入が増加し分子となる基準財政収入額が伸びている。分母となる基準財政需要額は２７国調人口が前回調査より</a:t>
          </a:r>
          <a:r>
            <a:rPr kumimoji="1" lang="en-US" altLang="ja-JP" sz="1300">
              <a:latin typeface="ＭＳ Ｐゴシック" panose="020B0600070205080204" pitchFamily="50" charset="-128"/>
              <a:ea typeface="ＭＳ Ｐゴシック" panose="020B0600070205080204" pitchFamily="50" charset="-128"/>
            </a:rPr>
            <a:t>279</a:t>
          </a:r>
          <a:r>
            <a:rPr kumimoji="1" lang="ja-JP" altLang="en-US" sz="1300">
              <a:latin typeface="ＭＳ Ｐゴシック" panose="020B0600070205080204" pitchFamily="50" charset="-128"/>
              <a:ea typeface="ＭＳ Ｐゴシック" panose="020B0600070205080204" pitchFamily="50" charset="-128"/>
            </a:rPr>
            <a:t>人減少となっていることが影響し減少しており結果財政力指数が上昇しているのではないかと予想する。いずれにしても農業所得に影響される当村の安定した税収入の確保と人口確保に努め財政基盤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167640</xdr:rowOff>
    </xdr:from>
    <xdr:to>
      <xdr:col>23</xdr:col>
      <xdr:colOff>133350</xdr:colOff>
      <xdr:row>44</xdr:row>
      <xdr:rowOff>4233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399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12277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12277</xdr:rowOff>
    </xdr:from>
    <xdr:to>
      <xdr:col>15</xdr:col>
      <xdr:colOff>82550</xdr:colOff>
      <xdr:row>44</xdr:row>
      <xdr:rowOff>12277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56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12277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116840</xdr:rowOff>
    </xdr:from>
    <xdr:to>
      <xdr:col>23</xdr:col>
      <xdr:colOff>184150</xdr:colOff>
      <xdr:row>44</xdr:row>
      <xdr:rowOff>46990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133367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132927</xdr:rowOff>
    </xdr:from>
    <xdr:to>
      <xdr:col>15</xdr:col>
      <xdr:colOff>133350</xdr:colOff>
      <xdr:row>44</xdr:row>
      <xdr:rowOff>63077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132927</xdr:rowOff>
    </xdr:from>
    <xdr:to>
      <xdr:col>11</xdr:col>
      <xdr:colOff>82550</xdr:colOff>
      <xdr:row>44</xdr:row>
      <xdr:rowOff>63077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全国・県・類似団体を下回っており、</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台を維持してきている。扶助費の増加が進む中、人件費の削減、地方債の繰上償還を実施し財政の健全化を図ってきている。しかし事務事業を進める中でＩＴ化が進みシステム保守委託料等の物件費の増加にともない経常収支比率の上昇が心配され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113393</xdr:rowOff>
    </xdr:from>
    <xdr:to>
      <xdr:col>23</xdr:col>
      <xdr:colOff>133350</xdr:colOff>
      <xdr:row>63</xdr:row>
      <xdr:rowOff>24674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43293"/>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171087</xdr:rowOff>
    </xdr:from>
    <xdr:to>
      <xdr:col>19</xdr:col>
      <xdr:colOff>133350</xdr:colOff>
      <xdr:row>63</xdr:row>
      <xdr:rowOff>24674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29537"/>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171087</xdr:rowOff>
    </xdr:from>
    <xdr:to>
      <xdr:col>15</xdr:col>
      <xdr:colOff>82550</xdr:colOff>
      <xdr:row>62</xdr:row>
      <xdr:rowOff>41003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2953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41003</xdr:rowOff>
    </xdr:from>
    <xdr:to>
      <xdr:col>11</xdr:col>
      <xdr:colOff>31750</xdr:colOff>
      <xdr:row>62</xdr:row>
      <xdr:rowOff>78922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7090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62593</xdr:rowOff>
    </xdr:from>
    <xdr:to>
      <xdr:col>23</xdr:col>
      <xdr:colOff>184150</xdr:colOff>
      <xdr:row>62</xdr:row>
      <xdr:rowOff>164193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79120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145324</xdr:rowOff>
    </xdr:from>
    <xdr:to>
      <xdr:col>19</xdr:col>
      <xdr:colOff>184150</xdr:colOff>
      <xdr:row>63</xdr:row>
      <xdr:rowOff>75474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85651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44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120287</xdr:rowOff>
    </xdr:from>
    <xdr:to>
      <xdr:col>15</xdr:col>
      <xdr:colOff>133350</xdr:colOff>
      <xdr:row>62</xdr:row>
      <xdr:rowOff>50437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161653</xdr:rowOff>
    </xdr:from>
    <xdr:to>
      <xdr:col>11</xdr:col>
      <xdr:colOff>82550</xdr:colOff>
      <xdr:row>62</xdr:row>
      <xdr:rowOff>91803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101980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88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28122</xdr:rowOff>
    </xdr:from>
    <xdr:to>
      <xdr:col>7</xdr:col>
      <xdr:colOff>31750</xdr:colOff>
      <xdr:row>62</xdr:row>
      <xdr:rowOff>129722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139899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を下回り全国平均とほぼ同水準となっている。類似団体の中では最も低い状況である。これは新規職員採用抑制、特別職・議員等の報酬減、副村長の空席などの取り組みによる。しかし経年でみると徐々に増加傾向にあり注意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73251</xdr:rowOff>
    </xdr:from>
    <xdr:to>
      <xdr:col>23</xdr:col>
      <xdr:colOff>133350</xdr:colOff>
      <xdr:row>81</xdr:row>
      <xdr:rowOff>75313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60701"/>
          <a:ext cx="8382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66898</xdr:rowOff>
    </xdr:from>
    <xdr:to>
      <xdr:col>19</xdr:col>
      <xdr:colOff>133350</xdr:colOff>
      <xdr:row>81</xdr:row>
      <xdr:rowOff>73251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54348"/>
          <a:ext cx="889000" cy="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51708</xdr:rowOff>
    </xdr:from>
    <xdr:to>
      <xdr:col>15</xdr:col>
      <xdr:colOff>82550</xdr:colOff>
      <xdr:row>81</xdr:row>
      <xdr:rowOff>66898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39158"/>
          <a:ext cx="889000" cy="1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46631</xdr:rowOff>
    </xdr:from>
    <xdr:to>
      <xdr:col>11</xdr:col>
      <xdr:colOff>31750</xdr:colOff>
      <xdr:row>81</xdr:row>
      <xdr:rowOff>51708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34081"/>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24513</xdr:rowOff>
    </xdr:from>
    <xdr:to>
      <xdr:col>23</xdr:col>
      <xdr:colOff>184150</xdr:colOff>
      <xdr:row>81</xdr:row>
      <xdr:rowOff>126113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117240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22451</xdr:rowOff>
    </xdr:from>
    <xdr:to>
      <xdr:col>19</xdr:col>
      <xdr:colOff>184150</xdr:colOff>
      <xdr:row>81</xdr:row>
      <xdr:rowOff>124051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0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134228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78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16098</xdr:rowOff>
    </xdr:from>
    <xdr:to>
      <xdr:col>15</xdr:col>
      <xdr:colOff>133350</xdr:colOff>
      <xdr:row>81</xdr:row>
      <xdr:rowOff>117698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127875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7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908</xdr:rowOff>
    </xdr:from>
    <xdr:to>
      <xdr:col>11</xdr:col>
      <xdr:colOff>82550</xdr:colOff>
      <xdr:row>81</xdr:row>
      <xdr:rowOff>102508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112685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167281</xdr:rowOff>
    </xdr:from>
    <xdr:to>
      <xdr:col>7</xdr:col>
      <xdr:colOff>31750</xdr:colOff>
      <xdr:row>81</xdr:row>
      <xdr:rowOff>97431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107608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5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全国・県・類似団体平均と比べ低い状況である。近年は中途採用職員が多い。また平均年齢は上昇傾向である。今後も引き続き給与の適正化に努める。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134302</xdr:rowOff>
    </xdr:from>
    <xdr:to>
      <xdr:col>81</xdr:col>
      <xdr:colOff>44450</xdr:colOff>
      <xdr:row>85</xdr:row>
      <xdr:rowOff>134302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075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134302</xdr:rowOff>
    </xdr:from>
    <xdr:to>
      <xdr:col>77</xdr:col>
      <xdr:colOff>44450</xdr:colOff>
      <xdr:row>86</xdr:row>
      <xdr:rowOff>17145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0755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17145</xdr:rowOff>
    </xdr:from>
    <xdr:to>
      <xdr:col>72</xdr:col>
      <xdr:colOff>203200</xdr:colOff>
      <xdr:row>86</xdr:row>
      <xdr:rowOff>59373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6184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59373</xdr:rowOff>
    </xdr:from>
    <xdr:to>
      <xdr:col>68</xdr:col>
      <xdr:colOff>152400</xdr:colOff>
      <xdr:row>86</xdr:row>
      <xdr:rowOff>77470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0407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83502</xdr:rowOff>
    </xdr:from>
    <xdr:to>
      <xdr:col>81</xdr:col>
      <xdr:colOff>95250</xdr:colOff>
      <xdr:row>86</xdr:row>
      <xdr:rowOff>13652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100029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83502</xdr:rowOff>
    </xdr:from>
    <xdr:to>
      <xdr:col>77</xdr:col>
      <xdr:colOff>95250</xdr:colOff>
      <xdr:row>86</xdr:row>
      <xdr:rowOff>13652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23829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2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137795</xdr:rowOff>
    </xdr:from>
    <xdr:to>
      <xdr:col>73</xdr:col>
      <xdr:colOff>44450</xdr:colOff>
      <xdr:row>86</xdr:row>
      <xdr:rowOff>67945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78122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8573</xdr:rowOff>
    </xdr:from>
    <xdr:to>
      <xdr:col>68</xdr:col>
      <xdr:colOff>203200</xdr:colOff>
      <xdr:row>86</xdr:row>
      <xdr:rowOff>110173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120350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全国平均を</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人、県平均を</a:t>
          </a:r>
          <a:r>
            <a:rPr kumimoji="1" lang="en-US" altLang="ja-JP" sz="1300">
              <a:latin typeface="ＭＳ Ｐゴシック" panose="020B0600070205080204" pitchFamily="50" charset="-128"/>
              <a:ea typeface="ＭＳ Ｐゴシック" panose="020B0600070205080204" pitchFamily="50" charset="-128"/>
            </a:rPr>
            <a:t>2.17</a:t>
          </a:r>
          <a:r>
            <a:rPr kumimoji="1" lang="ja-JP" altLang="en-US" sz="1300">
              <a:latin typeface="ＭＳ Ｐゴシック" panose="020B0600070205080204" pitchFamily="50" charset="-128"/>
              <a:ea typeface="ＭＳ Ｐゴシック" panose="020B0600070205080204" pitchFamily="50" charset="-128"/>
            </a:rPr>
            <a:t>人上回っているが、類似団体と比較すると</a:t>
          </a:r>
          <a:r>
            <a:rPr kumimoji="1" lang="en-US" altLang="ja-JP" sz="1300">
              <a:latin typeface="ＭＳ Ｐゴシック" panose="020B0600070205080204" pitchFamily="50" charset="-128"/>
              <a:ea typeface="ＭＳ Ｐゴシック" panose="020B0600070205080204" pitchFamily="50" charset="-128"/>
            </a:rPr>
            <a:t>11.47</a:t>
          </a:r>
          <a:r>
            <a:rPr kumimoji="1" lang="ja-JP" altLang="en-US" sz="1300">
              <a:latin typeface="ＭＳ Ｐゴシック" panose="020B0600070205080204" pitchFamily="50" charset="-128"/>
              <a:ea typeface="ＭＳ Ｐゴシック" panose="020B0600070205080204" pitchFamily="50" charset="-128"/>
            </a:rPr>
            <a:t>人下回った結果となっている。ただ経年でみると当村においては微増傾向にある。これまで新規採用抑制、退職者不補充等の効果であり、今後も適正な定員管理に努める。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27813</xdr:rowOff>
    </xdr:from>
    <xdr:to>
      <xdr:col>81</xdr:col>
      <xdr:colOff>44450</xdr:colOff>
      <xdr:row>60</xdr:row>
      <xdr:rowOff>29743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14813"/>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27813</xdr:rowOff>
    </xdr:from>
    <xdr:to>
      <xdr:col>77</xdr:col>
      <xdr:colOff>44450</xdr:colOff>
      <xdr:row>60</xdr:row>
      <xdr:rowOff>32398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314813"/>
          <a:ext cx="889000" cy="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20091</xdr:rowOff>
    </xdr:from>
    <xdr:to>
      <xdr:col>72</xdr:col>
      <xdr:colOff>203200</xdr:colOff>
      <xdr:row>60</xdr:row>
      <xdr:rowOff>32398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307091"/>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17437</xdr:rowOff>
    </xdr:from>
    <xdr:to>
      <xdr:col>68</xdr:col>
      <xdr:colOff>152400</xdr:colOff>
      <xdr:row>60</xdr:row>
      <xdr:rowOff>20091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304437"/>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150393</xdr:rowOff>
    </xdr:from>
    <xdr:to>
      <xdr:col>81</xdr:col>
      <xdr:colOff>95250</xdr:colOff>
      <xdr:row>60</xdr:row>
      <xdr:rowOff>80543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71670</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148463</xdr:rowOff>
    </xdr:from>
    <xdr:to>
      <xdr:col>77</xdr:col>
      <xdr:colOff>95250</xdr:colOff>
      <xdr:row>60</xdr:row>
      <xdr:rowOff>78613</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88790</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32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153048</xdr:rowOff>
    </xdr:from>
    <xdr:to>
      <xdr:col>73</xdr:col>
      <xdr:colOff>44450</xdr:colOff>
      <xdr:row>60</xdr:row>
      <xdr:rowOff>83198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93375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3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140741</xdr:rowOff>
    </xdr:from>
    <xdr:to>
      <xdr:col>68</xdr:col>
      <xdr:colOff>203200</xdr:colOff>
      <xdr:row>60</xdr:row>
      <xdr:rowOff>70891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5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81068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2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138087</xdr:rowOff>
    </xdr:from>
    <xdr:to>
      <xdr:col>64</xdr:col>
      <xdr:colOff>152400</xdr:colOff>
      <xdr:row>60</xdr:row>
      <xdr:rowOff>68237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78414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02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類似団体平均と同数値となっているが、前年度より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％上昇した。依然として下水道特別会計への地方債償還に対する一般会計の負担が多額である。下水道特別会計で歳出削減と受益者負担の適正化を図り、一般会計の負担を軽減するよう努める。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124460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1378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140546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1378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41</xdr:row>
      <xdr:rowOff>164677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16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105833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941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54204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繰上償還の実施により年々地方債残高は減少傾向となり、また基金残高が地方債残高を上回っているためＨ</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年度以降数値なしの状態が続いている。後世への負担軽減のため新規事業を実施する際には財源についてしっかり検討し財政の健全化に努める。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4,617
4,591
70.62
4,705,480
4,488,495
132,420
2,160,488
2,191,442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全国・県・類似団体平均より下回っている。これまでの新規採用職員抑制や退職者不補充の実施などによる。今年度は大型建設事業が行われたため事業費支弁により前年度を下回る結果となっている。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797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843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83566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0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70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28194</xdr:rowOff>
    </xdr:from>
    <xdr:to>
      <xdr:col>24</xdr:col>
      <xdr:colOff>76200</xdr:colOff>
      <xdr:row>35</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44721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類似団体平均を下回っている。経年でみると増加傾向である。これは事務事業を進めるうえでＩＴ化が進みセキュリティの確保やシステム保守、機器更新などの委託料が増加してきている。歳出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40459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9261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100874</xdr:rowOff>
    </xdr:from>
    <xdr:to>
      <xdr:col>78</xdr:col>
      <xdr:colOff>69850</xdr:colOff>
      <xdr:row>15</xdr:row>
      <xdr:rowOff>20864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0117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100874</xdr:rowOff>
    </xdr:from>
    <xdr:to>
      <xdr:col>73</xdr:col>
      <xdr:colOff>180975</xdr:colOff>
      <xdr:row>14</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5011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61686</xdr:rowOff>
    </xdr:from>
    <xdr:to>
      <xdr:col>69</xdr:col>
      <xdr:colOff>92075</xdr:colOff>
      <xdr:row>14</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6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161109</xdr:rowOff>
    </xdr:from>
    <xdr:to>
      <xdr:col>82</xdr:col>
      <xdr:colOff>158750</xdr:colOff>
      <xdr:row>15</xdr:row>
      <xdr:rowOff>91259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6186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50074</xdr:rowOff>
    </xdr:from>
    <xdr:to>
      <xdr:col>74</xdr:col>
      <xdr:colOff>31750</xdr:colOff>
      <xdr:row>14</xdr:row>
      <xdr:rowOff>151674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161851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1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類似団体平均を下回っている。経年をみると増加傾向である。高齢者及び障がい者を取り巻く生活環境の変化やサービスの充実により利用者が増加傾向となっている。特に障がい者自立支援医療の伸びが増加の要因となっており今後も増加が予想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588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158750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525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95250</xdr:rowOff>
    </xdr:from>
    <xdr:to>
      <xdr:col>15</xdr:col>
      <xdr:colOff>98425</xdr:colOff>
      <xdr:row>55</xdr:row>
      <xdr:rowOff>95250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55</xdr:row>
      <xdr:rowOff>95250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107950</xdr:rowOff>
    </xdr:from>
    <xdr:to>
      <xdr:col>20</xdr:col>
      <xdr:colOff>38100</xdr:colOff>
      <xdr:row>56</xdr:row>
      <xdr:rowOff>38100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44450</xdr:rowOff>
    </xdr:from>
    <xdr:to>
      <xdr:col>15</xdr:col>
      <xdr:colOff>149225</xdr:colOff>
      <xdr:row>55</xdr:row>
      <xdr:rowOff>146050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44450</xdr:rowOff>
    </xdr:from>
    <xdr:to>
      <xdr:col>11</xdr:col>
      <xdr:colOff>60325</xdr:colOff>
      <xdr:row>55</xdr:row>
      <xdr:rowOff>146050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全国・県・類似団体平均を下回っている。経年をみると増加傾向である。前年度より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％増の要因は役場庁舎建設にかかる普通建設事業費の増によるものである。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72136</xdr:rowOff>
    </xdr:from>
    <xdr:to>
      <xdr:col>82</xdr:col>
      <xdr:colOff>107950</xdr:colOff>
      <xdr:row>58</xdr:row>
      <xdr:rowOff>136144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0162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67564</xdr:rowOff>
    </xdr:from>
    <xdr:to>
      <xdr:col>78</xdr:col>
      <xdr:colOff>69850</xdr:colOff>
      <xdr:row>58</xdr:row>
      <xdr:rowOff>136144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0116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62992</xdr:rowOff>
    </xdr:from>
    <xdr:to>
      <xdr:col>73</xdr:col>
      <xdr:colOff>180975</xdr:colOff>
      <xdr:row>58</xdr:row>
      <xdr:rowOff>67564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007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62992</xdr:rowOff>
    </xdr:from>
    <xdr:to>
      <xdr:col>69</xdr:col>
      <xdr:colOff>92075</xdr:colOff>
      <xdr:row>58</xdr:row>
      <xdr:rowOff>72136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0070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21336</xdr:rowOff>
    </xdr:from>
    <xdr:to>
      <xdr:col>82</xdr:col>
      <xdr:colOff>158750</xdr:colOff>
      <xdr:row>58</xdr:row>
      <xdr:rowOff>122936</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164863</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85344</xdr:rowOff>
    </xdr:from>
    <xdr:to>
      <xdr:col>78</xdr:col>
      <xdr:colOff>120650</xdr:colOff>
      <xdr:row>59</xdr:row>
      <xdr:rowOff>15494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271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11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xdr:rowOff>
    </xdr:from>
    <xdr:to>
      <xdr:col>74</xdr:col>
      <xdr:colOff>31750</xdr:colOff>
      <xdr:row>58</xdr:row>
      <xdr:rowOff>118364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103141</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0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xdr:rowOff>
    </xdr:from>
    <xdr:to>
      <xdr:col>69</xdr:col>
      <xdr:colOff>142875</xdr:colOff>
      <xdr:row>58</xdr:row>
      <xdr:rowOff>113792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98569</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21336</xdr:rowOff>
    </xdr:from>
    <xdr:to>
      <xdr:col>65</xdr:col>
      <xdr:colOff>53975</xdr:colOff>
      <xdr:row>58</xdr:row>
      <xdr:rowOff>122936</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107713</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全国・県・類似団体平均を下回っている。本年度は一部事務組合への負担金の減により前年度より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ポイント下がった。</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xdr:rowOff>
    </xdr:from>
    <xdr:to>
      <xdr:col>82</xdr:col>
      <xdr:colOff>107950</xdr:colOff>
      <xdr:row>36</xdr:row>
      <xdr:rowOff>30988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757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30988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894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36</xdr:row>
      <xdr:rowOff>76708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16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全国・県・類似団体平均を下回っている。経年でみると当村は増加傾向である。平成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年度から公共施設にかかる建設事業が増加をしており起債を財源に実施している。しかし合わせて繰上償還を施することで後年度の地方債償還負担を軽減してきた。本年度においては</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億円の繰上償還を実施したことによる増となっている。今後地方債発行額を償還額の範囲内とした財政運営が重要である。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66040</xdr:rowOff>
    </xdr:from>
    <xdr:to>
      <xdr:col>24</xdr:col>
      <xdr:colOff>25400</xdr:colOff>
      <xdr:row>75</xdr:row>
      <xdr:rowOff>77470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247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66040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8905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27940</xdr:rowOff>
    </xdr:from>
    <xdr:to>
      <xdr:col>15</xdr:col>
      <xdr:colOff>98425</xdr:colOff>
      <xdr:row>75</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886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27940</xdr:rowOff>
    </xdr:from>
    <xdr:to>
      <xdr:col>11</xdr:col>
      <xdr:colOff>9525</xdr:colOff>
      <xdr:row>75</xdr:row>
      <xdr:rowOff>54610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8866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xdr:rowOff>
    </xdr:from>
    <xdr:to>
      <xdr:col>20</xdr:col>
      <xdr:colOff>38100</xdr:colOff>
      <xdr:row>75</xdr:row>
      <xdr:rowOff>116840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127017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88917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xdr:rowOff>
    </xdr:from>
    <xdr:to>
      <xdr:col>6</xdr:col>
      <xdr:colOff>171450</xdr:colOff>
      <xdr:row>75</xdr:row>
      <xdr:rowOff>105410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115587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全国・県・類似団体平均を下回っている。経年をみると年度により増減がみられる。本年度は前年度と比較し繰上償還を</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億円実施したことによる公債費の割合が高いため</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％減となっている。今後とも経常経費の縮減に努め健全化を図る。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153126</xdr:rowOff>
    </xdr:from>
    <xdr:to>
      <xdr:col>82</xdr:col>
      <xdr:colOff>107950</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18332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84545</xdr:rowOff>
    </xdr:from>
    <xdr:to>
      <xdr:col>78</xdr:col>
      <xdr:colOff>69850</xdr:colOff>
      <xdr:row>77</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114745"/>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84545</xdr:rowOff>
    </xdr:from>
    <xdr:to>
      <xdr:col>73</xdr:col>
      <xdr:colOff>180975</xdr:colOff>
      <xdr:row>76</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1474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76</xdr:row>
      <xdr:rowOff>140063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1572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102326</xdr:rowOff>
    </xdr:from>
    <xdr:to>
      <xdr:col>82</xdr:col>
      <xdr:colOff>158750</xdr:colOff>
      <xdr:row>77</xdr:row>
      <xdr:rowOff>32476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118853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7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33745</xdr:rowOff>
    </xdr:from>
    <xdr:to>
      <xdr:col>74</xdr:col>
      <xdr:colOff>31750</xdr:colOff>
      <xdr:row>76</xdr:row>
      <xdr:rowOff>135345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145523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89263</xdr:rowOff>
    </xdr:from>
    <xdr:to>
      <xdr:col>65</xdr:col>
      <xdr:colOff>53975</xdr:colOff>
      <xdr:row>77</xdr:row>
      <xdr:rowOff>19413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4190</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8955</xdr:rowOff>
    </xdr:from>
    <xdr:to>
      <xdr:col>29</xdr:col>
      <xdr:colOff>127000</xdr:colOff>
      <xdr:row>19</xdr:row>
      <xdr:rowOff>10368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314130"/>
          <a:ext cx="647700" cy="1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6071</xdr:rowOff>
    </xdr:from>
    <xdr:to>
      <xdr:col>26</xdr:col>
      <xdr:colOff>50800</xdr:colOff>
      <xdr:row>19</xdr:row>
      <xdr:rowOff>10368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311246"/>
          <a:ext cx="698500" cy="4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6071</xdr:rowOff>
    </xdr:from>
    <xdr:to>
      <xdr:col>22</xdr:col>
      <xdr:colOff>114300</xdr:colOff>
      <xdr:row>19</xdr:row>
      <xdr:rowOff>18036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11246"/>
          <a:ext cx="698500" cy="1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18036</xdr:rowOff>
    </xdr:from>
    <xdr:to>
      <xdr:col>18</xdr:col>
      <xdr:colOff>177800</xdr:colOff>
      <xdr:row>19</xdr:row>
      <xdr:rowOff>22858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23211"/>
          <a:ext cx="698500" cy="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129605</xdr:rowOff>
    </xdr:from>
    <xdr:to>
      <xdr:col>29</xdr:col>
      <xdr:colOff>177800</xdr:colOff>
      <xdr:row>19</xdr:row>
      <xdr:rowOff>59755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6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38182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7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131018</xdr:rowOff>
    </xdr:from>
    <xdr:to>
      <xdr:col>26</xdr:col>
      <xdr:colOff>101600</xdr:colOff>
      <xdr:row>19</xdr:row>
      <xdr:rowOff>61168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6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45945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5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126721</xdr:rowOff>
    </xdr:from>
    <xdr:to>
      <xdr:col>22</xdr:col>
      <xdr:colOff>165100</xdr:colOff>
      <xdr:row>19</xdr:row>
      <xdr:rowOff>56871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60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41648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4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138686</xdr:rowOff>
    </xdr:from>
    <xdr:to>
      <xdr:col>19</xdr:col>
      <xdr:colOff>38100</xdr:colOff>
      <xdr:row>19</xdr:row>
      <xdr:rowOff>68836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72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53613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58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143508</xdr:rowOff>
    </xdr:from>
    <xdr:to>
      <xdr:col>15</xdr:col>
      <xdr:colOff>101600</xdr:colOff>
      <xdr:row>19</xdr:row>
      <xdr:rowOff>73658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77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58435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6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280788</xdr:rowOff>
    </xdr:from>
    <xdr:to>
      <xdr:col>29</xdr:col>
      <xdr:colOff>127000</xdr:colOff>
      <xdr:row>35</xdr:row>
      <xdr:rowOff>286014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91138"/>
          <a:ext cx="647700" cy="5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286014</xdr:rowOff>
    </xdr:from>
    <xdr:to>
      <xdr:col>26</xdr:col>
      <xdr:colOff>50800</xdr:colOff>
      <xdr:row>35</xdr:row>
      <xdr:rowOff>300430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96364"/>
          <a:ext cx="698500" cy="14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295277</xdr:rowOff>
    </xdr:from>
    <xdr:to>
      <xdr:col>22</xdr:col>
      <xdr:colOff>114300</xdr:colOff>
      <xdr:row>35</xdr:row>
      <xdr:rowOff>300430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05627"/>
          <a:ext cx="698500" cy="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271923</xdr:rowOff>
    </xdr:from>
    <xdr:to>
      <xdr:col>18</xdr:col>
      <xdr:colOff>177800</xdr:colOff>
      <xdr:row>35</xdr:row>
      <xdr:rowOff>295277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82273"/>
          <a:ext cx="698500" cy="23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229988</xdr:rowOff>
    </xdr:from>
    <xdr:to>
      <xdr:col>29</xdr:col>
      <xdr:colOff>177800</xdr:colOff>
      <xdr:row>35</xdr:row>
      <xdr:rowOff>331588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40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202065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235214</xdr:rowOff>
    </xdr:from>
    <xdr:to>
      <xdr:col>26</xdr:col>
      <xdr:colOff>101600</xdr:colOff>
      <xdr:row>35</xdr:row>
      <xdr:rowOff>336814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45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321591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3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249630</xdr:rowOff>
    </xdr:from>
    <xdr:to>
      <xdr:col>22</xdr:col>
      <xdr:colOff>165100</xdr:colOff>
      <xdr:row>36</xdr:row>
      <xdr:rowOff>8330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59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336007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4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244477</xdr:rowOff>
    </xdr:from>
    <xdr:to>
      <xdr:col>19</xdr:col>
      <xdr:colOff>38100</xdr:colOff>
      <xdr:row>36</xdr:row>
      <xdr:rowOff>3177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5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330854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4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221123</xdr:rowOff>
    </xdr:from>
    <xdr:to>
      <xdr:col>15</xdr:col>
      <xdr:colOff>101600</xdr:colOff>
      <xdr:row>35</xdr:row>
      <xdr:rowOff>322723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3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307500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4,617
4,591
70.62
4,705,480
4,488,495
132,420
2,160,488
2,191,442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103156</xdr:rowOff>
    </xdr:from>
    <xdr:to>
      <xdr:col>24</xdr:col>
      <xdr:colOff>63500</xdr:colOff>
      <xdr:row>37</xdr:row>
      <xdr:rowOff>109417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446806"/>
          <a:ext cx="8382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102632</xdr:rowOff>
    </xdr:from>
    <xdr:to>
      <xdr:col>19</xdr:col>
      <xdr:colOff>177800</xdr:colOff>
      <xdr:row>37</xdr:row>
      <xdr:rowOff>103156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446282"/>
          <a:ext cx="8890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102632</xdr:rowOff>
    </xdr:from>
    <xdr:to>
      <xdr:col>15</xdr:col>
      <xdr:colOff>50800</xdr:colOff>
      <xdr:row>37</xdr:row>
      <xdr:rowOff>106667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446282"/>
          <a:ext cx="889000" cy="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96629</xdr:rowOff>
    </xdr:from>
    <xdr:to>
      <xdr:col>10</xdr:col>
      <xdr:colOff>114300</xdr:colOff>
      <xdr:row>37</xdr:row>
      <xdr:rowOff>106667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440279"/>
          <a:ext cx="8890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58617</xdr:rowOff>
    </xdr:from>
    <xdr:to>
      <xdr:col>24</xdr:col>
      <xdr:colOff>114300</xdr:colOff>
      <xdr:row>37</xdr:row>
      <xdr:rowOff>160217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4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144994</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31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52356</xdr:rowOff>
    </xdr:from>
    <xdr:to>
      <xdr:col>20</xdr:col>
      <xdr:colOff>38100</xdr:colOff>
      <xdr:row>37</xdr:row>
      <xdr:rowOff>153956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145083</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48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51832</xdr:rowOff>
    </xdr:from>
    <xdr:to>
      <xdr:col>15</xdr:col>
      <xdr:colOff>101600</xdr:colOff>
      <xdr:row>37</xdr:row>
      <xdr:rowOff>153432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9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144559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48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55867</xdr:rowOff>
    </xdr:from>
    <xdr:to>
      <xdr:col>10</xdr:col>
      <xdr:colOff>165100</xdr:colOff>
      <xdr:row>37</xdr:row>
      <xdr:rowOff>157467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9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148594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45829</xdr:rowOff>
    </xdr:from>
    <xdr:to>
      <xdr:col>6</xdr:col>
      <xdr:colOff>38100</xdr:colOff>
      <xdr:row>37</xdr:row>
      <xdr:rowOff>147429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8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138557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107962</xdr:rowOff>
    </xdr:from>
    <xdr:to>
      <xdr:col>24</xdr:col>
      <xdr:colOff>63500</xdr:colOff>
      <xdr:row>58</xdr:row>
      <xdr:rowOff>113865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52062"/>
          <a:ext cx="8382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113865</xdr:rowOff>
    </xdr:from>
    <xdr:to>
      <xdr:col>19</xdr:col>
      <xdr:colOff>177800</xdr:colOff>
      <xdr:row>58</xdr:row>
      <xdr:rowOff>120550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57965"/>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120550</xdr:rowOff>
    </xdr:from>
    <xdr:to>
      <xdr:col>15</xdr:col>
      <xdr:colOff>50800</xdr:colOff>
      <xdr:row>58</xdr:row>
      <xdr:rowOff>141403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64650"/>
          <a:ext cx="889000" cy="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141403</xdr:rowOff>
    </xdr:from>
    <xdr:to>
      <xdr:col>10</xdr:col>
      <xdr:colOff>114300</xdr:colOff>
      <xdr:row>58</xdr:row>
      <xdr:rowOff>149806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85503"/>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57162</xdr:rowOff>
    </xdr:from>
    <xdr:to>
      <xdr:col>24</xdr:col>
      <xdr:colOff>114300</xdr:colOff>
      <xdr:row>58</xdr:row>
      <xdr:rowOff>158762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143539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1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63065</xdr:rowOff>
    </xdr:from>
    <xdr:to>
      <xdr:col>20</xdr:col>
      <xdr:colOff>38100</xdr:colOff>
      <xdr:row>58</xdr:row>
      <xdr:rowOff>164665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155792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9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69750</xdr:rowOff>
    </xdr:from>
    <xdr:to>
      <xdr:col>15</xdr:col>
      <xdr:colOff>101600</xdr:colOff>
      <xdr:row>58</xdr:row>
      <xdr:rowOff>171350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162477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90603</xdr:rowOff>
    </xdr:from>
    <xdr:to>
      <xdr:col>10</xdr:col>
      <xdr:colOff>165100</xdr:colOff>
      <xdr:row>59</xdr:row>
      <xdr:rowOff>20753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3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11880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99006</xdr:rowOff>
    </xdr:from>
    <xdr:to>
      <xdr:col>6</xdr:col>
      <xdr:colOff>38100</xdr:colOff>
      <xdr:row>59</xdr:row>
      <xdr:rowOff>29156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20283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3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159576</xdr:rowOff>
    </xdr:from>
    <xdr:to>
      <xdr:col>24</xdr:col>
      <xdr:colOff>63500</xdr:colOff>
      <xdr:row>77</xdr:row>
      <xdr:rowOff>166624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61226"/>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159576</xdr:rowOff>
    </xdr:from>
    <xdr:to>
      <xdr:col>19</xdr:col>
      <xdr:colOff>177800</xdr:colOff>
      <xdr:row>77</xdr:row>
      <xdr:rowOff>171345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61226"/>
          <a:ext cx="889000" cy="1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171345</xdr:rowOff>
    </xdr:from>
    <xdr:to>
      <xdr:col>15</xdr:col>
      <xdr:colOff>50800</xdr:colOff>
      <xdr:row>78</xdr:row>
      <xdr:rowOff>1426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72995"/>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xdr:rowOff>
    </xdr:from>
    <xdr:to>
      <xdr:col>10</xdr:col>
      <xdr:colOff>114300</xdr:colOff>
      <xdr:row>78</xdr:row>
      <xdr:rowOff>1426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73171"/>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115824</xdr:rowOff>
    </xdr:from>
    <xdr:to>
      <xdr:col>24</xdr:col>
      <xdr:colOff>114300</xdr:colOff>
      <xdr:row>78</xdr:row>
      <xdr:rowOff>45974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1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30751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3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108776</xdr:rowOff>
    </xdr:from>
    <xdr:to>
      <xdr:col>20</xdr:col>
      <xdr:colOff>38100</xdr:colOff>
      <xdr:row>78</xdr:row>
      <xdr:rowOff>38926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1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30053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0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120545</xdr:rowOff>
    </xdr:from>
    <xdr:to>
      <xdr:col>15</xdr:col>
      <xdr:colOff>101600</xdr:colOff>
      <xdr:row>78</xdr:row>
      <xdr:rowOff>50695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41822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1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122076</xdr:rowOff>
    </xdr:from>
    <xdr:to>
      <xdr:col>10</xdr:col>
      <xdr:colOff>165100</xdr:colOff>
      <xdr:row>78</xdr:row>
      <xdr:rowOff>52226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43353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1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120721</xdr:rowOff>
    </xdr:from>
    <xdr:to>
      <xdr:col>6</xdr:col>
      <xdr:colOff>38100</xdr:colOff>
      <xdr:row>78</xdr:row>
      <xdr:rowOff>50871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41998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148406</xdr:rowOff>
    </xdr:from>
    <xdr:to>
      <xdr:col>24</xdr:col>
      <xdr:colOff>63500</xdr:colOff>
      <xdr:row>97</xdr:row>
      <xdr:rowOff>6341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07606"/>
          <a:ext cx="838200" cy="2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6341</xdr:rowOff>
    </xdr:from>
    <xdr:to>
      <xdr:col>19</xdr:col>
      <xdr:colOff>177800</xdr:colOff>
      <xdr:row>97</xdr:row>
      <xdr:rowOff>25315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3699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25315</xdr:rowOff>
    </xdr:from>
    <xdr:to>
      <xdr:col>15</xdr:col>
      <xdr:colOff>50800</xdr:colOff>
      <xdr:row>97</xdr:row>
      <xdr:rowOff>31468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55965"/>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31468</xdr:rowOff>
    </xdr:from>
    <xdr:to>
      <xdr:col>10</xdr:col>
      <xdr:colOff>114300</xdr:colOff>
      <xdr:row>97</xdr:row>
      <xdr:rowOff>53890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62118"/>
          <a:ext cx="889000" cy="2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97606</xdr:rowOff>
    </xdr:from>
    <xdr:to>
      <xdr:col>24</xdr:col>
      <xdr:colOff>114300</xdr:colOff>
      <xdr:row>97</xdr:row>
      <xdr:rowOff>27756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76033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126991</xdr:rowOff>
    </xdr:from>
    <xdr:to>
      <xdr:col>20</xdr:col>
      <xdr:colOff>38100</xdr:colOff>
      <xdr:row>97</xdr:row>
      <xdr:rowOff>57141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48268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7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145965</xdr:rowOff>
    </xdr:from>
    <xdr:to>
      <xdr:col>15</xdr:col>
      <xdr:colOff>101600</xdr:colOff>
      <xdr:row>97</xdr:row>
      <xdr:rowOff>76115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67242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9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152118</xdr:rowOff>
    </xdr:from>
    <xdr:to>
      <xdr:col>10</xdr:col>
      <xdr:colOff>165100</xdr:colOff>
      <xdr:row>97</xdr:row>
      <xdr:rowOff>82268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73395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0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3090</xdr:rowOff>
    </xdr:from>
    <xdr:to>
      <xdr:col>6</xdr:col>
      <xdr:colOff>38100</xdr:colOff>
      <xdr:row>97</xdr:row>
      <xdr:rowOff>104690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95817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2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146609</xdr:rowOff>
    </xdr:from>
    <xdr:to>
      <xdr:col>55</xdr:col>
      <xdr:colOff>0</xdr:colOff>
      <xdr:row>38</xdr:row>
      <xdr:rowOff>151657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661709"/>
          <a:ext cx="8382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146609</xdr:rowOff>
    </xdr:from>
    <xdr:to>
      <xdr:col>50</xdr:col>
      <xdr:colOff>114300</xdr:colOff>
      <xdr:row>38</xdr:row>
      <xdr:rowOff>153744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661709"/>
          <a:ext cx="889000" cy="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113609</xdr:rowOff>
    </xdr:from>
    <xdr:to>
      <xdr:col>45</xdr:col>
      <xdr:colOff>177800</xdr:colOff>
      <xdr:row>38</xdr:row>
      <xdr:rowOff>153744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628709"/>
          <a:ext cx="889000" cy="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113609</xdr:rowOff>
    </xdr:from>
    <xdr:to>
      <xdr:col>41</xdr:col>
      <xdr:colOff>50800</xdr:colOff>
      <xdr:row>38</xdr:row>
      <xdr:rowOff>155256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28709"/>
          <a:ext cx="889000" cy="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100857</xdr:rowOff>
    </xdr:from>
    <xdr:to>
      <xdr:col>55</xdr:col>
      <xdr:colOff>50800</xdr:colOff>
      <xdr:row>39</xdr:row>
      <xdr:rowOff>31007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6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15784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3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95809</xdr:rowOff>
    </xdr:from>
    <xdr:to>
      <xdr:col>50</xdr:col>
      <xdr:colOff>165100</xdr:colOff>
      <xdr:row>39</xdr:row>
      <xdr:rowOff>25959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1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17086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70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102944</xdr:rowOff>
    </xdr:from>
    <xdr:to>
      <xdr:col>46</xdr:col>
      <xdr:colOff>38100</xdr:colOff>
      <xdr:row>39</xdr:row>
      <xdr:rowOff>33094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61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24221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7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62809</xdr:rowOff>
    </xdr:from>
    <xdr:to>
      <xdr:col>41</xdr:col>
      <xdr:colOff>101600</xdr:colOff>
      <xdr:row>38</xdr:row>
      <xdr:rowOff>164409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7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155536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104456</xdr:rowOff>
    </xdr:from>
    <xdr:to>
      <xdr:col>36</xdr:col>
      <xdr:colOff>165100</xdr:colOff>
      <xdr:row>39</xdr:row>
      <xdr:rowOff>34606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25733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71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158185</xdr:rowOff>
    </xdr:from>
    <xdr:to>
      <xdr:col>55</xdr:col>
      <xdr:colOff>0</xdr:colOff>
      <xdr:row>58</xdr:row>
      <xdr:rowOff>68390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30835"/>
          <a:ext cx="838200" cy="8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67922</xdr:rowOff>
    </xdr:from>
    <xdr:to>
      <xdr:col>50</xdr:col>
      <xdr:colOff>114300</xdr:colOff>
      <xdr:row>58</xdr:row>
      <xdr:rowOff>68390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12022"/>
          <a:ext cx="8890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15357</xdr:rowOff>
    </xdr:from>
    <xdr:to>
      <xdr:col>45</xdr:col>
      <xdr:colOff>177800</xdr:colOff>
      <xdr:row>58</xdr:row>
      <xdr:rowOff>67922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59457"/>
          <a:ext cx="889000" cy="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15357</xdr:rowOff>
    </xdr:from>
    <xdr:to>
      <xdr:col>41</xdr:col>
      <xdr:colOff>50800</xdr:colOff>
      <xdr:row>58</xdr:row>
      <xdr:rowOff>99424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59457"/>
          <a:ext cx="889000" cy="8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107385</xdr:rowOff>
    </xdr:from>
    <xdr:to>
      <xdr:col>55</xdr:col>
      <xdr:colOff>50800</xdr:colOff>
      <xdr:row>58</xdr:row>
      <xdr:rowOff>37535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8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130262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17590</xdr:rowOff>
    </xdr:from>
    <xdr:to>
      <xdr:col>50</xdr:col>
      <xdr:colOff>165100</xdr:colOff>
      <xdr:row>58</xdr:row>
      <xdr:rowOff>119190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110317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5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17122</xdr:rowOff>
    </xdr:from>
    <xdr:to>
      <xdr:col>46</xdr:col>
      <xdr:colOff>38100</xdr:colOff>
      <xdr:row>58</xdr:row>
      <xdr:rowOff>118722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109849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5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136007</xdr:rowOff>
    </xdr:from>
    <xdr:to>
      <xdr:col>41</xdr:col>
      <xdr:colOff>101600</xdr:colOff>
      <xdr:row>58</xdr:row>
      <xdr:rowOff>66157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0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57284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0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48624</xdr:rowOff>
    </xdr:from>
    <xdr:to>
      <xdr:col>36</xdr:col>
      <xdr:colOff>165100</xdr:colOff>
      <xdr:row>58</xdr:row>
      <xdr:rowOff>150224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141351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165049</xdr:rowOff>
    </xdr:from>
    <xdr:to>
      <xdr:col>55</xdr:col>
      <xdr:colOff>0</xdr:colOff>
      <xdr:row>78</xdr:row>
      <xdr:rowOff>130612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195249"/>
          <a:ext cx="838200" cy="30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130612</xdr:rowOff>
    </xdr:from>
    <xdr:to>
      <xdr:col>50</xdr:col>
      <xdr:colOff>114300</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03712"/>
          <a:ext cx="889000" cy="13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24561</xdr:rowOff>
    </xdr:from>
    <xdr:to>
      <xdr:col>45</xdr:col>
      <xdr:colOff>177800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97661"/>
          <a:ext cx="889000" cy="24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114249</xdr:rowOff>
    </xdr:from>
    <xdr:to>
      <xdr:col>55</xdr:col>
      <xdr:colOff>50800</xdr:colOff>
      <xdr:row>77</xdr:row>
      <xdr:rowOff>44399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14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137126</xdr:rowOff>
    </xdr:from>
    <xdr:ext cx="599010"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99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79812</xdr:rowOff>
    </xdr:from>
    <xdr:to>
      <xdr:col>50</xdr:col>
      <xdr:colOff>165100</xdr:colOff>
      <xdr:row>79</xdr:row>
      <xdr:rowOff>9962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145211</xdr:rowOff>
    </xdr:from>
    <xdr:to>
      <xdr:col>41</xdr:col>
      <xdr:colOff>101600</xdr:colOff>
      <xdr:row>78</xdr:row>
      <xdr:rowOff>75361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66488</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343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166171</xdr:rowOff>
    </xdr:from>
    <xdr:to>
      <xdr:col>55</xdr:col>
      <xdr:colOff>0</xdr:colOff>
      <xdr:row>98</xdr:row>
      <xdr:rowOff>12981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96821"/>
          <a:ext cx="838200" cy="1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115912</xdr:rowOff>
    </xdr:from>
    <xdr:to>
      <xdr:col>50</xdr:col>
      <xdr:colOff>114300</xdr:colOff>
      <xdr:row>98</xdr:row>
      <xdr:rowOff>12981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46562"/>
          <a:ext cx="889000" cy="6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115912</xdr:rowOff>
    </xdr:from>
    <xdr:to>
      <xdr:col>45</xdr:col>
      <xdr:colOff>177800</xdr:colOff>
      <xdr:row>97</xdr:row>
      <xdr:rowOff>133276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46562"/>
          <a:ext cx="889000" cy="1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115371</xdr:rowOff>
    </xdr:from>
    <xdr:to>
      <xdr:col>55</xdr:col>
      <xdr:colOff>50800</xdr:colOff>
      <xdr:row>98</xdr:row>
      <xdr:rowOff>45521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133631</xdr:rowOff>
    </xdr:from>
    <xdr:to>
      <xdr:col>50</xdr:col>
      <xdr:colOff>165100</xdr:colOff>
      <xdr:row>98</xdr:row>
      <xdr:rowOff>63781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6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54908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5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65112</xdr:rowOff>
    </xdr:from>
    <xdr:to>
      <xdr:col>46</xdr:col>
      <xdr:colOff>38100</xdr:colOff>
      <xdr:row>97</xdr:row>
      <xdr:rowOff>166712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11789</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47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82476</xdr:rowOff>
    </xdr:from>
    <xdr:to>
      <xdr:col>41</xdr:col>
      <xdr:colOff>101600</xdr:colOff>
      <xdr:row>98</xdr:row>
      <xdr:rowOff>12626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1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3753</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43612</xdr:rowOff>
    </xdr:from>
    <xdr:to>
      <xdr:col>85</xdr:col>
      <xdr:colOff>127000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730162"/>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42892</xdr:rowOff>
    </xdr:from>
    <xdr:to>
      <xdr:col>71</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29442"/>
          <a:ext cx="8890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164262</xdr:rowOff>
    </xdr:from>
    <xdr:to>
      <xdr:col>85</xdr:col>
      <xdr:colOff>177800</xdr:colOff>
      <xdr:row>39</xdr:row>
      <xdr:rowOff>94412</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79189</xdr:rowOff>
    </xdr:from>
    <xdr:ext cx="378565"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163542</xdr:rowOff>
    </xdr:from>
    <xdr:to>
      <xdr:col>67</xdr:col>
      <xdr:colOff>101600</xdr:colOff>
      <xdr:row>39</xdr:row>
      <xdr:rowOff>93692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7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84819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771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17658</xdr:rowOff>
    </xdr:from>
    <xdr:to>
      <xdr:col>85</xdr:col>
      <xdr:colOff>127000</xdr:colOff>
      <xdr:row>78</xdr:row>
      <xdr:rowOff>95321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19308"/>
          <a:ext cx="838200" cy="24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94500</xdr:rowOff>
    </xdr:from>
    <xdr:to>
      <xdr:col>81</xdr:col>
      <xdr:colOff>50800</xdr:colOff>
      <xdr:row>78</xdr:row>
      <xdr:rowOff>95321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467600"/>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36812</xdr:rowOff>
    </xdr:from>
    <xdr:to>
      <xdr:col>76</xdr:col>
      <xdr:colOff>114300</xdr:colOff>
      <xdr:row>78</xdr:row>
      <xdr:rowOff>94500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409912"/>
          <a:ext cx="889000" cy="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36812</xdr:rowOff>
    </xdr:from>
    <xdr:to>
      <xdr:col>71</xdr:col>
      <xdr:colOff>177800</xdr:colOff>
      <xdr:row>78</xdr:row>
      <xdr:rowOff>124330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09912"/>
          <a:ext cx="889000" cy="8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138308</xdr:rowOff>
    </xdr:from>
    <xdr:to>
      <xdr:col>85</xdr:col>
      <xdr:colOff>177800</xdr:colOff>
      <xdr:row>77</xdr:row>
      <xdr:rowOff>68458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1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161185</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01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44521</xdr:rowOff>
    </xdr:from>
    <xdr:to>
      <xdr:col>81</xdr:col>
      <xdr:colOff>101600</xdr:colOff>
      <xdr:row>78</xdr:row>
      <xdr:rowOff>146121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1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137248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1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43700</xdr:rowOff>
    </xdr:from>
    <xdr:to>
      <xdr:col>76</xdr:col>
      <xdr:colOff>165100</xdr:colOff>
      <xdr:row>78</xdr:row>
      <xdr:rowOff>145300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136427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157462</xdr:rowOff>
    </xdr:from>
    <xdr:to>
      <xdr:col>72</xdr:col>
      <xdr:colOff>38100</xdr:colOff>
      <xdr:row>78</xdr:row>
      <xdr:rowOff>87612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78739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5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73530</xdr:rowOff>
    </xdr:from>
    <xdr:to>
      <xdr:col>67</xdr:col>
      <xdr:colOff>101600</xdr:colOff>
      <xdr:row>79</xdr:row>
      <xdr:rowOff>3680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166257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3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85387</xdr:rowOff>
    </xdr:from>
    <xdr:to>
      <xdr:col>85</xdr:col>
      <xdr:colOff>127000</xdr:colOff>
      <xdr:row>98</xdr:row>
      <xdr:rowOff>119906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887487"/>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85387</xdr:rowOff>
    </xdr:from>
    <xdr:to>
      <xdr:col>81</xdr:col>
      <xdr:colOff>50800</xdr:colOff>
      <xdr:row>98</xdr:row>
      <xdr:rowOff>92222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87487"/>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92222</xdr:rowOff>
    </xdr:from>
    <xdr:to>
      <xdr:col>76</xdr:col>
      <xdr:colOff>114300</xdr:colOff>
      <xdr:row>98</xdr:row>
      <xdr:rowOff>94072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94322"/>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88365</xdr:rowOff>
    </xdr:from>
    <xdr:to>
      <xdr:col>71</xdr:col>
      <xdr:colOff>177800</xdr:colOff>
      <xdr:row>98</xdr:row>
      <xdr:rowOff>94072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814300" y="16719015"/>
          <a:ext cx="889000" cy="17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69106</xdr:rowOff>
    </xdr:from>
    <xdr:to>
      <xdr:col>85</xdr:col>
      <xdr:colOff>177800</xdr:colOff>
      <xdr:row>98</xdr:row>
      <xdr:rowOff>170706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34587</xdr:rowOff>
    </xdr:from>
    <xdr:to>
      <xdr:col>81</xdr:col>
      <xdr:colOff>101600</xdr:colOff>
      <xdr:row>98</xdr:row>
      <xdr:rowOff>136187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127314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2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41422</xdr:rowOff>
    </xdr:from>
    <xdr:to>
      <xdr:col>76</xdr:col>
      <xdr:colOff>165100</xdr:colOff>
      <xdr:row>98</xdr:row>
      <xdr:rowOff>143022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4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134149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43272</xdr:rowOff>
    </xdr:from>
    <xdr:to>
      <xdr:col>72</xdr:col>
      <xdr:colOff>38100</xdr:colOff>
      <xdr:row>98</xdr:row>
      <xdr:rowOff>144872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4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135999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37565</xdr:rowOff>
    </xdr:from>
    <xdr:to>
      <xdr:col>67</xdr:col>
      <xdr:colOff>101600</xdr:colOff>
      <xdr:row>97</xdr:row>
      <xdr:rowOff>139165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6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155692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14795" y="164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4178</xdr:rowOff>
    </xdr:from>
    <xdr:to>
      <xdr:col>116</xdr:col>
      <xdr:colOff>63500</xdr:colOff>
      <xdr:row>58</xdr:row>
      <xdr:rowOff>159512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1323300" y="9605378"/>
          <a:ext cx="838200" cy="49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4178</xdr:rowOff>
    </xdr:from>
    <xdr:to>
      <xdr:col>111</xdr:col>
      <xdr:colOff>177800</xdr:colOff>
      <xdr:row>57</xdr:row>
      <xdr:rowOff>130569</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9605378"/>
          <a:ext cx="889000" cy="2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130569</xdr:rowOff>
    </xdr:from>
    <xdr:to>
      <xdr:col>107</xdr:col>
      <xdr:colOff>50800</xdr:colOff>
      <xdr:row>58</xdr:row>
      <xdr:rowOff>160528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9903219"/>
          <a:ext cx="889000" cy="20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19596</xdr:rowOff>
    </xdr:from>
    <xdr:to>
      <xdr:col>102</xdr:col>
      <xdr:colOff>114300</xdr:colOff>
      <xdr:row>58</xdr:row>
      <xdr:rowOff>160528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656300" y="9963696"/>
          <a:ext cx="889000" cy="14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108712</xdr:rowOff>
    </xdr:from>
    <xdr:to>
      <xdr:col>116</xdr:col>
      <xdr:colOff>114300</xdr:colOff>
      <xdr:row>59</xdr:row>
      <xdr:rowOff>38862</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124828</xdr:rowOff>
    </xdr:from>
    <xdr:to>
      <xdr:col>112</xdr:col>
      <xdr:colOff>38100</xdr:colOff>
      <xdr:row>56</xdr:row>
      <xdr:rowOff>54978</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55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71505</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32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79769</xdr:rowOff>
    </xdr:from>
    <xdr:to>
      <xdr:col>107</xdr:col>
      <xdr:colOff>101600</xdr:colOff>
      <xdr:row>58</xdr:row>
      <xdr:rowOff>9919</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8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26446</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96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109728</xdr:rowOff>
    </xdr:from>
    <xdr:to>
      <xdr:col>102</xdr:col>
      <xdr:colOff>165100</xdr:colOff>
      <xdr:row>59</xdr:row>
      <xdr:rowOff>39878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31005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4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140246</xdr:rowOff>
    </xdr:from>
    <xdr:to>
      <xdr:col>98</xdr:col>
      <xdr:colOff>38100</xdr:colOff>
      <xdr:row>58</xdr:row>
      <xdr:rowOff>70396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91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86923</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96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169441</xdr:rowOff>
    </xdr:from>
    <xdr:to>
      <xdr:col>116</xdr:col>
      <xdr:colOff>63500</xdr:colOff>
      <xdr:row>77</xdr:row>
      <xdr:rowOff>12100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3199641"/>
          <a:ext cx="8382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169441</xdr:rowOff>
    </xdr:from>
    <xdr:to>
      <xdr:col>111</xdr:col>
      <xdr:colOff>177800</xdr:colOff>
      <xdr:row>76</xdr:row>
      <xdr:rowOff>171124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199641"/>
          <a:ext cx="889000" cy="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171124</xdr:rowOff>
    </xdr:from>
    <xdr:to>
      <xdr:col>107</xdr:col>
      <xdr:colOff>50800</xdr:colOff>
      <xdr:row>77</xdr:row>
      <xdr:rowOff>30855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201324"/>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24744</xdr:rowOff>
    </xdr:from>
    <xdr:to>
      <xdr:col>102</xdr:col>
      <xdr:colOff>114300</xdr:colOff>
      <xdr:row>77</xdr:row>
      <xdr:rowOff>30855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3226394"/>
          <a:ext cx="889000" cy="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132750</xdr:rowOff>
    </xdr:from>
    <xdr:to>
      <xdr:col>116</xdr:col>
      <xdr:colOff>114300</xdr:colOff>
      <xdr:row>77</xdr:row>
      <xdr:rowOff>62900</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1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111177</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14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118641</xdr:rowOff>
    </xdr:from>
    <xdr:to>
      <xdr:col>112</xdr:col>
      <xdr:colOff>38100</xdr:colOff>
      <xdr:row>77</xdr:row>
      <xdr:rowOff>48791</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1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39918</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3241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120324</xdr:rowOff>
    </xdr:from>
    <xdr:to>
      <xdr:col>107</xdr:col>
      <xdr:colOff>101600</xdr:colOff>
      <xdr:row>77</xdr:row>
      <xdr:rowOff>50474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15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41601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24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151505</xdr:rowOff>
    </xdr:from>
    <xdr:to>
      <xdr:col>102</xdr:col>
      <xdr:colOff>165100</xdr:colOff>
      <xdr:row>77</xdr:row>
      <xdr:rowOff>81655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1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72782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27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145394</xdr:rowOff>
    </xdr:from>
    <xdr:to>
      <xdr:col>98</xdr:col>
      <xdr:colOff>38100</xdr:colOff>
      <xdr:row>77</xdr:row>
      <xdr:rowOff>75544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17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66671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26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972,167</a:t>
          </a:r>
          <a:r>
            <a:rPr kumimoji="1" lang="ja-JP" altLang="en-US" sz="1300">
              <a:latin typeface="ＭＳ Ｐゴシック" panose="020B0600070205080204" pitchFamily="50" charset="-128"/>
              <a:ea typeface="ＭＳ Ｐゴシック" panose="020B0600070205080204" pitchFamily="50" charset="-128"/>
            </a:rPr>
            <a:t>円となっている。前年度と比べ</a:t>
          </a:r>
          <a:r>
            <a:rPr kumimoji="1" lang="en-US" altLang="ja-JP" sz="1300">
              <a:latin typeface="ＭＳ Ｐゴシック" panose="020B0600070205080204" pitchFamily="50" charset="-128"/>
              <a:ea typeface="ＭＳ Ｐゴシック" panose="020B0600070205080204" pitchFamily="50" charset="-128"/>
            </a:rPr>
            <a:t>228,538</a:t>
          </a:r>
          <a:r>
            <a:rPr kumimoji="1" lang="ja-JP" altLang="en-US" sz="1300">
              <a:latin typeface="ＭＳ Ｐゴシック" panose="020B0600070205080204" pitchFamily="50" charset="-128"/>
              <a:ea typeface="ＭＳ Ｐゴシック" panose="020B0600070205080204" pitchFamily="50" charset="-128"/>
            </a:rPr>
            <a:t>円の増となった。増加減因である普通建設事業の新規整備として役場庁舎建設事業を行った。また、全国・県・類似団体平均を上回った公債費は、将来負担を軽減するため</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億円繰上償還を行ったためである。引き続き健全財政の維持に努める。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長野県朝日村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4,617
4,591
70.62
4,705,480
4,488,495
132,420
2,160,488
2,191,442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167360</xdr:rowOff>
    </xdr:from>
    <xdr:to>
      <xdr:col>24</xdr:col>
      <xdr:colOff>63500</xdr:colOff>
      <xdr:row>38</xdr:row>
      <xdr:rowOff>29420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11010"/>
          <a:ext cx="838200" cy="3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161855</xdr:rowOff>
    </xdr:from>
    <xdr:to>
      <xdr:col>19</xdr:col>
      <xdr:colOff>177800</xdr:colOff>
      <xdr:row>37</xdr:row>
      <xdr:rowOff>167360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05505"/>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161855</xdr:rowOff>
    </xdr:from>
    <xdr:to>
      <xdr:col>15</xdr:col>
      <xdr:colOff>50800</xdr:colOff>
      <xdr:row>38</xdr:row>
      <xdr:rowOff>4807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0550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4807</xdr:rowOff>
    </xdr:from>
    <xdr:to>
      <xdr:col>10</xdr:col>
      <xdr:colOff>114300</xdr:colOff>
      <xdr:row>38</xdr:row>
      <xdr:rowOff>10484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19907"/>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150070</xdr:rowOff>
    </xdr:from>
    <xdr:to>
      <xdr:col>24</xdr:col>
      <xdr:colOff>114300</xdr:colOff>
      <xdr:row>38</xdr:row>
      <xdr:rowOff>80220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64997</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116561</xdr:rowOff>
    </xdr:from>
    <xdr:to>
      <xdr:col>20</xdr:col>
      <xdr:colOff>38100</xdr:colOff>
      <xdr:row>38</xdr:row>
      <xdr:rowOff>46710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602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37837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111055</xdr:rowOff>
    </xdr:from>
    <xdr:to>
      <xdr:col>15</xdr:col>
      <xdr:colOff>101600</xdr:colOff>
      <xdr:row>38</xdr:row>
      <xdr:rowOff>41205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32332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125457</xdr:rowOff>
    </xdr:from>
    <xdr:to>
      <xdr:col>10</xdr:col>
      <xdr:colOff>165100</xdr:colOff>
      <xdr:row>38</xdr:row>
      <xdr:rowOff>55607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6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46734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131134</xdr:rowOff>
    </xdr:from>
    <xdr:to>
      <xdr:col>6</xdr:col>
      <xdr:colOff>38100</xdr:colOff>
      <xdr:row>38</xdr:row>
      <xdr:rowOff>61284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7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52411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144964</xdr:rowOff>
    </xdr:from>
    <xdr:to>
      <xdr:col>24</xdr:col>
      <xdr:colOff>63500</xdr:colOff>
      <xdr:row>58</xdr:row>
      <xdr:rowOff>26466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17614"/>
          <a:ext cx="838200" cy="5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26466</xdr:rowOff>
    </xdr:from>
    <xdr:to>
      <xdr:col>19</xdr:col>
      <xdr:colOff>177800</xdr:colOff>
      <xdr:row>58</xdr:row>
      <xdr:rowOff>69922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0566"/>
          <a:ext cx="889000" cy="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69922</xdr:rowOff>
    </xdr:from>
    <xdr:to>
      <xdr:col>15</xdr:col>
      <xdr:colOff>50800</xdr:colOff>
      <xdr:row>58</xdr:row>
      <xdr:rowOff>84542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14022"/>
          <a:ext cx="8890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84542</xdr:rowOff>
    </xdr:from>
    <xdr:to>
      <xdr:col>10</xdr:col>
      <xdr:colOff>114300</xdr:colOff>
      <xdr:row>58</xdr:row>
      <xdr:rowOff>86496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28642"/>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94164</xdr:rowOff>
    </xdr:from>
    <xdr:to>
      <xdr:col>24</xdr:col>
      <xdr:colOff>114300</xdr:colOff>
      <xdr:row>58</xdr:row>
      <xdr:rowOff>24314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117041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1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147116</xdr:rowOff>
    </xdr:from>
    <xdr:to>
      <xdr:col>20</xdr:col>
      <xdr:colOff>38100</xdr:colOff>
      <xdr:row>58</xdr:row>
      <xdr:rowOff>77266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68393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1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19122</xdr:rowOff>
    </xdr:from>
    <xdr:to>
      <xdr:col>15</xdr:col>
      <xdr:colOff>101600</xdr:colOff>
      <xdr:row>58</xdr:row>
      <xdr:rowOff>120722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111849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5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33742</xdr:rowOff>
    </xdr:from>
    <xdr:to>
      <xdr:col>10</xdr:col>
      <xdr:colOff>165100</xdr:colOff>
      <xdr:row>58</xdr:row>
      <xdr:rowOff>135342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126469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7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35696</xdr:rowOff>
    </xdr:from>
    <xdr:to>
      <xdr:col>6</xdr:col>
      <xdr:colOff>38100</xdr:colOff>
      <xdr:row>58</xdr:row>
      <xdr:rowOff>137296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128423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11588</xdr:rowOff>
    </xdr:from>
    <xdr:to>
      <xdr:col>24</xdr:col>
      <xdr:colOff>63500</xdr:colOff>
      <xdr:row>77</xdr:row>
      <xdr:rowOff>20346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213238"/>
          <a:ext cx="838200" cy="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22552</xdr:rowOff>
    </xdr:from>
    <xdr:to>
      <xdr:col>19</xdr:col>
      <xdr:colOff>177800</xdr:colOff>
      <xdr:row>77</xdr:row>
      <xdr:rowOff>20346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2908300" y="13052752"/>
          <a:ext cx="889000" cy="16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20762</xdr:rowOff>
    </xdr:from>
    <xdr:to>
      <xdr:col>15</xdr:col>
      <xdr:colOff>50800</xdr:colOff>
      <xdr:row>76</xdr:row>
      <xdr:rowOff>22552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019300" y="12879512"/>
          <a:ext cx="889000" cy="17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144606</xdr:rowOff>
    </xdr:from>
    <xdr:to>
      <xdr:col>10</xdr:col>
      <xdr:colOff>114300</xdr:colOff>
      <xdr:row>75</xdr:row>
      <xdr:rowOff>20762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1130300" y="12831906"/>
          <a:ext cx="889000" cy="4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132238</xdr:rowOff>
    </xdr:from>
    <xdr:to>
      <xdr:col>24</xdr:col>
      <xdr:colOff>114300</xdr:colOff>
      <xdr:row>77</xdr:row>
      <xdr:rowOff>62388</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16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47165</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07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140996</xdr:rowOff>
    </xdr:from>
    <xdr:to>
      <xdr:col>20</xdr:col>
      <xdr:colOff>38100</xdr:colOff>
      <xdr:row>77</xdr:row>
      <xdr:rowOff>71146</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1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62273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26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143201</xdr:rowOff>
    </xdr:from>
    <xdr:to>
      <xdr:col>15</xdr:col>
      <xdr:colOff>101600</xdr:colOff>
      <xdr:row>76</xdr:row>
      <xdr:rowOff>73351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0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64479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09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141412</xdr:rowOff>
    </xdr:from>
    <xdr:to>
      <xdr:col>10</xdr:col>
      <xdr:colOff>165100</xdr:colOff>
      <xdr:row>75</xdr:row>
      <xdr:rowOff>71562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8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88089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60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93806</xdr:rowOff>
    </xdr:from>
    <xdr:to>
      <xdr:col>6</xdr:col>
      <xdr:colOff>38100</xdr:colOff>
      <xdr:row>75</xdr:row>
      <xdr:rowOff>23956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27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40483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255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101150</xdr:rowOff>
    </xdr:from>
    <xdr:to>
      <xdr:col>24</xdr:col>
      <xdr:colOff>63500</xdr:colOff>
      <xdr:row>98</xdr:row>
      <xdr:rowOff>107384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903250"/>
          <a:ext cx="838200" cy="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101150</xdr:rowOff>
    </xdr:from>
    <xdr:to>
      <xdr:col>19</xdr:col>
      <xdr:colOff>177800</xdr:colOff>
      <xdr:row>98</xdr:row>
      <xdr:rowOff>112950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903250"/>
          <a:ext cx="8890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112950</xdr:rowOff>
    </xdr:from>
    <xdr:to>
      <xdr:col>15</xdr:col>
      <xdr:colOff>50800</xdr:colOff>
      <xdr:row>98</xdr:row>
      <xdr:rowOff>119976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915050"/>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119976</xdr:rowOff>
    </xdr:from>
    <xdr:to>
      <xdr:col>10</xdr:col>
      <xdr:colOff>114300</xdr:colOff>
      <xdr:row>98</xdr:row>
      <xdr:rowOff>125282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922076"/>
          <a:ext cx="8890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56584</xdr:rowOff>
    </xdr:from>
    <xdr:to>
      <xdr:col>24</xdr:col>
      <xdr:colOff>114300</xdr:colOff>
      <xdr:row>98</xdr:row>
      <xdr:rowOff>158184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142961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7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50350</xdr:rowOff>
    </xdr:from>
    <xdr:to>
      <xdr:col>20</xdr:col>
      <xdr:colOff>38100</xdr:colOff>
      <xdr:row>98</xdr:row>
      <xdr:rowOff>151950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8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143077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94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62150</xdr:rowOff>
    </xdr:from>
    <xdr:to>
      <xdr:col>15</xdr:col>
      <xdr:colOff>101600</xdr:colOff>
      <xdr:row>98</xdr:row>
      <xdr:rowOff>163750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154877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5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69176</xdr:rowOff>
    </xdr:from>
    <xdr:to>
      <xdr:col>10</xdr:col>
      <xdr:colOff>165100</xdr:colOff>
      <xdr:row>98</xdr:row>
      <xdr:rowOff>170776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7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161903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6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74482</xdr:rowOff>
    </xdr:from>
    <xdr:to>
      <xdr:col>6</xdr:col>
      <xdr:colOff>38100</xdr:colOff>
      <xdr:row>99</xdr:row>
      <xdr:rowOff>4632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167209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124726</xdr:rowOff>
    </xdr:from>
    <xdr:to>
      <xdr:col>55</xdr:col>
      <xdr:colOff>0</xdr:colOff>
      <xdr:row>38</xdr:row>
      <xdr:rowOff>125450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639826"/>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125450</xdr:rowOff>
    </xdr:from>
    <xdr:to>
      <xdr:col>50</xdr:col>
      <xdr:colOff>114300</xdr:colOff>
      <xdr:row>38</xdr:row>
      <xdr:rowOff>125679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64055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34561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125679</xdr:rowOff>
    </xdr:from>
    <xdr:to>
      <xdr:col>45</xdr:col>
      <xdr:colOff>177800</xdr:colOff>
      <xdr:row>38</xdr:row>
      <xdr:rowOff>126403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64077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165379</xdr:rowOff>
    </xdr:from>
    <xdr:to>
      <xdr:col>41</xdr:col>
      <xdr:colOff>50800</xdr:colOff>
      <xdr:row>38</xdr:row>
      <xdr:rowOff>126403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509029"/>
          <a:ext cx="889000" cy="1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73926</xdr:rowOff>
    </xdr:from>
    <xdr:to>
      <xdr:col>55</xdr:col>
      <xdr:colOff>50800</xdr:colOff>
      <xdr:row>39</xdr:row>
      <xdr:rowOff>4076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33304</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37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74650</xdr:rowOff>
    </xdr:from>
    <xdr:to>
      <xdr:col>50</xdr:col>
      <xdr:colOff>165100</xdr:colOff>
      <xdr:row>39</xdr:row>
      <xdr:rowOff>4800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8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21327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3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74879</xdr:rowOff>
    </xdr:from>
    <xdr:to>
      <xdr:col>46</xdr:col>
      <xdr:colOff>38100</xdr:colOff>
      <xdr:row>39</xdr:row>
      <xdr:rowOff>5029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8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21556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36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75603</xdr:rowOff>
    </xdr:from>
    <xdr:to>
      <xdr:col>41</xdr:col>
      <xdr:colOff>101600</xdr:colOff>
      <xdr:row>39</xdr:row>
      <xdr:rowOff>5753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168330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68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114579</xdr:rowOff>
    </xdr:from>
    <xdr:to>
      <xdr:col>36</xdr:col>
      <xdr:colOff>165100</xdr:colOff>
      <xdr:row>38</xdr:row>
      <xdr:rowOff>44729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4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61256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2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116763</xdr:rowOff>
    </xdr:from>
    <xdr:to>
      <xdr:col>55</xdr:col>
      <xdr:colOff>0</xdr:colOff>
      <xdr:row>58</xdr:row>
      <xdr:rowOff>121110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60863"/>
          <a:ext cx="8382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121110</xdr:rowOff>
    </xdr:from>
    <xdr:to>
      <xdr:col>50</xdr:col>
      <xdr:colOff>114300</xdr:colOff>
      <xdr:row>58</xdr:row>
      <xdr:rowOff>124696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65210"/>
          <a:ext cx="8890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115649</xdr:rowOff>
    </xdr:from>
    <xdr:to>
      <xdr:col>45</xdr:col>
      <xdr:colOff>177800</xdr:colOff>
      <xdr:row>58</xdr:row>
      <xdr:rowOff>124696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59749"/>
          <a:ext cx="889000" cy="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115649</xdr:rowOff>
    </xdr:from>
    <xdr:to>
      <xdr:col>41</xdr:col>
      <xdr:colOff>50800</xdr:colOff>
      <xdr:row>58</xdr:row>
      <xdr:rowOff>115852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59749"/>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65963</xdr:rowOff>
    </xdr:from>
    <xdr:to>
      <xdr:col>55</xdr:col>
      <xdr:colOff>50800</xdr:colOff>
      <xdr:row>58</xdr:row>
      <xdr:rowOff>167563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1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70310</xdr:rowOff>
    </xdr:from>
    <xdr:to>
      <xdr:col>50</xdr:col>
      <xdr:colOff>165100</xdr:colOff>
      <xdr:row>59</xdr:row>
      <xdr:rowOff>460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1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163037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10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73896</xdr:rowOff>
    </xdr:from>
    <xdr:to>
      <xdr:col>46</xdr:col>
      <xdr:colOff>38100</xdr:colOff>
      <xdr:row>59</xdr:row>
      <xdr:rowOff>4046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166623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1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64849</xdr:rowOff>
    </xdr:from>
    <xdr:to>
      <xdr:col>41</xdr:col>
      <xdr:colOff>101600</xdr:colOff>
      <xdr:row>58</xdr:row>
      <xdr:rowOff>166449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157576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10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65052</xdr:rowOff>
    </xdr:from>
    <xdr:to>
      <xdr:col>36</xdr:col>
      <xdr:colOff>165100</xdr:colOff>
      <xdr:row>58</xdr:row>
      <xdr:rowOff>166652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157779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0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2839</xdr:rowOff>
    </xdr:from>
    <xdr:to>
      <xdr:col>55</xdr:col>
      <xdr:colOff>0</xdr:colOff>
      <xdr:row>79</xdr:row>
      <xdr:rowOff>4333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547389"/>
          <a:ext cx="8382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156852</xdr:rowOff>
    </xdr:from>
    <xdr:to>
      <xdr:col>50</xdr:col>
      <xdr:colOff>114300</xdr:colOff>
      <xdr:row>79</xdr:row>
      <xdr:rowOff>4333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529952"/>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62582</xdr:rowOff>
    </xdr:from>
    <xdr:to>
      <xdr:col>45</xdr:col>
      <xdr:colOff>177800</xdr:colOff>
      <xdr:row>78</xdr:row>
      <xdr:rowOff>156852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35682"/>
          <a:ext cx="889000" cy="9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62582</xdr:rowOff>
    </xdr:from>
    <xdr:to>
      <xdr:col>41</xdr:col>
      <xdr:colOff>50800</xdr:colOff>
      <xdr:row>78</xdr:row>
      <xdr:rowOff>171183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35682"/>
          <a:ext cx="889000" cy="10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123489</xdr:rowOff>
    </xdr:from>
    <xdr:to>
      <xdr:col>55</xdr:col>
      <xdr:colOff>50800</xdr:colOff>
      <xdr:row>79</xdr:row>
      <xdr:rowOff>53639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124983</xdr:rowOff>
    </xdr:from>
    <xdr:to>
      <xdr:col>50</xdr:col>
      <xdr:colOff>165100</xdr:colOff>
      <xdr:row>79</xdr:row>
      <xdr:rowOff>55133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46260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9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106052</xdr:rowOff>
    </xdr:from>
    <xdr:to>
      <xdr:col>46</xdr:col>
      <xdr:colOff>38100</xdr:colOff>
      <xdr:row>79</xdr:row>
      <xdr:rowOff>36202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27329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11782</xdr:rowOff>
    </xdr:from>
    <xdr:to>
      <xdr:col>41</xdr:col>
      <xdr:colOff>101600</xdr:colOff>
      <xdr:row>78</xdr:row>
      <xdr:rowOff>113382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8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129909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1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120383</xdr:rowOff>
    </xdr:from>
    <xdr:to>
      <xdr:col>36</xdr:col>
      <xdr:colOff>165100</xdr:colOff>
      <xdr:row>79</xdr:row>
      <xdr:rowOff>50533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41660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29130</xdr:rowOff>
    </xdr:from>
    <xdr:to>
      <xdr:col>55</xdr:col>
      <xdr:colOff>0</xdr:colOff>
      <xdr:row>98</xdr:row>
      <xdr:rowOff>61433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31230"/>
          <a:ext cx="838200" cy="3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29130</xdr:rowOff>
    </xdr:from>
    <xdr:to>
      <xdr:col>50</xdr:col>
      <xdr:colOff>114300</xdr:colOff>
      <xdr:row>98</xdr:row>
      <xdr:rowOff>56939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31230"/>
          <a:ext cx="889000" cy="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56939</xdr:rowOff>
    </xdr:from>
    <xdr:to>
      <xdr:col>45</xdr:col>
      <xdr:colOff>177800</xdr:colOff>
      <xdr:row>98</xdr:row>
      <xdr:rowOff>63446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59039"/>
          <a:ext cx="889000" cy="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63446</xdr:rowOff>
    </xdr:from>
    <xdr:to>
      <xdr:col>41</xdr:col>
      <xdr:colOff>50800</xdr:colOff>
      <xdr:row>98</xdr:row>
      <xdr:rowOff>65887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65546"/>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10633</xdr:rowOff>
    </xdr:from>
    <xdr:to>
      <xdr:col>55</xdr:col>
      <xdr:colOff>50800</xdr:colOff>
      <xdr:row>98</xdr:row>
      <xdr:rowOff>112233</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1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149780</xdr:rowOff>
    </xdr:from>
    <xdr:to>
      <xdr:col>50</xdr:col>
      <xdr:colOff>165100</xdr:colOff>
      <xdr:row>98</xdr:row>
      <xdr:rowOff>79930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71057</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87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6139</xdr:rowOff>
    </xdr:from>
    <xdr:to>
      <xdr:col>46</xdr:col>
      <xdr:colOff>38100</xdr:colOff>
      <xdr:row>98</xdr:row>
      <xdr:rowOff>107739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0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98866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0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12646</xdr:rowOff>
    </xdr:from>
    <xdr:to>
      <xdr:col>41</xdr:col>
      <xdr:colOff>101600</xdr:colOff>
      <xdr:row>98</xdr:row>
      <xdr:rowOff>114246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105373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15087</xdr:rowOff>
    </xdr:from>
    <xdr:to>
      <xdr:col>36</xdr:col>
      <xdr:colOff>165100</xdr:colOff>
      <xdr:row>98</xdr:row>
      <xdr:rowOff>116687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107814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0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11501</xdr:rowOff>
    </xdr:from>
    <xdr:to>
      <xdr:col>85</xdr:col>
      <xdr:colOff>127000</xdr:colOff>
      <xdr:row>38</xdr:row>
      <xdr:rowOff>14976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526601"/>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11501</xdr:rowOff>
    </xdr:from>
    <xdr:to>
      <xdr:col>81</xdr:col>
      <xdr:colOff>50800</xdr:colOff>
      <xdr:row>38</xdr:row>
      <xdr:rowOff>45189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526601"/>
          <a:ext cx="889000" cy="3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42751</xdr:rowOff>
    </xdr:from>
    <xdr:to>
      <xdr:col>76</xdr:col>
      <xdr:colOff>114300</xdr:colOff>
      <xdr:row>38</xdr:row>
      <xdr:rowOff>45189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557851"/>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14504</xdr:rowOff>
    </xdr:from>
    <xdr:to>
      <xdr:col>71</xdr:col>
      <xdr:colOff>177800</xdr:colOff>
      <xdr:row>38</xdr:row>
      <xdr:rowOff>42751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529604"/>
          <a:ext cx="889000" cy="2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135626</xdr:rowOff>
    </xdr:from>
    <xdr:to>
      <xdr:col>85</xdr:col>
      <xdr:colOff>177800</xdr:colOff>
      <xdr:row>38</xdr:row>
      <xdr:rowOff>65776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7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114053</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45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132151</xdr:rowOff>
    </xdr:from>
    <xdr:to>
      <xdr:col>81</xdr:col>
      <xdr:colOff>101600</xdr:colOff>
      <xdr:row>38</xdr:row>
      <xdr:rowOff>62302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758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53428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6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165839</xdr:rowOff>
    </xdr:from>
    <xdr:to>
      <xdr:col>76</xdr:col>
      <xdr:colOff>165100</xdr:colOff>
      <xdr:row>38</xdr:row>
      <xdr:rowOff>95989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87116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60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163401</xdr:rowOff>
    </xdr:from>
    <xdr:to>
      <xdr:col>72</xdr:col>
      <xdr:colOff>38100</xdr:colOff>
      <xdr:row>38</xdr:row>
      <xdr:rowOff>93551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5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84678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135153</xdr:rowOff>
    </xdr:from>
    <xdr:to>
      <xdr:col>67</xdr:col>
      <xdr:colOff>101600</xdr:colOff>
      <xdr:row>38</xdr:row>
      <xdr:rowOff>65303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56431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104039</xdr:rowOff>
    </xdr:from>
    <xdr:to>
      <xdr:col>85</xdr:col>
      <xdr:colOff>127000</xdr:colOff>
      <xdr:row>58</xdr:row>
      <xdr:rowOff>116935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48139"/>
          <a:ext cx="838200" cy="1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90389</xdr:rowOff>
    </xdr:from>
    <xdr:to>
      <xdr:col>81</xdr:col>
      <xdr:colOff>50800</xdr:colOff>
      <xdr:row>58</xdr:row>
      <xdr:rowOff>116935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10034489"/>
          <a:ext cx="889000" cy="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90389</xdr:rowOff>
    </xdr:from>
    <xdr:to>
      <xdr:col>76</xdr:col>
      <xdr:colOff>114300</xdr:colOff>
      <xdr:row>58</xdr:row>
      <xdr:rowOff>101114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034489"/>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39640</xdr:rowOff>
    </xdr:from>
    <xdr:to>
      <xdr:col>71</xdr:col>
      <xdr:colOff>177800</xdr:colOff>
      <xdr:row>58</xdr:row>
      <xdr:rowOff>101114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983740"/>
          <a:ext cx="889000" cy="6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53239</xdr:rowOff>
    </xdr:from>
    <xdr:to>
      <xdr:col>85</xdr:col>
      <xdr:colOff>177800</xdr:colOff>
      <xdr:row>58</xdr:row>
      <xdr:rowOff>154839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139616</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9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66135</xdr:rowOff>
    </xdr:from>
    <xdr:to>
      <xdr:col>81</xdr:col>
      <xdr:colOff>101600</xdr:colOff>
      <xdr:row>58</xdr:row>
      <xdr:rowOff>167735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1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158862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39589</xdr:rowOff>
    </xdr:from>
    <xdr:to>
      <xdr:col>76</xdr:col>
      <xdr:colOff>165100</xdr:colOff>
      <xdr:row>58</xdr:row>
      <xdr:rowOff>141189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132316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50314</xdr:rowOff>
    </xdr:from>
    <xdr:to>
      <xdr:col>72</xdr:col>
      <xdr:colOff>38100</xdr:colOff>
      <xdr:row>58</xdr:row>
      <xdr:rowOff>151914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9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143041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160290</xdr:rowOff>
    </xdr:from>
    <xdr:to>
      <xdr:col>67</xdr:col>
      <xdr:colOff>101600</xdr:colOff>
      <xdr:row>58</xdr:row>
      <xdr:rowOff>90440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81567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2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43611</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88161"/>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42892</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7442"/>
          <a:ext cx="889000" cy="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164261</xdr:rowOff>
    </xdr:from>
    <xdr:to>
      <xdr:col>85</xdr:col>
      <xdr:colOff>177800</xdr:colOff>
      <xdr:row>79</xdr:row>
      <xdr:rowOff>94411</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79188</xdr:rowOff>
    </xdr:from>
    <xdr:ext cx="378565"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2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163542</xdr:rowOff>
    </xdr:from>
    <xdr:to>
      <xdr:col>67</xdr:col>
      <xdr:colOff>101600</xdr:colOff>
      <xdr:row>79</xdr:row>
      <xdr:rowOff>93692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84819</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62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17658</xdr:rowOff>
    </xdr:from>
    <xdr:to>
      <xdr:col>85</xdr:col>
      <xdr:colOff>127000</xdr:colOff>
      <xdr:row>98</xdr:row>
      <xdr:rowOff>95321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648308"/>
          <a:ext cx="838200" cy="24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94500</xdr:rowOff>
    </xdr:from>
    <xdr:to>
      <xdr:col>81</xdr:col>
      <xdr:colOff>50800</xdr:colOff>
      <xdr:row>98</xdr:row>
      <xdr:rowOff>95321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896600"/>
          <a:ext cx="889000" cy="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36812</xdr:rowOff>
    </xdr:from>
    <xdr:to>
      <xdr:col>76</xdr:col>
      <xdr:colOff>114300</xdr:colOff>
      <xdr:row>98</xdr:row>
      <xdr:rowOff>94500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838912"/>
          <a:ext cx="889000" cy="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36812</xdr:rowOff>
    </xdr:from>
    <xdr:to>
      <xdr:col>71</xdr:col>
      <xdr:colOff>177800</xdr:colOff>
      <xdr:row>98</xdr:row>
      <xdr:rowOff>124330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838912"/>
          <a:ext cx="889000" cy="8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138308</xdr:rowOff>
    </xdr:from>
    <xdr:to>
      <xdr:col>85</xdr:col>
      <xdr:colOff>177800</xdr:colOff>
      <xdr:row>97</xdr:row>
      <xdr:rowOff>68458</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59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161185</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44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44521</xdr:rowOff>
    </xdr:from>
    <xdr:to>
      <xdr:col>81</xdr:col>
      <xdr:colOff>101600</xdr:colOff>
      <xdr:row>98</xdr:row>
      <xdr:rowOff>146121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8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137248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43700</xdr:rowOff>
    </xdr:from>
    <xdr:to>
      <xdr:col>76</xdr:col>
      <xdr:colOff>165100</xdr:colOff>
      <xdr:row>98</xdr:row>
      <xdr:rowOff>145300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136427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93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157462</xdr:rowOff>
    </xdr:from>
    <xdr:to>
      <xdr:col>72</xdr:col>
      <xdr:colOff>38100</xdr:colOff>
      <xdr:row>98</xdr:row>
      <xdr:rowOff>87612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8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78739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88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73530</xdr:rowOff>
    </xdr:from>
    <xdr:to>
      <xdr:col>67</xdr:col>
      <xdr:colOff>101600</xdr:colOff>
      <xdr:row>99</xdr:row>
      <xdr:rowOff>3680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8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166257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96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総務費が住民一人当たり</a:t>
          </a:r>
          <a:r>
            <a:rPr kumimoji="1" lang="en-US" altLang="ja-JP" sz="1300">
              <a:latin typeface="ＭＳ Ｐゴシック" panose="020B0600070205080204" pitchFamily="50" charset="-128"/>
              <a:ea typeface="ＭＳ Ｐゴシック" panose="020B0600070205080204" pitchFamily="50" charset="-128"/>
            </a:rPr>
            <a:t>363,486</a:t>
          </a:r>
          <a:r>
            <a:rPr kumimoji="1" lang="ja-JP" altLang="en-US" sz="1300">
              <a:latin typeface="ＭＳ Ｐゴシック" panose="020B0600070205080204" pitchFamily="50" charset="-128"/>
              <a:ea typeface="ＭＳ Ｐゴシック" panose="020B0600070205080204" pitchFamily="50" charset="-128"/>
            </a:rPr>
            <a:t>円となっており、前年度と比べ</a:t>
          </a:r>
          <a:r>
            <a:rPr kumimoji="1" lang="en-US" altLang="ja-JP" sz="1300">
              <a:latin typeface="ＭＳ Ｐゴシック" panose="020B0600070205080204" pitchFamily="50" charset="-128"/>
              <a:ea typeface="ＭＳ Ｐゴシック" panose="020B0600070205080204" pitchFamily="50" charset="-128"/>
            </a:rPr>
            <a:t>96,530</a:t>
          </a:r>
          <a:r>
            <a:rPr kumimoji="1" lang="ja-JP" altLang="en-US" sz="1300">
              <a:latin typeface="ＭＳ Ｐゴシック" panose="020B0600070205080204" pitchFamily="50" charset="-128"/>
              <a:ea typeface="ＭＳ Ｐゴシック" panose="020B0600070205080204" pitchFamily="50" charset="-128"/>
            </a:rPr>
            <a:t>円増加。増加傾向にあるのはＨ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年度からの役場庁舎建設事業が要因である。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財政調整基金残高はＨ</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年度の取り崩しを行い、また繰り上げ償還の財源として取り崩したため大きく減少している。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実質収支比率は前年度と比べ</a:t>
          </a:r>
          <a:r>
            <a:rPr kumimoji="1" lang="en-US" altLang="ja-JP" sz="1400">
              <a:latin typeface="ＭＳ ゴシック" pitchFamily="49" charset="-128"/>
              <a:ea typeface="ＭＳ ゴシック" pitchFamily="49" charset="-128"/>
            </a:rPr>
            <a:t>1.28</a:t>
          </a:r>
          <a:r>
            <a:rPr kumimoji="1" lang="ja-JP" altLang="en-US" sz="1400">
              <a:latin typeface="ＭＳ ゴシック" pitchFamily="49" charset="-128"/>
              <a:ea typeface="ＭＳ ゴシック" pitchFamily="49" charset="-128"/>
            </a:rPr>
            <a:t>ポイント減となった。経費削減に努め決算見込額の把握により決算余剰金を積立に回せるよう適正な予算編成に努める。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長野県朝日村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全会計とも毎年度黒字となっている。前年度と比べると一般会計では</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ポイント減、国保会計では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ポイント減である。一般会計は近年繰越金が多いことから決算見込額の把握に努めるとともに適正な予算編成をして赤字とならないように努める。</a:t>
          </a:r>
          <a:r>
            <a:rPr kumimoji="1" lang="en-US" altLang="ja-JP" sz="1400">
              <a:latin typeface="ＭＳ ゴシック" pitchFamily="49" charset="-128"/>
              <a:ea typeface="ＭＳ ゴシック" pitchFamily="49" charset="-128"/>
            </a:rPr>
            <a:t>14714</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510asahimuraH2910%20&#32080;&#21512;&#21069;&#12487;&#12540;&#12479;&#30456;&#369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H25</v>
          </cell>
          <cell r="BX50" t="str">
            <v>H26</v>
          </cell>
          <cell r="CF50" t="str">
            <v>H27</v>
          </cell>
          <cell r="CN50" t="str">
            <v>H28</v>
          </cell>
          <cell r="CV50" t="str">
            <v>H29</v>
          </cell>
        </row>
        <row r="51">
          <cell r="AN51" t="str">
            <v>当該団体値</v>
          </cell>
        </row>
        <row r="53">
          <cell r="CF53">
            <v>57.9</v>
          </cell>
          <cell r="CN53">
            <v>58.3</v>
          </cell>
          <cell r="CV53">
            <v>55.4</v>
          </cell>
        </row>
        <row r="55">
          <cell r="AN55" t="str">
            <v>類似団体内平均値</v>
          </cell>
          <cell r="CF55">
            <v>0</v>
          </cell>
          <cell r="CN55">
            <v>0</v>
          </cell>
          <cell r="CV55">
            <v>0</v>
          </cell>
        </row>
        <row r="57">
          <cell r="CF57">
            <v>54.2</v>
          </cell>
          <cell r="CN57">
            <v>56.3</v>
          </cell>
          <cell r="CV57">
            <v>56.7</v>
          </cell>
        </row>
        <row r="72">
          <cell r="BP72" t="str">
            <v>H25</v>
          </cell>
          <cell r="BX72" t="str">
            <v>H26</v>
          </cell>
          <cell r="CF72" t="str">
            <v>H27</v>
          </cell>
          <cell r="CN72" t="str">
            <v>H28</v>
          </cell>
          <cell r="CV72" t="str">
            <v>H29</v>
          </cell>
        </row>
        <row r="73">
          <cell r="AN73" t="str">
            <v>当該団体値</v>
          </cell>
        </row>
        <row r="75">
          <cell r="BP75">
            <v>9</v>
          </cell>
          <cell r="BX75">
            <v>7.6</v>
          </cell>
          <cell r="CF75">
            <v>7.3</v>
          </cell>
          <cell r="CN75">
            <v>6.9</v>
          </cell>
          <cell r="CV75">
            <v>7.1</v>
          </cell>
        </row>
        <row r="77">
          <cell r="AN77" t="str">
            <v>類似団体内平均値</v>
          </cell>
          <cell r="BP77">
            <v>0</v>
          </cell>
          <cell r="BX77">
            <v>0</v>
          </cell>
          <cell r="CF77">
            <v>0</v>
          </cell>
          <cell r="CN77">
            <v>0</v>
          </cell>
          <cell r="CV77">
            <v>0</v>
          </cell>
        </row>
        <row r="79">
          <cell r="BP79">
            <v>9.1999999999999993</v>
          </cell>
          <cell r="BX79">
            <v>8.1999999999999993</v>
          </cell>
          <cell r="CF79">
            <v>7.8</v>
          </cell>
          <cell r="CN79">
            <v>7.4</v>
          </cell>
          <cell r="CV79">
            <v>7.1</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4705480</v>
      </c>
      <c r="BO4" s="372"/>
      <c r="BP4" s="372"/>
      <c r="BQ4" s="372"/>
      <c r="BR4" s="372"/>
      <c r="BS4" s="372"/>
      <c r="BT4" s="372"/>
      <c r="BU4" s="373"/>
      <c r="BV4" s="371">
        <v>3627000</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6.1</v>
      </c>
      <c r="CU4" s="378"/>
      <c r="CV4" s="378"/>
      <c r="CW4" s="378"/>
      <c r="CX4" s="378"/>
      <c r="CY4" s="378"/>
      <c r="CZ4" s="378"/>
      <c r="DA4" s="379"/>
      <c r="DB4" s="377">
        <v>7.4</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4488495</v>
      </c>
      <c r="BO5" s="409"/>
      <c r="BP5" s="409"/>
      <c r="BQ5" s="409"/>
      <c r="BR5" s="409"/>
      <c r="BS5" s="409"/>
      <c r="BT5" s="409"/>
      <c r="BU5" s="410"/>
      <c r="BV5" s="408">
        <v>3460104</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73.5</v>
      </c>
      <c r="CU5" s="406"/>
      <c r="CV5" s="406"/>
      <c r="CW5" s="406"/>
      <c r="CX5" s="406"/>
      <c r="CY5" s="406"/>
      <c r="CZ5" s="406"/>
      <c r="DA5" s="407"/>
      <c r="DB5" s="405">
        <v>75.900000000000006</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216985</v>
      </c>
      <c r="BO6" s="409"/>
      <c r="BP6" s="409"/>
      <c r="BQ6" s="409"/>
      <c r="BR6" s="409"/>
      <c r="BS6" s="409"/>
      <c r="BT6" s="409"/>
      <c r="BU6" s="410"/>
      <c r="BV6" s="408">
        <v>166896</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76.900000000000006</v>
      </c>
      <c r="CU6" s="446"/>
      <c r="CV6" s="446"/>
      <c r="CW6" s="446"/>
      <c r="CX6" s="446"/>
      <c r="CY6" s="446"/>
      <c r="CZ6" s="446"/>
      <c r="DA6" s="447"/>
      <c r="DB6" s="445">
        <v>75.900000000000006</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95</v>
      </c>
      <c r="AV7" s="441"/>
      <c r="AW7" s="441"/>
      <c r="AX7" s="441"/>
      <c r="AY7" s="442" t="s">
        <v>99</v>
      </c>
      <c r="AZ7" s="443"/>
      <c r="BA7" s="443"/>
      <c r="BB7" s="443"/>
      <c r="BC7" s="443"/>
      <c r="BD7" s="443"/>
      <c r="BE7" s="443"/>
      <c r="BF7" s="443"/>
      <c r="BG7" s="443"/>
      <c r="BH7" s="443"/>
      <c r="BI7" s="443"/>
      <c r="BJ7" s="443"/>
      <c r="BK7" s="443"/>
      <c r="BL7" s="443"/>
      <c r="BM7" s="444"/>
      <c r="BN7" s="408">
        <v>84565</v>
      </c>
      <c r="BO7" s="409"/>
      <c r="BP7" s="409"/>
      <c r="BQ7" s="409"/>
      <c r="BR7" s="409"/>
      <c r="BS7" s="409"/>
      <c r="BT7" s="409"/>
      <c r="BU7" s="410"/>
      <c r="BV7" s="408">
        <v>5795</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2160488</v>
      </c>
      <c r="CU7" s="409"/>
      <c r="CV7" s="409"/>
      <c r="CW7" s="409"/>
      <c r="CX7" s="409"/>
      <c r="CY7" s="409"/>
      <c r="CZ7" s="409"/>
      <c r="DA7" s="410"/>
      <c r="DB7" s="408">
        <v>2172968</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95</v>
      </c>
      <c r="AV8" s="441"/>
      <c r="AW8" s="441"/>
      <c r="AX8" s="441"/>
      <c r="AY8" s="442" t="s">
        <v>102</v>
      </c>
      <c r="AZ8" s="443"/>
      <c r="BA8" s="443"/>
      <c r="BB8" s="443"/>
      <c r="BC8" s="443"/>
      <c r="BD8" s="443"/>
      <c r="BE8" s="443"/>
      <c r="BF8" s="443"/>
      <c r="BG8" s="443"/>
      <c r="BH8" s="443"/>
      <c r="BI8" s="443"/>
      <c r="BJ8" s="443"/>
      <c r="BK8" s="443"/>
      <c r="BL8" s="443"/>
      <c r="BM8" s="444"/>
      <c r="BN8" s="408">
        <v>132420</v>
      </c>
      <c r="BO8" s="409"/>
      <c r="BP8" s="409"/>
      <c r="BQ8" s="409"/>
      <c r="BR8" s="409"/>
      <c r="BS8" s="409"/>
      <c r="BT8" s="409"/>
      <c r="BU8" s="410"/>
      <c r="BV8" s="408">
        <v>161101</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0.31</v>
      </c>
      <c r="CU8" s="449"/>
      <c r="CV8" s="449"/>
      <c r="CW8" s="449"/>
      <c r="CX8" s="449"/>
      <c r="CY8" s="449"/>
      <c r="CZ8" s="449"/>
      <c r="DA8" s="450"/>
      <c r="DB8" s="448">
        <v>0.3</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4462</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95</v>
      </c>
      <c r="AV9" s="441"/>
      <c r="AW9" s="441"/>
      <c r="AX9" s="441"/>
      <c r="AY9" s="442" t="s">
        <v>108</v>
      </c>
      <c r="AZ9" s="443"/>
      <c r="BA9" s="443"/>
      <c r="BB9" s="443"/>
      <c r="BC9" s="443"/>
      <c r="BD9" s="443"/>
      <c r="BE9" s="443"/>
      <c r="BF9" s="443"/>
      <c r="BG9" s="443"/>
      <c r="BH9" s="443"/>
      <c r="BI9" s="443"/>
      <c r="BJ9" s="443"/>
      <c r="BK9" s="443"/>
      <c r="BL9" s="443"/>
      <c r="BM9" s="444"/>
      <c r="BN9" s="408">
        <v>-28681</v>
      </c>
      <c r="BO9" s="409"/>
      <c r="BP9" s="409"/>
      <c r="BQ9" s="409"/>
      <c r="BR9" s="409"/>
      <c r="BS9" s="409"/>
      <c r="BT9" s="409"/>
      <c r="BU9" s="410"/>
      <c r="BV9" s="408">
        <v>26807</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30</v>
      </c>
      <c r="CU9" s="406"/>
      <c r="CV9" s="406"/>
      <c r="CW9" s="406"/>
      <c r="CX9" s="406"/>
      <c r="CY9" s="406"/>
      <c r="CZ9" s="406"/>
      <c r="DA9" s="407"/>
      <c r="DB9" s="405">
        <v>11.2</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4741</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95</v>
      </c>
      <c r="AV10" s="441"/>
      <c r="AW10" s="441"/>
      <c r="AX10" s="441"/>
      <c r="AY10" s="442" t="s">
        <v>112</v>
      </c>
      <c r="AZ10" s="443"/>
      <c r="BA10" s="443"/>
      <c r="BB10" s="443"/>
      <c r="BC10" s="443"/>
      <c r="BD10" s="443"/>
      <c r="BE10" s="443"/>
      <c r="BF10" s="443"/>
      <c r="BG10" s="443"/>
      <c r="BH10" s="443"/>
      <c r="BI10" s="443"/>
      <c r="BJ10" s="443"/>
      <c r="BK10" s="443"/>
      <c r="BL10" s="443"/>
      <c r="BM10" s="444"/>
      <c r="BN10" s="408">
        <v>94581</v>
      </c>
      <c r="BO10" s="409"/>
      <c r="BP10" s="409"/>
      <c r="BQ10" s="409"/>
      <c r="BR10" s="409"/>
      <c r="BS10" s="409"/>
      <c r="BT10" s="409"/>
      <c r="BU10" s="410"/>
      <c r="BV10" s="408">
        <v>56560</v>
      </c>
      <c r="BW10" s="409"/>
      <c r="BX10" s="409"/>
      <c r="BY10" s="409"/>
      <c r="BZ10" s="409"/>
      <c r="CA10" s="409"/>
      <c r="CB10" s="409"/>
      <c r="CC10" s="410"/>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114</v>
      </c>
      <c r="M11" s="463"/>
      <c r="N11" s="463"/>
      <c r="O11" s="463"/>
      <c r="P11" s="463"/>
      <c r="Q11" s="464"/>
      <c r="R11" s="465" t="s">
        <v>115</v>
      </c>
      <c r="S11" s="466"/>
      <c r="T11" s="466"/>
      <c r="U11" s="466"/>
      <c r="V11" s="467"/>
      <c r="W11" s="396"/>
      <c r="X11" s="397"/>
      <c r="Y11" s="397"/>
      <c r="Z11" s="397"/>
      <c r="AA11" s="397"/>
      <c r="AB11" s="397"/>
      <c r="AC11" s="397"/>
      <c r="AD11" s="397"/>
      <c r="AE11" s="397"/>
      <c r="AF11" s="397"/>
      <c r="AG11" s="397"/>
      <c r="AH11" s="397"/>
      <c r="AI11" s="397"/>
      <c r="AJ11" s="397"/>
      <c r="AK11" s="397"/>
      <c r="AL11" s="400"/>
      <c r="AM11" s="437" t="s">
        <v>116</v>
      </c>
      <c r="AN11" s="438"/>
      <c r="AO11" s="438"/>
      <c r="AP11" s="438"/>
      <c r="AQ11" s="438"/>
      <c r="AR11" s="438"/>
      <c r="AS11" s="438"/>
      <c r="AT11" s="439"/>
      <c r="AU11" s="440" t="s">
        <v>117</v>
      </c>
      <c r="AV11" s="441"/>
      <c r="AW11" s="441"/>
      <c r="AX11" s="441"/>
      <c r="AY11" s="442" t="s">
        <v>118</v>
      </c>
      <c r="AZ11" s="443"/>
      <c r="BA11" s="443"/>
      <c r="BB11" s="443"/>
      <c r="BC11" s="443"/>
      <c r="BD11" s="443"/>
      <c r="BE11" s="443"/>
      <c r="BF11" s="443"/>
      <c r="BG11" s="443"/>
      <c r="BH11" s="443"/>
      <c r="BI11" s="443"/>
      <c r="BJ11" s="443"/>
      <c r="BK11" s="443"/>
      <c r="BL11" s="443"/>
      <c r="BM11" s="444"/>
      <c r="BN11" s="408">
        <v>651573</v>
      </c>
      <c r="BO11" s="409"/>
      <c r="BP11" s="409"/>
      <c r="BQ11" s="409"/>
      <c r="BR11" s="409"/>
      <c r="BS11" s="409"/>
      <c r="BT11" s="409"/>
      <c r="BU11" s="410"/>
      <c r="BV11" s="408">
        <v>65471</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c r="A12" s="166"/>
      <c r="B12" s="468" t="s">
        <v>122</v>
      </c>
      <c r="C12" s="469"/>
      <c r="D12" s="469"/>
      <c r="E12" s="469"/>
      <c r="F12" s="469"/>
      <c r="G12" s="469"/>
      <c r="H12" s="469"/>
      <c r="I12" s="469"/>
      <c r="J12" s="469"/>
      <c r="K12" s="470"/>
      <c r="L12" s="477" t="s">
        <v>123</v>
      </c>
      <c r="M12" s="478"/>
      <c r="N12" s="478"/>
      <c r="O12" s="478"/>
      <c r="P12" s="478"/>
      <c r="Q12" s="479"/>
      <c r="R12" s="480">
        <v>4617</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127</v>
      </c>
      <c r="AV12" s="441"/>
      <c r="AW12" s="441"/>
      <c r="AX12" s="441"/>
      <c r="AY12" s="442" t="s">
        <v>128</v>
      </c>
      <c r="AZ12" s="443"/>
      <c r="BA12" s="443"/>
      <c r="BB12" s="443"/>
      <c r="BC12" s="443"/>
      <c r="BD12" s="443"/>
      <c r="BE12" s="443"/>
      <c r="BF12" s="443"/>
      <c r="BG12" s="443"/>
      <c r="BH12" s="443"/>
      <c r="BI12" s="443"/>
      <c r="BJ12" s="443"/>
      <c r="BK12" s="443"/>
      <c r="BL12" s="443"/>
      <c r="BM12" s="444"/>
      <c r="BN12" s="408">
        <v>456198</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4591</v>
      </c>
      <c r="S13" s="490"/>
      <c r="T13" s="490"/>
      <c r="U13" s="490"/>
      <c r="V13" s="491"/>
      <c r="W13" s="424" t="s">
        <v>132</v>
      </c>
      <c r="X13" s="425"/>
      <c r="Y13" s="425"/>
      <c r="Z13" s="425"/>
      <c r="AA13" s="425"/>
      <c r="AB13" s="415"/>
      <c r="AC13" s="459">
        <v>541</v>
      </c>
      <c r="AD13" s="460"/>
      <c r="AE13" s="460"/>
      <c r="AF13" s="460"/>
      <c r="AG13" s="499"/>
      <c r="AH13" s="459">
        <v>572</v>
      </c>
      <c r="AI13" s="460"/>
      <c r="AJ13" s="460"/>
      <c r="AK13" s="460"/>
      <c r="AL13" s="461"/>
      <c r="AM13" s="437" t="s">
        <v>133</v>
      </c>
      <c r="AN13" s="438"/>
      <c r="AO13" s="438"/>
      <c r="AP13" s="438"/>
      <c r="AQ13" s="438"/>
      <c r="AR13" s="438"/>
      <c r="AS13" s="438"/>
      <c r="AT13" s="439"/>
      <c r="AU13" s="440" t="s">
        <v>117</v>
      </c>
      <c r="AV13" s="441"/>
      <c r="AW13" s="441"/>
      <c r="AX13" s="441"/>
      <c r="AY13" s="442" t="s">
        <v>134</v>
      </c>
      <c r="AZ13" s="443"/>
      <c r="BA13" s="443"/>
      <c r="BB13" s="443"/>
      <c r="BC13" s="443"/>
      <c r="BD13" s="443"/>
      <c r="BE13" s="443"/>
      <c r="BF13" s="443"/>
      <c r="BG13" s="443"/>
      <c r="BH13" s="443"/>
      <c r="BI13" s="443"/>
      <c r="BJ13" s="443"/>
      <c r="BK13" s="443"/>
      <c r="BL13" s="443"/>
      <c r="BM13" s="444"/>
      <c r="BN13" s="408">
        <v>261275</v>
      </c>
      <c r="BO13" s="409"/>
      <c r="BP13" s="409"/>
      <c r="BQ13" s="409"/>
      <c r="BR13" s="409"/>
      <c r="BS13" s="409"/>
      <c r="BT13" s="409"/>
      <c r="BU13" s="410"/>
      <c r="BV13" s="408">
        <v>148838</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7.1</v>
      </c>
      <c r="CU13" s="406"/>
      <c r="CV13" s="406"/>
      <c r="CW13" s="406"/>
      <c r="CX13" s="406"/>
      <c r="CY13" s="406"/>
      <c r="CZ13" s="406"/>
      <c r="DA13" s="407"/>
      <c r="DB13" s="405">
        <v>6.9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4653</v>
      </c>
      <c r="S14" s="490"/>
      <c r="T14" s="490"/>
      <c r="U14" s="490"/>
      <c r="V14" s="491"/>
      <c r="W14" s="398"/>
      <c r="X14" s="399"/>
      <c r="Y14" s="399"/>
      <c r="Z14" s="399"/>
      <c r="AA14" s="399"/>
      <c r="AB14" s="388"/>
      <c r="AC14" s="492">
        <v>22</v>
      </c>
      <c r="AD14" s="493"/>
      <c r="AE14" s="493"/>
      <c r="AF14" s="493"/>
      <c r="AG14" s="494"/>
      <c r="AH14" s="492">
        <v>22.5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t="s">
        <v>121</v>
      </c>
      <c r="CU14" s="504"/>
      <c r="CV14" s="504"/>
      <c r="CW14" s="504"/>
      <c r="CX14" s="504"/>
      <c r="CY14" s="504"/>
      <c r="CZ14" s="504"/>
      <c r="DA14" s="505"/>
      <c r="DB14" s="503" t="s">
        <v>138</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139</v>
      </c>
      <c r="N15" s="497"/>
      <c r="O15" s="497"/>
      <c r="P15" s="497"/>
      <c r="Q15" s="498"/>
      <c r="R15" s="489">
        <v>4626</v>
      </c>
      <c r="S15" s="490"/>
      <c r="T15" s="490"/>
      <c r="U15" s="490"/>
      <c r="V15" s="491"/>
      <c r="W15" s="424" t="s">
        <v>140</v>
      </c>
      <c r="X15" s="425"/>
      <c r="Y15" s="425"/>
      <c r="Z15" s="425"/>
      <c r="AA15" s="425"/>
      <c r="AB15" s="415"/>
      <c r="AC15" s="459">
        <v>647</v>
      </c>
      <c r="AD15" s="460"/>
      <c r="AE15" s="460"/>
      <c r="AF15" s="460"/>
      <c r="AG15" s="499"/>
      <c r="AH15" s="459">
        <v>705</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599447</v>
      </c>
      <c r="BO15" s="372"/>
      <c r="BP15" s="372"/>
      <c r="BQ15" s="372"/>
      <c r="BR15" s="372"/>
      <c r="BS15" s="372"/>
      <c r="BT15" s="372"/>
      <c r="BU15" s="373"/>
      <c r="BV15" s="371">
        <v>584987</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26.3</v>
      </c>
      <c r="AD16" s="493"/>
      <c r="AE16" s="493"/>
      <c r="AF16" s="493"/>
      <c r="AG16" s="494"/>
      <c r="AH16" s="492">
        <v>27.7</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1901875</v>
      </c>
      <c r="BO16" s="409"/>
      <c r="BP16" s="409"/>
      <c r="BQ16" s="409"/>
      <c r="BR16" s="409"/>
      <c r="BS16" s="409"/>
      <c r="BT16" s="409"/>
      <c r="BU16" s="410"/>
      <c r="BV16" s="408">
        <v>1921356</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144</v>
      </c>
      <c r="S17" s="510"/>
      <c r="T17" s="510"/>
      <c r="U17" s="510"/>
      <c r="V17" s="511"/>
      <c r="W17" s="424" t="s">
        <v>147</v>
      </c>
      <c r="X17" s="425"/>
      <c r="Y17" s="425"/>
      <c r="Z17" s="425"/>
      <c r="AA17" s="425"/>
      <c r="AB17" s="415"/>
      <c r="AC17" s="459">
        <v>1270</v>
      </c>
      <c r="AD17" s="460"/>
      <c r="AE17" s="460"/>
      <c r="AF17" s="460"/>
      <c r="AG17" s="499"/>
      <c r="AH17" s="459">
        <v>1265</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762463</v>
      </c>
      <c r="BO17" s="409"/>
      <c r="BP17" s="409"/>
      <c r="BQ17" s="409"/>
      <c r="BR17" s="409"/>
      <c r="BS17" s="409"/>
      <c r="BT17" s="409"/>
      <c r="BU17" s="410"/>
      <c r="BV17" s="408">
        <v>741383</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70.62</v>
      </c>
      <c r="M18" s="521"/>
      <c r="N18" s="521"/>
      <c r="O18" s="521"/>
      <c r="P18" s="521"/>
      <c r="Q18" s="521"/>
      <c r="R18" s="522"/>
      <c r="S18" s="522"/>
      <c r="T18" s="522"/>
      <c r="U18" s="522"/>
      <c r="V18" s="523"/>
      <c r="W18" s="426"/>
      <c r="X18" s="427"/>
      <c r="Y18" s="427"/>
      <c r="Z18" s="427"/>
      <c r="AA18" s="427"/>
      <c r="AB18" s="418"/>
      <c r="AC18" s="524">
        <v>51.7</v>
      </c>
      <c r="AD18" s="525"/>
      <c r="AE18" s="525"/>
      <c r="AF18" s="525"/>
      <c r="AG18" s="526"/>
      <c r="AH18" s="524">
        <v>49.8</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1600253</v>
      </c>
      <c r="BO18" s="409"/>
      <c r="BP18" s="409"/>
      <c r="BQ18" s="409"/>
      <c r="BR18" s="409"/>
      <c r="BS18" s="409"/>
      <c r="BT18" s="409"/>
      <c r="BU18" s="410"/>
      <c r="BV18" s="408">
        <v>1598967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63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2989151</v>
      </c>
      <c r="BO19" s="409"/>
      <c r="BP19" s="409"/>
      <c r="BQ19" s="409"/>
      <c r="BR19" s="409"/>
      <c r="BS19" s="409"/>
      <c r="BT19" s="409"/>
      <c r="BU19" s="410"/>
      <c r="BV19" s="408">
        <v>2618815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1412</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2191442</v>
      </c>
      <c r="BO23" s="409"/>
      <c r="BP23" s="409"/>
      <c r="BQ23" s="409"/>
      <c r="BR23" s="409"/>
      <c r="BS23" s="409"/>
      <c r="BT23" s="409"/>
      <c r="BU23" s="410"/>
      <c r="BV23" s="408">
        <v>2336857</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6710</v>
      </c>
      <c r="R24" s="460"/>
      <c r="S24" s="460"/>
      <c r="T24" s="460"/>
      <c r="U24" s="460"/>
      <c r="V24" s="499"/>
      <c r="W24" s="558"/>
      <c r="X24" s="546"/>
      <c r="Y24" s="547"/>
      <c r="Z24" s="458" t="s">
        <v>163</v>
      </c>
      <c r="AA24" s="438"/>
      <c r="AB24" s="438"/>
      <c r="AC24" s="438"/>
      <c r="AD24" s="438"/>
      <c r="AE24" s="438"/>
      <c r="AF24" s="438"/>
      <c r="AG24" s="439"/>
      <c r="AH24" s="459">
        <v>47</v>
      </c>
      <c r="AI24" s="460"/>
      <c r="AJ24" s="460"/>
      <c r="AK24" s="460"/>
      <c r="AL24" s="499"/>
      <c r="AM24" s="459">
        <v>143538</v>
      </c>
      <c r="AN24" s="460"/>
      <c r="AO24" s="460"/>
      <c r="AP24" s="460"/>
      <c r="AQ24" s="460"/>
      <c r="AR24" s="499"/>
      <c r="AS24" s="459">
        <v>3054</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1494842</v>
      </c>
      <c r="BO24" s="409"/>
      <c r="BP24" s="409"/>
      <c r="BQ24" s="409"/>
      <c r="BR24" s="409"/>
      <c r="BS24" s="409"/>
      <c r="BT24" s="409"/>
      <c r="BU24" s="410"/>
      <c r="BV24" s="408">
        <v>1635150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1</v>
      </c>
      <c r="M25" s="460"/>
      <c r="N25" s="460"/>
      <c r="O25" s="460"/>
      <c r="P25" s="499"/>
      <c r="Q25" s="459">
        <v>5550</v>
      </c>
      <c r="R25" s="460"/>
      <c r="S25" s="460"/>
      <c r="T25" s="460"/>
      <c r="U25" s="460"/>
      <c r="V25" s="499"/>
      <c r="W25" s="558"/>
      <c r="X25" s="546"/>
      <c r="Y25" s="547"/>
      <c r="Z25" s="458" t="s">
        <v>166</v>
      </c>
      <c r="AA25" s="438"/>
      <c r="AB25" s="438"/>
      <c r="AC25" s="438"/>
      <c r="AD25" s="438"/>
      <c r="AE25" s="438"/>
      <c r="AF25" s="438"/>
      <c r="AG25" s="439"/>
      <c r="AH25" s="459" t="s">
        <v>130</v>
      </c>
      <c r="AI25" s="460"/>
      <c r="AJ25" s="460"/>
      <c r="AK25" s="460"/>
      <c r="AL25" s="499"/>
      <c r="AM25" s="459" t="s">
        <v>121</v>
      </c>
      <c r="AN25" s="460"/>
      <c r="AO25" s="460"/>
      <c r="AP25" s="460"/>
      <c r="AQ25" s="460"/>
      <c r="AR25" s="499"/>
      <c r="AS25" s="459" t="s">
        <v>130</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9315</v>
      </c>
      <c r="BO25" s="372"/>
      <c r="BP25" s="372"/>
      <c r="BQ25" s="372"/>
      <c r="BR25" s="372"/>
      <c r="BS25" s="372"/>
      <c r="BT25" s="372"/>
      <c r="BU25" s="373"/>
      <c r="BV25" s="371">
        <v>20693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168</v>
      </c>
      <c r="F26" s="438"/>
      <c r="G26" s="438"/>
      <c r="H26" s="438"/>
      <c r="I26" s="438"/>
      <c r="J26" s="438"/>
      <c r="K26" s="439"/>
      <c r="L26" s="459">
        <v>1</v>
      </c>
      <c r="M26" s="460"/>
      <c r="N26" s="460"/>
      <c r="O26" s="460"/>
      <c r="P26" s="499"/>
      <c r="Q26" s="459">
        <v>5027</v>
      </c>
      <c r="R26" s="460"/>
      <c r="S26" s="460"/>
      <c r="T26" s="460"/>
      <c r="U26" s="460"/>
      <c r="V26" s="499"/>
      <c r="W26" s="558"/>
      <c r="X26" s="546"/>
      <c r="Y26" s="547"/>
      <c r="Z26" s="458" t="s">
        <v>169</v>
      </c>
      <c r="AA26" s="568"/>
      <c r="AB26" s="568"/>
      <c r="AC26" s="568"/>
      <c r="AD26" s="568"/>
      <c r="AE26" s="568"/>
      <c r="AF26" s="568"/>
      <c r="AG26" s="569"/>
      <c r="AH26" s="459">
        <v>1</v>
      </c>
      <c r="AI26" s="460"/>
      <c r="AJ26" s="460"/>
      <c r="AK26" s="460"/>
      <c r="AL26" s="499"/>
      <c r="AM26" s="459" t="s">
        <v>170</v>
      </c>
      <c r="AN26" s="460"/>
      <c r="AO26" s="460"/>
      <c r="AP26" s="460"/>
      <c r="AQ26" s="460"/>
      <c r="AR26" s="499"/>
      <c r="AS26" s="459" t="s">
        <v>171</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121</v>
      </c>
      <c r="BO26" s="409"/>
      <c r="BP26" s="409"/>
      <c r="BQ26" s="409"/>
      <c r="BR26" s="409"/>
      <c r="BS26" s="409"/>
      <c r="BT26" s="409"/>
      <c r="BU26" s="410"/>
      <c r="BV26" s="408" t="s">
        <v>130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173</v>
      </c>
      <c r="F27" s="438"/>
      <c r="G27" s="438"/>
      <c r="H27" s="438"/>
      <c r="I27" s="438"/>
      <c r="J27" s="438"/>
      <c r="K27" s="439"/>
      <c r="L27" s="459">
        <v>1</v>
      </c>
      <c r="M27" s="460"/>
      <c r="N27" s="460"/>
      <c r="O27" s="460"/>
      <c r="P27" s="499"/>
      <c r="Q27" s="459">
        <v>2690</v>
      </c>
      <c r="R27" s="460"/>
      <c r="S27" s="460"/>
      <c r="T27" s="460"/>
      <c r="U27" s="460"/>
      <c r="V27" s="499"/>
      <c r="W27" s="558"/>
      <c r="X27" s="546"/>
      <c r="Y27" s="547"/>
      <c r="Z27" s="458" t="s">
        <v>174</v>
      </c>
      <c r="AA27" s="438"/>
      <c r="AB27" s="438"/>
      <c r="AC27" s="438"/>
      <c r="AD27" s="438"/>
      <c r="AE27" s="438"/>
      <c r="AF27" s="438"/>
      <c r="AG27" s="439"/>
      <c r="AH27" s="459" t="s">
        <v>175</v>
      </c>
      <c r="AI27" s="460"/>
      <c r="AJ27" s="460"/>
      <c r="AK27" s="460"/>
      <c r="AL27" s="499"/>
      <c r="AM27" s="459" t="s">
        <v>130</v>
      </c>
      <c r="AN27" s="460"/>
      <c r="AO27" s="460"/>
      <c r="AP27" s="460"/>
      <c r="AQ27" s="460"/>
      <c r="AR27" s="499"/>
      <c r="AS27" s="459" t="s">
        <v>130</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52165</v>
      </c>
      <c r="BO27" s="582"/>
      <c r="BP27" s="582"/>
      <c r="BQ27" s="582"/>
      <c r="BR27" s="582"/>
      <c r="BS27" s="582"/>
      <c r="BT27" s="582"/>
      <c r="BU27" s="583"/>
      <c r="BV27" s="581">
        <v>52124</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177</v>
      </c>
      <c r="F28" s="438"/>
      <c r="G28" s="438"/>
      <c r="H28" s="438"/>
      <c r="I28" s="438"/>
      <c r="J28" s="438"/>
      <c r="K28" s="439"/>
      <c r="L28" s="459">
        <v>1</v>
      </c>
      <c r="M28" s="460"/>
      <c r="N28" s="460"/>
      <c r="O28" s="460"/>
      <c r="P28" s="499"/>
      <c r="Q28" s="459">
        <v>2010</v>
      </c>
      <c r="R28" s="460"/>
      <c r="S28" s="460"/>
      <c r="T28" s="460"/>
      <c r="U28" s="460"/>
      <c r="V28" s="499"/>
      <c r="W28" s="558"/>
      <c r="X28" s="546"/>
      <c r="Y28" s="547"/>
      <c r="Z28" s="458" t="s">
        <v>178</v>
      </c>
      <c r="AA28" s="438"/>
      <c r="AB28" s="438"/>
      <c r="AC28" s="438"/>
      <c r="AD28" s="438"/>
      <c r="AE28" s="438"/>
      <c r="AF28" s="438"/>
      <c r="AG28" s="439"/>
      <c r="AH28" s="459" t="s">
        <v>130</v>
      </c>
      <c r="AI28" s="460"/>
      <c r="AJ28" s="460"/>
      <c r="AK28" s="460"/>
      <c r="AL28" s="499"/>
      <c r="AM28" s="459" t="s">
        <v>175</v>
      </c>
      <c r="AN28" s="460"/>
      <c r="AO28" s="460"/>
      <c r="AP28" s="460"/>
      <c r="AQ28" s="460"/>
      <c r="AR28" s="499"/>
      <c r="AS28" s="459" t="s">
        <v>138</v>
      </c>
      <c r="AT28" s="460"/>
      <c r="AU28" s="460"/>
      <c r="AV28" s="460"/>
      <c r="AW28" s="460"/>
      <c r="AX28" s="461"/>
      <c r="AY28" s="584" t="s">
        <v>179</v>
      </c>
      <c r="AZ28" s="585"/>
      <c r="BA28" s="585"/>
      <c r="BB28" s="586"/>
      <c r="BC28" s="368" t="s">
        <v>41</v>
      </c>
      <c r="BD28" s="369"/>
      <c r="BE28" s="369"/>
      <c r="BF28" s="369"/>
      <c r="BG28" s="369"/>
      <c r="BH28" s="369"/>
      <c r="BI28" s="369"/>
      <c r="BJ28" s="369"/>
      <c r="BK28" s="369"/>
      <c r="BL28" s="369"/>
      <c r="BM28" s="370"/>
      <c r="BN28" s="371">
        <v>824608</v>
      </c>
      <c r="BO28" s="372"/>
      <c r="BP28" s="372"/>
      <c r="BQ28" s="372"/>
      <c r="BR28" s="372"/>
      <c r="BS28" s="372"/>
      <c r="BT28" s="372"/>
      <c r="BU28" s="373"/>
      <c r="BV28" s="371">
        <v>1186225</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180</v>
      </c>
      <c r="F29" s="438"/>
      <c r="G29" s="438"/>
      <c r="H29" s="438"/>
      <c r="I29" s="438"/>
      <c r="J29" s="438"/>
      <c r="K29" s="439"/>
      <c r="L29" s="459">
        <v>8</v>
      </c>
      <c r="M29" s="460"/>
      <c r="N29" s="460"/>
      <c r="O29" s="460"/>
      <c r="P29" s="499"/>
      <c r="Q29" s="459">
        <v>1810</v>
      </c>
      <c r="R29" s="460"/>
      <c r="S29" s="460"/>
      <c r="T29" s="460"/>
      <c r="U29" s="460"/>
      <c r="V29" s="499"/>
      <c r="W29" s="559"/>
      <c r="X29" s="560"/>
      <c r="Y29" s="561"/>
      <c r="Z29" s="458" t="s">
        <v>181</v>
      </c>
      <c r="AA29" s="438"/>
      <c r="AB29" s="438"/>
      <c r="AC29" s="438"/>
      <c r="AD29" s="438"/>
      <c r="AE29" s="438"/>
      <c r="AF29" s="438"/>
      <c r="AG29" s="439"/>
      <c r="AH29" s="459">
        <v>47</v>
      </c>
      <c r="AI29" s="460"/>
      <c r="AJ29" s="460"/>
      <c r="AK29" s="460"/>
      <c r="AL29" s="499"/>
      <c r="AM29" s="459">
        <v>143538</v>
      </c>
      <c r="AN29" s="460"/>
      <c r="AO29" s="460"/>
      <c r="AP29" s="460"/>
      <c r="AQ29" s="460"/>
      <c r="AR29" s="499"/>
      <c r="AS29" s="459">
        <v>3054</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436</v>
      </c>
      <c r="BO29" s="409"/>
      <c r="BP29" s="409"/>
      <c r="BQ29" s="409"/>
      <c r="BR29" s="409"/>
      <c r="BS29" s="409"/>
      <c r="BT29" s="409"/>
      <c r="BU29" s="410"/>
      <c r="BV29" s="408">
        <v>435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91.7</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1254560</v>
      </c>
      <c r="BO30" s="582"/>
      <c r="BP30" s="582"/>
      <c r="BQ30" s="582"/>
      <c r="BR30" s="582"/>
      <c r="BS30" s="582"/>
      <c r="BT30" s="582"/>
      <c r="BU30" s="583"/>
      <c r="BV30" s="581">
        <v>1871361</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191</v>
      </c>
      <c r="X33" s="397"/>
      <c r="Y33" s="397"/>
      <c r="Z33" s="397"/>
      <c r="AA33" s="397"/>
      <c r="AB33" s="397"/>
      <c r="AC33" s="397"/>
      <c r="AD33" s="397"/>
      <c r="AE33" s="397"/>
      <c r="AF33" s="397"/>
      <c r="AG33" s="397"/>
      <c r="AH33" s="397"/>
      <c r="AI33" s="397"/>
      <c r="AJ33" s="397"/>
      <c r="AK33" s="397"/>
      <c r="AL33" s="195"/>
      <c r="AM33" s="432" t="s">
        <v>193</v>
      </c>
      <c r="AN33" s="432"/>
      <c r="AO33" s="397" t="s">
        <v>194</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190</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朝日村国民健康保険特別会計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朝日村簡易水道特別会計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松本広域連合（一般会計）</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朝日村土地開発公社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朝日村介護保険特別会計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6</v>
      </c>
      <c r="BF35" s="594"/>
      <c r="BG35" s="595" t="str">
        <f>IF('各会計、関係団体の財政状況及び健全化判断比率'!B32="","",'各会計、関係団体の財政状況及び健全化判断比率'!B32)</f>
        <v>朝日村下水道特別会計</v>
      </c>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松本広域連合（松本地域ふるさと基金事業特別会計）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7</v>
      </c>
      <c r="BF36" s="594"/>
      <c r="BG36" s="595" t="str">
        <f>IF('各会計、関係団体の財政状況及び健全化判断比率'!B33="","",'各会計、関係団体の財政状況及び健全化判断比率'!B33)</f>
        <v>あさひプライムスキー場事業特別会計</v>
      </c>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長野県市町村自治振興組合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長野県後期高齢者医療広域連合（一般会計）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長野県後期高齢者医療広域連合（後期高齢者医療特別会計）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長野県市町村総合事務組合（一般会計）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長野県市町村総合事務組合（非常勤職員公務災害補償特別会計）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中信地域町村交通災害共済事務組合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16</v>
      </c>
      <c r="BX42" s="594"/>
      <c r="BY42" s="595" t="str">
        <f>IF('各会計、関係団体の財政状況及び健全化判断比率'!B76="","",'各会計、関係団体の財政状況及び健全化判断比率'!B76)</f>
        <v>松塩安筑老人福祉施設組合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17</v>
      </c>
      <c r="BX43" s="594"/>
      <c r="BY43" s="595" t="str">
        <f>IF('各会計、関係団体の財政状況及び健全化判断比率'!B77="","",'各会計、関係団体の財政状況及び健全化判断比率'!B77)</f>
        <v>松塩筑木曽老人福祉施設組合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7GGEYEmLAzN0dCy+G0WvrMgCtKgcQtb+IDsn36Hnb2JzdJ3yAyKL96ccnTmhqtzzuRFalQiHxIQb9P/9jE5ESw==" saltValue="/cSXHQE7otA2RWf33l67V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186" t="s">
        <v>564</v>
      </c>
      <c r="D34" s="1186"/>
      <c r="E34" s="1187"/>
      <c r="F34" s="32">
        <v>6.51</v>
      </c>
      <c r="G34" s="33">
        <v>6.38</v>
      </c>
      <c r="H34" s="33">
        <v>6.07</v>
      </c>
      <c r="I34" s="33">
        <v>7.41</v>
      </c>
      <c r="J34" s="34">
        <v>6.12</v>
      </c>
      <c r="K34" s="22"/>
      <c r="L34" s="22"/>
      <c r="M34" s="22"/>
      <c r="N34" s="22"/>
      <c r="O34" s="22"/>
      <c r="P34" s="22"/>
    </row>
    <row r="35" spans="1:16" ht="39" customHeight="1">
      <c r="A35" s="22"/>
      <c r="B35" s="35"/>
      <c r="C35" s="1180" t="s">
        <v>565</v>
      </c>
      <c r="D35" s="1181"/>
      <c r="E35" s="1182"/>
      <c r="F35" s="36">
        <v>1.43</v>
      </c>
      <c r="G35" s="37">
        <v>2.92</v>
      </c>
      <c r="H35" s="37">
        <v>3.42</v>
      </c>
      <c r="I35" s="37">
        <v>1.5</v>
      </c>
      <c r="J35" s="38">
        <v>0.7</v>
      </c>
      <c r="K35" s="22"/>
      <c r="L35" s="22"/>
      <c r="M35" s="22"/>
      <c r="N35" s="22"/>
      <c r="O35" s="22"/>
      <c r="P35" s="22"/>
    </row>
    <row r="36" spans="1:16" ht="39" customHeight="1">
      <c r="A36" s="22"/>
      <c r="B36" s="35"/>
      <c r="C36" s="1180" t="s">
        <v>566</v>
      </c>
      <c r="D36" s="1181"/>
      <c r="E36" s="1182"/>
      <c r="F36" s="36">
        <v>0.13</v>
      </c>
      <c r="G36" s="37">
        <v>0.32</v>
      </c>
      <c r="H36" s="37">
        <v>0.25</v>
      </c>
      <c r="I36" s="37">
        <v>0.35</v>
      </c>
      <c r="J36" s="38">
        <v>0.52</v>
      </c>
      <c r="K36" s="22"/>
      <c r="L36" s="22"/>
      <c r="M36" s="22"/>
      <c r="N36" s="22"/>
      <c r="O36" s="22"/>
      <c r="P36" s="22"/>
    </row>
    <row r="37" spans="1:16" ht="39" customHeight="1">
      <c r="A37" s="22"/>
      <c r="B37" s="35"/>
      <c r="C37" s="1180" t="s">
        <v>567</v>
      </c>
      <c r="D37" s="1181"/>
      <c r="E37" s="1182"/>
      <c r="F37" s="36">
        <v>0.1</v>
      </c>
      <c r="G37" s="37">
        <v>0.24</v>
      </c>
      <c r="H37" s="37">
        <v>0.19</v>
      </c>
      <c r="I37" s="37">
        <v>0.39</v>
      </c>
      <c r="J37" s="38">
        <v>0.28999999999999998</v>
      </c>
      <c r="K37" s="22"/>
      <c r="L37" s="22"/>
      <c r="M37" s="22"/>
      <c r="N37" s="22"/>
      <c r="O37" s="22"/>
      <c r="P37" s="22"/>
    </row>
    <row r="38" spans="1:16" ht="39" customHeight="1">
      <c r="A38" s="22"/>
      <c r="B38" s="35"/>
      <c r="C38" s="1180" t="s">
        <v>568</v>
      </c>
      <c r="D38" s="1181"/>
      <c r="E38" s="1182"/>
      <c r="F38" s="36">
        <v>0.84</v>
      </c>
      <c r="G38" s="37">
        <v>0.6</v>
      </c>
      <c r="H38" s="37">
        <v>0.59</v>
      </c>
      <c r="I38" s="37">
        <v>0.46</v>
      </c>
      <c r="J38" s="38">
        <v>0.16</v>
      </c>
      <c r="K38" s="22"/>
      <c r="L38" s="22"/>
      <c r="M38" s="22"/>
      <c r="N38" s="22"/>
      <c r="O38" s="22"/>
      <c r="P38" s="22"/>
    </row>
    <row r="39" spans="1:16" ht="39" customHeight="1">
      <c r="A39" s="22"/>
      <c r="B39" s="35"/>
      <c r="C39" s="1180" t="s">
        <v>569</v>
      </c>
      <c r="D39" s="1181"/>
      <c r="E39" s="1182"/>
      <c r="F39" s="36">
        <v>0</v>
      </c>
      <c r="G39" s="37">
        <v>0</v>
      </c>
      <c r="H39" s="37">
        <v>0</v>
      </c>
      <c r="I39" s="37">
        <v>0</v>
      </c>
      <c r="J39" s="38">
        <v>0</v>
      </c>
      <c r="K39" s="22"/>
      <c r="L39" s="22"/>
      <c r="M39" s="22"/>
      <c r="N39" s="22"/>
      <c r="O39" s="22"/>
      <c r="P39" s="22"/>
    </row>
    <row r="40" spans="1:16" ht="39" customHeight="1">
      <c r="A40" s="22"/>
      <c r="B40" s="35"/>
      <c r="C40" s="1180" t="s">
        <v>570</v>
      </c>
      <c r="D40" s="1181"/>
      <c r="E40" s="1182"/>
      <c r="F40" s="36">
        <v>0.02</v>
      </c>
      <c r="G40" s="37">
        <v>0.02</v>
      </c>
      <c r="H40" s="37">
        <v>0.01</v>
      </c>
      <c r="I40" s="37">
        <v>0</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571</v>
      </c>
      <c r="D42" s="1181"/>
      <c r="E42" s="1182"/>
      <c r="F42" s="36" t="s">
        <v>515</v>
      </c>
      <c r="G42" s="37" t="s">
        <v>515</v>
      </c>
      <c r="H42" s="37" t="s">
        <v>515</v>
      </c>
      <c r="I42" s="37" t="s">
        <v>515</v>
      </c>
      <c r="J42" s="38" t="s">
        <v>515</v>
      </c>
      <c r="K42" s="22"/>
      <c r="L42" s="22"/>
      <c r="M42" s="22"/>
      <c r="N42" s="22"/>
      <c r="O42" s="22"/>
      <c r="P42" s="22"/>
    </row>
    <row r="43" spans="1:16" ht="39" customHeight="1" thickBot="1">
      <c r="A43" s="22"/>
      <c r="B43" s="40"/>
      <c r="C43" s="1183" t="s">
        <v>572</v>
      </c>
      <c r="D43" s="1184"/>
      <c r="E43" s="1185"/>
      <c r="F43" s="41" t="s">
        <v>515</v>
      </c>
      <c r="G43" s="42" t="s">
        <v>515</v>
      </c>
      <c r="H43" s="42" t="s">
        <v>515</v>
      </c>
      <c r="I43" s="42" t="s">
        <v>515</v>
      </c>
      <c r="J43" s="43" t="s">
        <v>515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4N0asTLgHIs9poSMRH6Ynaq0sxPpzWWvapvw7ProJcOz/djiDGG158S4c+pJZgyWu1O2hk1nqhA8e0d5fVD2LA==" saltValue="y5WWdbb4kO1w7j2eoeKN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196" t="s">
        <v>10</v>
      </c>
      <c r="C45" s="1197"/>
      <c r="D45" s="58"/>
      <c r="E45" s="1202" t="s">
        <v>11</v>
      </c>
      <c r="F45" s="1202"/>
      <c r="G45" s="1202"/>
      <c r="H45" s="1202"/>
      <c r="I45" s="1202"/>
      <c r="J45" s="1203"/>
      <c r="K45" s="59">
        <v>229</v>
      </c>
      <c r="L45" s="60">
        <v>219</v>
      </c>
      <c r="M45" s="60">
        <v>223</v>
      </c>
      <c r="N45" s="60">
        <v>229</v>
      </c>
      <c r="O45" s="61">
        <v>244</v>
      </c>
      <c r="P45" s="48"/>
      <c r="Q45" s="48"/>
      <c r="R45" s="48"/>
      <c r="S45" s="48"/>
      <c r="T45" s="48"/>
      <c r="U45" s="48"/>
    </row>
    <row r="46" spans="1:21" ht="30.75" customHeight="1">
      <c r="A46" s="48"/>
      <c r="B46" s="1198"/>
      <c r="C46" s="1199"/>
      <c r="D46" s="62"/>
      <c r="E46" s="1190" t="s">
        <v>12</v>
      </c>
      <c r="F46" s="1190"/>
      <c r="G46" s="1190"/>
      <c r="H46" s="1190"/>
      <c r="I46" s="1190"/>
      <c r="J46" s="1191"/>
      <c r="K46" s="63" t="s">
        <v>515</v>
      </c>
      <c r="L46" s="64" t="s">
        <v>515</v>
      </c>
      <c r="M46" s="64" t="s">
        <v>515</v>
      </c>
      <c r="N46" s="64" t="s">
        <v>515</v>
      </c>
      <c r="O46" s="65" t="s">
        <v>515</v>
      </c>
      <c r="P46" s="48"/>
      <c r="Q46" s="48"/>
      <c r="R46" s="48"/>
      <c r="S46" s="48"/>
      <c r="T46" s="48"/>
      <c r="U46" s="48"/>
    </row>
    <row r="47" spans="1:21" ht="30.75" customHeight="1">
      <c r="A47" s="48"/>
      <c r="B47" s="1198"/>
      <c r="C47" s="1199"/>
      <c r="D47" s="62"/>
      <c r="E47" s="1190" t="s">
        <v>13</v>
      </c>
      <c r="F47" s="1190"/>
      <c r="G47" s="1190"/>
      <c r="H47" s="1190"/>
      <c r="I47" s="1190"/>
      <c r="J47" s="1191"/>
      <c r="K47" s="63" t="s">
        <v>515</v>
      </c>
      <c r="L47" s="64" t="s">
        <v>515</v>
      </c>
      <c r="M47" s="64" t="s">
        <v>515</v>
      </c>
      <c r="N47" s="64" t="s">
        <v>515</v>
      </c>
      <c r="O47" s="65" t="s">
        <v>515</v>
      </c>
      <c r="P47" s="48"/>
      <c r="Q47" s="48"/>
      <c r="R47" s="48"/>
      <c r="S47" s="48"/>
      <c r="T47" s="48"/>
      <c r="U47" s="48"/>
    </row>
    <row r="48" spans="1:21" ht="30.75" customHeight="1">
      <c r="A48" s="48"/>
      <c r="B48" s="1198"/>
      <c r="C48" s="1199"/>
      <c r="D48" s="62"/>
      <c r="E48" s="1190" t="s">
        <v>14</v>
      </c>
      <c r="F48" s="1190"/>
      <c r="G48" s="1190"/>
      <c r="H48" s="1190"/>
      <c r="I48" s="1190"/>
      <c r="J48" s="1191"/>
      <c r="K48" s="63">
        <v>299</v>
      </c>
      <c r="L48" s="64">
        <v>280</v>
      </c>
      <c r="M48" s="64">
        <v>289</v>
      </c>
      <c r="N48" s="64">
        <v>296</v>
      </c>
      <c r="O48" s="65">
        <v>286</v>
      </c>
      <c r="P48" s="48"/>
      <c r="Q48" s="48"/>
      <c r="R48" s="48"/>
      <c r="S48" s="48"/>
      <c r="T48" s="48"/>
      <c r="U48" s="48"/>
    </row>
    <row r="49" spans="1:21" ht="30.75" customHeight="1">
      <c r="A49" s="48"/>
      <c r="B49" s="1198"/>
      <c r="C49" s="1199"/>
      <c r="D49" s="62"/>
      <c r="E49" s="1190" t="s">
        <v>15</v>
      </c>
      <c r="F49" s="1190"/>
      <c r="G49" s="1190"/>
      <c r="H49" s="1190"/>
      <c r="I49" s="1190"/>
      <c r="J49" s="1191"/>
      <c r="K49" s="63">
        <v>34</v>
      </c>
      <c r="L49" s="64">
        <v>33</v>
      </c>
      <c r="M49" s="64">
        <v>33</v>
      </c>
      <c r="N49" s="64">
        <v>33</v>
      </c>
      <c r="O49" s="65">
        <v>32</v>
      </c>
      <c r="P49" s="48"/>
      <c r="Q49" s="48"/>
      <c r="R49" s="48"/>
      <c r="S49" s="48"/>
      <c r="T49" s="48"/>
      <c r="U49" s="48"/>
    </row>
    <row r="50" spans="1:21" ht="30.75" customHeight="1">
      <c r="A50" s="48"/>
      <c r="B50" s="1198"/>
      <c r="C50" s="1199"/>
      <c r="D50" s="62"/>
      <c r="E50" s="1190" t="s">
        <v>16</v>
      </c>
      <c r="F50" s="1190"/>
      <c r="G50" s="1190"/>
      <c r="H50" s="1190"/>
      <c r="I50" s="1190"/>
      <c r="J50" s="1191"/>
      <c r="K50" s="63">
        <v>26</v>
      </c>
      <c r="L50" s="64">
        <v>25</v>
      </c>
      <c r="M50" s="64">
        <v>0</v>
      </c>
      <c r="N50" s="64">
        <v>0</v>
      </c>
      <c r="O50" s="65">
        <v>0</v>
      </c>
      <c r="P50" s="48"/>
      <c r="Q50" s="48"/>
      <c r="R50" s="48"/>
      <c r="S50" s="48"/>
      <c r="T50" s="48"/>
      <c r="U50" s="48"/>
    </row>
    <row r="51" spans="1:21" ht="30.75" customHeight="1">
      <c r="A51" s="48"/>
      <c r="B51" s="1200"/>
      <c r="C51" s="1201"/>
      <c r="D51" s="66"/>
      <c r="E51" s="1190" t="s">
        <v>17</v>
      </c>
      <c r="F51" s="1190"/>
      <c r="G51" s="1190"/>
      <c r="H51" s="1190"/>
      <c r="I51" s="1190"/>
      <c r="J51" s="1191"/>
      <c r="K51" s="63" t="s">
        <v>515</v>
      </c>
      <c r="L51" s="64">
        <v>0</v>
      </c>
      <c r="M51" s="64" t="s">
        <v>515</v>
      </c>
      <c r="N51" s="64" t="s">
        <v>515</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441</v>
      </c>
      <c r="L52" s="64">
        <v>436</v>
      </c>
      <c r="M52" s="64">
        <v>431</v>
      </c>
      <c r="N52" s="64">
        <v>430</v>
      </c>
      <c r="O52" s="65">
        <v>430</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147</v>
      </c>
      <c r="L53" s="69">
        <v>121</v>
      </c>
      <c r="M53" s="69">
        <v>114</v>
      </c>
      <c r="N53" s="69">
        <v>128</v>
      </c>
      <c r="O53" s="70">
        <v>132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HXiNV8A2vSkJ23F4EjpMpelF5NzsxF8d02f9BU2YVoRvFlecYMk7pYZJPf0naiv+EeJ/oIbQ8aZwqyprQmKw==" saltValue="tG9W+tI2VY+XKn36sBRpP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558</v>
      </c>
      <c r="J40" s="79" t="s">
        <v>559</v>
      </c>
      <c r="K40" s="79" t="s">
        <v>560</v>
      </c>
      <c r="L40" s="79" t="s">
        <v>561</v>
      </c>
      <c r="M40" s="80" t="s">
        <v>562</v>
      </c>
    </row>
    <row r="41" spans="2:13" ht="27.75" customHeight="1">
      <c r="B41" s="1204" t="s">
        <v>23</v>
      </c>
      <c r="C41" s="1205"/>
      <c r="D41" s="81"/>
      <c r="E41" s="1210" t="s">
        <v>24</v>
      </c>
      <c r="F41" s="1210"/>
      <c r="G41" s="1210"/>
      <c r="H41" s="1211"/>
      <c r="I41" s="82">
        <v>2056</v>
      </c>
      <c r="J41" s="83">
        <v>2209</v>
      </c>
      <c r="K41" s="83">
        <v>2375</v>
      </c>
      <c r="L41" s="83">
        <v>2337</v>
      </c>
      <c r="M41" s="84">
        <v>2191</v>
      </c>
    </row>
    <row r="42" spans="2:13" ht="27.75" customHeight="1">
      <c r="B42" s="1206"/>
      <c r="C42" s="1207"/>
      <c r="D42" s="85"/>
      <c r="E42" s="1212" t="s">
        <v>25</v>
      </c>
      <c r="F42" s="1212"/>
      <c r="G42" s="1212"/>
      <c r="H42" s="1213"/>
      <c r="I42" s="86">
        <v>120</v>
      </c>
      <c r="J42" s="87">
        <v>1</v>
      </c>
      <c r="K42" s="87">
        <v>1</v>
      </c>
      <c r="L42" s="87">
        <v>0</v>
      </c>
      <c r="M42" s="88" t="s">
        <v>515</v>
      </c>
    </row>
    <row r="43" spans="2:13" ht="27.75" customHeight="1">
      <c r="B43" s="1206"/>
      <c r="C43" s="1207"/>
      <c r="D43" s="85"/>
      <c r="E43" s="1212" t="s">
        <v>26</v>
      </c>
      <c r="F43" s="1212"/>
      <c r="G43" s="1212"/>
      <c r="H43" s="1213"/>
      <c r="I43" s="86">
        <v>2679</v>
      </c>
      <c r="J43" s="87">
        <v>2515</v>
      </c>
      <c r="K43" s="87">
        <v>2409</v>
      </c>
      <c r="L43" s="87">
        <v>2252</v>
      </c>
      <c r="M43" s="88">
        <v>2053</v>
      </c>
    </row>
    <row r="44" spans="2:13" ht="27.75" customHeight="1">
      <c r="B44" s="1206"/>
      <c r="C44" s="1207"/>
      <c r="D44" s="85"/>
      <c r="E44" s="1212" t="s">
        <v>27</v>
      </c>
      <c r="F44" s="1212"/>
      <c r="G44" s="1212"/>
      <c r="H44" s="1213"/>
      <c r="I44" s="86">
        <v>208</v>
      </c>
      <c r="J44" s="87">
        <v>186</v>
      </c>
      <c r="K44" s="87">
        <v>151</v>
      </c>
      <c r="L44" s="87">
        <v>120</v>
      </c>
      <c r="M44" s="88">
        <v>93</v>
      </c>
    </row>
    <row r="45" spans="2:13" ht="27.75" customHeight="1">
      <c r="B45" s="1206"/>
      <c r="C45" s="1207"/>
      <c r="D45" s="85"/>
      <c r="E45" s="1212" t="s">
        <v>28</v>
      </c>
      <c r="F45" s="1212"/>
      <c r="G45" s="1212"/>
      <c r="H45" s="1213"/>
      <c r="I45" s="86">
        <v>424</v>
      </c>
      <c r="J45" s="87">
        <v>473</v>
      </c>
      <c r="K45" s="87">
        <v>464</v>
      </c>
      <c r="L45" s="87">
        <v>458</v>
      </c>
      <c r="M45" s="88">
        <v>461</v>
      </c>
    </row>
    <row r="46" spans="2:13" ht="27.75" customHeight="1">
      <c r="B46" s="1206"/>
      <c r="C46" s="1207"/>
      <c r="D46" s="89"/>
      <c r="E46" s="1212" t="s">
        <v>29</v>
      </c>
      <c r="F46" s="1212"/>
      <c r="G46" s="1212"/>
      <c r="H46" s="1213"/>
      <c r="I46" s="86" t="s">
        <v>515</v>
      </c>
      <c r="J46" s="87" t="s">
        <v>515</v>
      </c>
      <c r="K46" s="87" t="s">
        <v>515</v>
      </c>
      <c r="L46" s="87" t="s">
        <v>515</v>
      </c>
      <c r="M46" s="88" t="s">
        <v>515</v>
      </c>
    </row>
    <row r="47" spans="2:13" ht="27.75" customHeight="1">
      <c r="B47" s="1206"/>
      <c r="C47" s="1207"/>
      <c r="D47" s="90"/>
      <c r="E47" s="1214" t="s">
        <v>30</v>
      </c>
      <c r="F47" s="1215"/>
      <c r="G47" s="1215"/>
      <c r="H47" s="1216"/>
      <c r="I47" s="86" t="s">
        <v>515</v>
      </c>
      <c r="J47" s="87" t="s">
        <v>515</v>
      </c>
      <c r="K47" s="87" t="s">
        <v>515</v>
      </c>
      <c r="L47" s="87" t="s">
        <v>515</v>
      </c>
      <c r="M47" s="88" t="s">
        <v>515</v>
      </c>
    </row>
    <row r="48" spans="2:13" ht="27.75" customHeight="1">
      <c r="B48" s="1206"/>
      <c r="C48" s="1207"/>
      <c r="D48" s="85"/>
      <c r="E48" s="1212" t="s">
        <v>31</v>
      </c>
      <c r="F48" s="1212"/>
      <c r="G48" s="1212"/>
      <c r="H48" s="1213"/>
      <c r="I48" s="86" t="s">
        <v>515</v>
      </c>
      <c r="J48" s="87" t="s">
        <v>515</v>
      </c>
      <c r="K48" s="87" t="s">
        <v>515</v>
      </c>
      <c r="L48" s="87" t="s">
        <v>515</v>
      </c>
      <c r="M48" s="88" t="s">
        <v>515</v>
      </c>
    </row>
    <row r="49" spans="2:13" ht="27.75" customHeight="1">
      <c r="B49" s="1208"/>
      <c r="C49" s="1209"/>
      <c r="D49" s="85"/>
      <c r="E49" s="1212" t="s">
        <v>32</v>
      </c>
      <c r="F49" s="1212"/>
      <c r="G49" s="1212"/>
      <c r="H49" s="1213"/>
      <c r="I49" s="86" t="s">
        <v>515</v>
      </c>
      <c r="J49" s="87" t="s">
        <v>515</v>
      </c>
      <c r="K49" s="87" t="s">
        <v>515</v>
      </c>
      <c r="L49" s="87" t="s">
        <v>515</v>
      </c>
      <c r="M49" s="88" t="s">
        <v>515</v>
      </c>
    </row>
    <row r="50" spans="2:13" ht="27.75" customHeight="1">
      <c r="B50" s="1217" t="s">
        <v>33</v>
      </c>
      <c r="C50" s="1218"/>
      <c r="D50" s="91"/>
      <c r="E50" s="1212" t="s">
        <v>34</v>
      </c>
      <c r="F50" s="1212"/>
      <c r="G50" s="1212"/>
      <c r="H50" s="1213"/>
      <c r="I50" s="86">
        <v>2894</v>
      </c>
      <c r="J50" s="87">
        <v>3079</v>
      </c>
      <c r="K50" s="87">
        <v>3068</v>
      </c>
      <c r="L50" s="87">
        <v>3238</v>
      </c>
      <c r="M50" s="88">
        <v>2269</v>
      </c>
    </row>
    <row r="51" spans="2:13" ht="27.75" customHeight="1">
      <c r="B51" s="1206"/>
      <c r="C51" s="1207"/>
      <c r="D51" s="85"/>
      <c r="E51" s="1212" t="s">
        <v>35</v>
      </c>
      <c r="F51" s="1212"/>
      <c r="G51" s="1212"/>
      <c r="H51" s="1213"/>
      <c r="I51" s="86" t="s">
        <v>515</v>
      </c>
      <c r="J51" s="87" t="s">
        <v>515</v>
      </c>
      <c r="K51" s="87" t="s">
        <v>515</v>
      </c>
      <c r="L51" s="87" t="s">
        <v>515</v>
      </c>
      <c r="M51" s="88" t="s">
        <v>515</v>
      </c>
    </row>
    <row r="52" spans="2:13" ht="27.75" customHeight="1">
      <c r="B52" s="1208"/>
      <c r="C52" s="1209"/>
      <c r="D52" s="85"/>
      <c r="E52" s="1212" t="s">
        <v>36</v>
      </c>
      <c r="F52" s="1212"/>
      <c r="G52" s="1212"/>
      <c r="H52" s="1213"/>
      <c r="I52" s="86">
        <v>3867</v>
      </c>
      <c r="J52" s="87">
        <v>3870</v>
      </c>
      <c r="K52" s="87">
        <v>3693</v>
      </c>
      <c r="L52" s="87">
        <v>3792</v>
      </c>
      <c r="M52" s="88">
        <v>3752</v>
      </c>
    </row>
    <row r="53" spans="2:13" ht="27.75" customHeight="1" thickBot="1">
      <c r="B53" s="1219" t="s">
        <v>37</v>
      </c>
      <c r="C53" s="1220"/>
      <c r="D53" s="92"/>
      <c r="E53" s="1221" t="s">
        <v>38</v>
      </c>
      <c r="F53" s="1221"/>
      <c r="G53" s="1221"/>
      <c r="H53" s="1222"/>
      <c r="I53" s="93">
        <v>-1274</v>
      </c>
      <c r="J53" s="94">
        <v>-1567</v>
      </c>
      <c r="K53" s="94">
        <v>-1362</v>
      </c>
      <c r="L53" s="94">
        <v>-1862</v>
      </c>
      <c r="M53" s="95">
        <v>-1223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nbWCzh/5HA+E/kfVSI3jGRS67ZbV4ooYXNvCcPmlZT+LOI7jaVeTFfQO5BhYHkQz1ScJRB4Q2D1KUZPs3rhyw==" saltValue="v5075t+O+/5lEyMlt9Dk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560</v>
      </c>
      <c r="G54" s="104" t="s">
        <v>561</v>
      </c>
      <c r="H54" s="105" t="s">
        <v>562</v>
      </c>
    </row>
    <row r="55" spans="2:8" ht="52.5" customHeight="1">
      <c r="B55" s="106"/>
      <c r="C55" s="1231" t="s">
        <v>41</v>
      </c>
      <c r="D55" s="1231"/>
      <c r="E55" s="1232"/>
      <c r="F55" s="107">
        <v>1130</v>
      </c>
      <c r="G55" s="107">
        <v>1186</v>
      </c>
      <c r="H55" s="108">
        <v>825</v>
      </c>
    </row>
    <row r="56" spans="2:8" ht="52.5" customHeight="1">
      <c r="B56" s="109"/>
      <c r="C56" s="1233" t="s">
        <v>42</v>
      </c>
      <c r="D56" s="1233"/>
      <c r="E56" s="1234"/>
      <c r="F56" s="110">
        <v>0</v>
      </c>
      <c r="G56" s="110">
        <v>0</v>
      </c>
      <c r="H56" s="111">
        <v>0</v>
      </c>
    </row>
    <row r="57" spans="2:8" ht="53.25" customHeight="1">
      <c r="B57" s="109"/>
      <c r="C57" s="1235" t="s">
        <v>43</v>
      </c>
      <c r="D57" s="1235"/>
      <c r="E57" s="1236"/>
      <c r="F57" s="112">
        <v>1823</v>
      </c>
      <c r="G57" s="112">
        <v>1871</v>
      </c>
      <c r="H57" s="113">
        <v>1255</v>
      </c>
    </row>
    <row r="58" spans="2:8" ht="45.75" customHeight="1">
      <c r="B58" s="114"/>
      <c r="C58" s="1223" t="s">
        <v>590</v>
      </c>
      <c r="D58" s="1224"/>
      <c r="E58" s="1225"/>
      <c r="F58" s="115">
        <v>497</v>
      </c>
      <c r="G58" s="115">
        <v>498</v>
      </c>
      <c r="H58" s="116">
        <v>497</v>
      </c>
    </row>
    <row r="59" spans="2:8" ht="45.75" customHeight="1">
      <c r="B59" s="114"/>
      <c r="C59" s="1223" t="s">
        <v>591</v>
      </c>
      <c r="D59" s="1224"/>
      <c r="E59" s="1225"/>
      <c r="F59" s="115">
        <v>1036</v>
      </c>
      <c r="G59" s="115">
        <v>1093</v>
      </c>
      <c r="H59" s="116">
        <v>484</v>
      </c>
    </row>
    <row r="60" spans="2:8" ht="45.75" customHeight="1">
      <c r="B60" s="114"/>
      <c r="C60" s="1223" t="s">
        <v>592</v>
      </c>
      <c r="D60" s="1224"/>
      <c r="E60" s="1225"/>
      <c r="F60" s="115">
        <v>244</v>
      </c>
      <c r="G60" s="115">
        <v>234</v>
      </c>
      <c r="H60" s="116">
        <v>225</v>
      </c>
    </row>
    <row r="61" spans="2:8" ht="45.75" customHeight="1">
      <c r="B61" s="114"/>
      <c r="C61" s="1223" t="s">
        <v>593</v>
      </c>
      <c r="D61" s="1224"/>
      <c r="E61" s="1225"/>
      <c r="F61" s="115">
        <v>15</v>
      </c>
      <c r="G61" s="115">
        <v>15</v>
      </c>
      <c r="H61" s="116">
        <v>15</v>
      </c>
    </row>
    <row r="62" spans="2:8" ht="45.75" customHeight="1" thickBot="1">
      <c r="B62" s="117"/>
      <c r="C62" s="1226" t="s">
        <v>594</v>
      </c>
      <c r="D62" s="1227"/>
      <c r="E62" s="1228"/>
      <c r="F62" s="118">
        <v>14</v>
      </c>
      <c r="G62" s="118">
        <v>14</v>
      </c>
      <c r="H62" s="119">
        <v>14</v>
      </c>
    </row>
    <row r="63" spans="2:8" ht="52.5" customHeight="1" thickBot="1">
      <c r="B63" s="120"/>
      <c r="C63" s="1229" t="s">
        <v>44</v>
      </c>
      <c r="D63" s="1229"/>
      <c r="E63" s="1230"/>
      <c r="F63" s="121">
        <v>2954</v>
      </c>
      <c r="G63" s="121">
        <v>3058</v>
      </c>
      <c r="H63" s="122">
        <v>2080</v>
      </c>
    </row>
    <row r="64" spans="2:8" ht="15" customHeight="1"/>
    <row r="65" ht="0" hidden="1" customHeight="1"/>
    <row r="66" ht="0" hidden="1" customHeight="1"/>
  </sheetData>
  <sheetProtection algorithmName="SHA-512" hashValue="nznC6J2J+sYdSg/0MnGrbzAE8p+hF1Vo3ge6sMFeIkAq0sS/wmlt8wvhBZ+2wa4VnBHEs0kQXnOHnbcuX9VOzg==" saltValue="9O4dG3OsDjOZhAtpDixd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597</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598</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599</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600</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558</v>
      </c>
      <c r="BQ50" s="1271"/>
      <c r="BR50" s="1271"/>
      <c r="BS50" s="1271"/>
      <c r="BT50" s="1271"/>
      <c r="BU50" s="1271"/>
      <c r="BV50" s="1271"/>
      <c r="BW50" s="1271"/>
      <c r="BX50" s="1271" t="s">
        <v>559</v>
      </c>
      <c r="BY50" s="1271"/>
      <c r="BZ50" s="1271"/>
      <c r="CA50" s="1271"/>
      <c r="CB50" s="1271"/>
      <c r="CC50" s="1271"/>
      <c r="CD50" s="1271"/>
      <c r="CE50" s="1271"/>
      <c r="CF50" s="1271" t="s">
        <v>560</v>
      </c>
      <c r="CG50" s="1271"/>
      <c r="CH50" s="1271"/>
      <c r="CI50" s="1271"/>
      <c r="CJ50" s="1271"/>
      <c r="CK50" s="1271"/>
      <c r="CL50" s="1271"/>
      <c r="CM50" s="1271"/>
      <c r="CN50" s="1271" t="s">
        <v>561</v>
      </c>
      <c r="CO50" s="1271"/>
      <c r="CP50" s="1271"/>
      <c r="CQ50" s="1271"/>
      <c r="CR50" s="1271"/>
      <c r="CS50" s="1271"/>
      <c r="CT50" s="1271"/>
      <c r="CU50" s="1271"/>
      <c r="CV50" s="1271" t="s">
        <v>562</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601</v>
      </c>
      <c r="AO51" s="1275"/>
      <c r="AP51" s="1275"/>
      <c r="AQ51" s="1275"/>
      <c r="AR51" s="1275"/>
      <c r="AS51" s="1275"/>
      <c r="AT51" s="1275"/>
      <c r="AU51" s="1275"/>
      <c r="AV51" s="1275"/>
      <c r="AW51" s="1275"/>
      <c r="AX51" s="1275"/>
      <c r="AY51" s="1275"/>
      <c r="AZ51" s="1275"/>
      <c r="BA51" s="1275"/>
      <c r="BB51" s="1275" t="s">
        <v>602</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603</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57.9</v>
      </c>
      <c r="CG53" s="1277"/>
      <c r="CH53" s="1277"/>
      <c r="CI53" s="1277"/>
      <c r="CJ53" s="1277"/>
      <c r="CK53" s="1277"/>
      <c r="CL53" s="1277"/>
      <c r="CM53" s="1277"/>
      <c r="CN53" s="1277">
        <v>58.3</v>
      </c>
      <c r="CO53" s="1277"/>
      <c r="CP53" s="1277"/>
      <c r="CQ53" s="1277"/>
      <c r="CR53" s="1277"/>
      <c r="CS53" s="1277"/>
      <c r="CT53" s="1277"/>
      <c r="CU53" s="1277"/>
      <c r="CV53" s="1277">
        <v>55.4</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604</v>
      </c>
      <c r="AO55" s="1271"/>
      <c r="AP55" s="1271"/>
      <c r="AQ55" s="1271"/>
      <c r="AR55" s="1271"/>
      <c r="AS55" s="1271"/>
      <c r="AT55" s="1271"/>
      <c r="AU55" s="1271"/>
      <c r="AV55" s="1271"/>
      <c r="AW55" s="1271"/>
      <c r="AX55" s="1271"/>
      <c r="AY55" s="1271"/>
      <c r="AZ55" s="1271"/>
      <c r="BA55" s="1271"/>
      <c r="BB55" s="1275" t="s">
        <v>602</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603</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54.2</v>
      </c>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605</v>
      </c>
    </row>
    <row r="64" spans="1:109">
      <c r="B64" s="1246"/>
      <c r="G64" s="1253"/>
      <c r="I64" s="1287"/>
      <c r="J64" s="1287"/>
      <c r="K64" s="1287"/>
      <c r="L64" s="1287"/>
      <c r="M64" s="1287"/>
      <c r="N64" s="1288"/>
      <c r="AM64" s="1253"/>
      <c r="AN64" s="1253" t="s">
        <v>598</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606</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600</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558</v>
      </c>
      <c r="BQ72" s="1271"/>
      <c r="BR72" s="1271"/>
      <c r="BS72" s="1271"/>
      <c r="BT72" s="1271"/>
      <c r="BU72" s="1271"/>
      <c r="BV72" s="1271"/>
      <c r="BW72" s="1271"/>
      <c r="BX72" s="1271" t="s">
        <v>559</v>
      </c>
      <c r="BY72" s="1271"/>
      <c r="BZ72" s="1271"/>
      <c r="CA72" s="1271"/>
      <c r="CB72" s="1271"/>
      <c r="CC72" s="1271"/>
      <c r="CD72" s="1271"/>
      <c r="CE72" s="1271"/>
      <c r="CF72" s="1271" t="s">
        <v>560</v>
      </c>
      <c r="CG72" s="1271"/>
      <c r="CH72" s="1271"/>
      <c r="CI72" s="1271"/>
      <c r="CJ72" s="1271"/>
      <c r="CK72" s="1271"/>
      <c r="CL72" s="1271"/>
      <c r="CM72" s="1271"/>
      <c r="CN72" s="1271" t="s">
        <v>561</v>
      </c>
      <c r="CO72" s="1271"/>
      <c r="CP72" s="1271"/>
      <c r="CQ72" s="1271"/>
      <c r="CR72" s="1271"/>
      <c r="CS72" s="1271"/>
      <c r="CT72" s="1271"/>
      <c r="CU72" s="1271"/>
      <c r="CV72" s="1271" t="s">
        <v>562</v>
      </c>
      <c r="CW72" s="1271"/>
      <c r="CX72" s="1271"/>
      <c r="CY72" s="1271"/>
      <c r="CZ72" s="1271"/>
      <c r="DA72" s="1271"/>
      <c r="DB72" s="1271"/>
      <c r="DC72" s="1271"/>
    </row>
    <row r="73" spans="2:107">
      <c r="B73" s="1246"/>
      <c r="G73" s="1272"/>
      <c r="H73" s="1272"/>
      <c r="I73" s="1272"/>
      <c r="J73" s="1272"/>
      <c r="K73" s="1294"/>
      <c r="L73" s="1294"/>
      <c r="M73" s="1294"/>
      <c r="N73" s="1294"/>
      <c r="AM73" s="1264"/>
      <c r="AN73" s="1275" t="s">
        <v>601</v>
      </c>
      <c r="AO73" s="1275"/>
      <c r="AP73" s="1275"/>
      <c r="AQ73" s="1275"/>
      <c r="AR73" s="1275"/>
      <c r="AS73" s="1275"/>
      <c r="AT73" s="1275"/>
      <c r="AU73" s="1275"/>
      <c r="AV73" s="1275"/>
      <c r="AW73" s="1275"/>
      <c r="AX73" s="1275"/>
      <c r="AY73" s="1275"/>
      <c r="AZ73" s="1275"/>
      <c r="BA73" s="1275"/>
      <c r="BB73" s="1275" t="s">
        <v>602</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607</v>
      </c>
      <c r="BC75" s="1275"/>
      <c r="BD75" s="1275"/>
      <c r="BE75" s="1275"/>
      <c r="BF75" s="1275"/>
      <c r="BG75" s="1275"/>
      <c r="BH75" s="1275"/>
      <c r="BI75" s="1275"/>
      <c r="BJ75" s="1275"/>
      <c r="BK75" s="1275"/>
      <c r="BL75" s="1275"/>
      <c r="BM75" s="1275"/>
      <c r="BN75" s="1275"/>
      <c r="BO75" s="1275"/>
      <c r="BP75" s="1277">
        <v>9</v>
      </c>
      <c r="BQ75" s="1277"/>
      <c r="BR75" s="1277"/>
      <c r="BS75" s="1277"/>
      <c r="BT75" s="1277"/>
      <c r="BU75" s="1277"/>
      <c r="BV75" s="1277"/>
      <c r="BW75" s="1277"/>
      <c r="BX75" s="1277">
        <v>7.6</v>
      </c>
      <c r="BY75" s="1277"/>
      <c r="BZ75" s="1277"/>
      <c r="CA75" s="1277"/>
      <c r="CB75" s="1277"/>
      <c r="CC75" s="1277"/>
      <c r="CD75" s="1277"/>
      <c r="CE75" s="1277"/>
      <c r="CF75" s="1277">
        <v>7.3</v>
      </c>
      <c r="CG75" s="1277"/>
      <c r="CH75" s="1277"/>
      <c r="CI75" s="1277"/>
      <c r="CJ75" s="1277"/>
      <c r="CK75" s="1277"/>
      <c r="CL75" s="1277"/>
      <c r="CM75" s="1277"/>
      <c r="CN75" s="1277">
        <v>6.9</v>
      </c>
      <c r="CO75" s="1277"/>
      <c r="CP75" s="1277"/>
      <c r="CQ75" s="1277"/>
      <c r="CR75" s="1277"/>
      <c r="CS75" s="1277"/>
      <c r="CT75" s="1277"/>
      <c r="CU75" s="1277"/>
      <c r="CV75" s="1277">
        <v>7.1</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604</v>
      </c>
      <c r="AO77" s="1271"/>
      <c r="AP77" s="1271"/>
      <c r="AQ77" s="1271"/>
      <c r="AR77" s="1271"/>
      <c r="AS77" s="1271"/>
      <c r="AT77" s="1271"/>
      <c r="AU77" s="1271"/>
      <c r="AV77" s="1271"/>
      <c r="AW77" s="1271"/>
      <c r="AX77" s="1271"/>
      <c r="AY77" s="1271"/>
      <c r="AZ77" s="1271"/>
      <c r="BA77" s="1271"/>
      <c r="BB77" s="1275" t="s">
        <v>602</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607</v>
      </c>
      <c r="BC79" s="1275"/>
      <c r="BD79" s="1275"/>
      <c r="BE79" s="1275"/>
      <c r="BF79" s="1275"/>
      <c r="BG79" s="1275"/>
      <c r="BH79" s="1275"/>
      <c r="BI79" s="1275"/>
      <c r="BJ79" s="1275"/>
      <c r="BK79" s="1275"/>
      <c r="BL79" s="1275"/>
      <c r="BM79" s="1275"/>
      <c r="BN79" s="1275"/>
      <c r="BO79" s="1275"/>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ZImBYDyCKdyAk8o+YUmGHK8CEJHd/2cV374aQV/TWXfQs9iVxx/kldkJE1L87ppbZUF8yQLVPNhyl7vdl8D8Q==" saltValue="oQ9l36H8u7epygSgWl5tg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556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N3AUFZvgLk/070iEMHJ6CujWS+BxlcbYT2uo1V8ChGMZ8blNn+sLbyaPmS10OjxEKGw7M7uGissGWJrwecvHA==" saltValue="UqN9v4PNFvutJ3bZB62EZ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556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Fxg8h13XVoqU0H/bSqkk1qkpNMbsJklxGDjWS7fD9g6T8HeB6ZcXTkQCzQIAWsD4djLKSGu9dx5XoJu58kyTw==" saltValue="fIJLZh7kUrsqCeGuJvSUc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555</v>
      </c>
      <c r="G2" s="136"/>
      <c r="H2" s="137"/>
    </row>
    <row r="3" spans="1:8">
      <c r="A3" s="133" t="s">
        <v>548</v>
      </c>
      <c r="B3" s="138"/>
      <c r="C3" s="139"/>
      <c r="D3" s="140">
        <v>88093</v>
      </c>
      <c r="E3" s="141"/>
      <c r="F3" s="142">
        <v>316331</v>
      </c>
      <c r="G3" s="143"/>
      <c r="H3" s="144"/>
    </row>
    <row r="4" spans="1:8">
      <c r="A4" s="145"/>
      <c r="B4" s="146"/>
      <c r="C4" s="147"/>
      <c r="D4" s="148">
        <v>51562</v>
      </c>
      <c r="E4" s="149"/>
      <c r="F4" s="150">
        <v>106387</v>
      </c>
      <c r="G4" s="151"/>
      <c r="H4" s="152"/>
    </row>
    <row r="5" spans="1:8">
      <c r="A5" s="133" t="s">
        <v>550</v>
      </c>
      <c r="B5" s="138"/>
      <c r="C5" s="139"/>
      <c r="D5" s="140">
        <v>271966</v>
      </c>
      <c r="E5" s="141"/>
      <c r="F5" s="142">
        <v>333013</v>
      </c>
      <c r="G5" s="143"/>
      <c r="H5" s="144"/>
    </row>
    <row r="6" spans="1:8">
      <c r="A6" s="145"/>
      <c r="B6" s="146"/>
      <c r="C6" s="147"/>
      <c r="D6" s="148">
        <v>130363</v>
      </c>
      <c r="E6" s="149"/>
      <c r="F6" s="150">
        <v>126732</v>
      </c>
      <c r="G6" s="151"/>
      <c r="H6" s="152"/>
    </row>
    <row r="7" spans="1:8">
      <c r="A7" s="133" t="s">
        <v>551</v>
      </c>
      <c r="B7" s="138"/>
      <c r="C7" s="139"/>
      <c r="D7" s="140">
        <v>156995</v>
      </c>
      <c r="E7" s="141"/>
      <c r="F7" s="142">
        <v>280458</v>
      </c>
      <c r="G7" s="143"/>
      <c r="H7" s="144"/>
    </row>
    <row r="8" spans="1:8">
      <c r="A8" s="145"/>
      <c r="B8" s="146"/>
      <c r="C8" s="147"/>
      <c r="D8" s="148">
        <v>135322</v>
      </c>
      <c r="E8" s="149"/>
      <c r="F8" s="150">
        <v>127286</v>
      </c>
      <c r="G8" s="151"/>
      <c r="H8" s="152"/>
    </row>
    <row r="9" spans="1:8">
      <c r="A9" s="133" t="s">
        <v>552</v>
      </c>
      <c r="B9" s="138"/>
      <c r="C9" s="139"/>
      <c r="D9" s="140">
        <v>155972</v>
      </c>
      <c r="E9" s="141"/>
      <c r="F9" s="142">
        <v>291945</v>
      </c>
      <c r="G9" s="143"/>
      <c r="H9" s="144"/>
    </row>
    <row r="10" spans="1:8">
      <c r="A10" s="145"/>
      <c r="B10" s="146"/>
      <c r="C10" s="147"/>
      <c r="D10" s="148">
        <v>100011</v>
      </c>
      <c r="E10" s="149"/>
      <c r="F10" s="150">
        <v>127651</v>
      </c>
      <c r="G10" s="151"/>
      <c r="H10" s="152"/>
    </row>
    <row r="11" spans="1:8">
      <c r="A11" s="133" t="s">
        <v>553</v>
      </c>
      <c r="B11" s="138"/>
      <c r="C11" s="139"/>
      <c r="D11" s="140">
        <v>334569</v>
      </c>
      <c r="E11" s="141"/>
      <c r="F11" s="142">
        <v>291173</v>
      </c>
      <c r="G11" s="143"/>
      <c r="H11" s="144"/>
    </row>
    <row r="12" spans="1:8">
      <c r="A12" s="145"/>
      <c r="B12" s="146"/>
      <c r="C12" s="153"/>
      <c r="D12" s="148">
        <v>40637</v>
      </c>
      <c r="E12" s="149"/>
      <c r="F12" s="150">
        <v>119071</v>
      </c>
      <c r="G12" s="151"/>
      <c r="H12" s="152"/>
    </row>
    <row r="13" spans="1:8">
      <c r="A13" s="133"/>
      <c r="B13" s="138"/>
      <c r="C13" s="154"/>
      <c r="D13" s="155">
        <v>201519</v>
      </c>
      <c r="E13" s="156"/>
      <c r="F13" s="157">
        <v>302584</v>
      </c>
      <c r="G13" s="158"/>
      <c r="H13" s="144"/>
    </row>
    <row r="14" spans="1:8">
      <c r="A14" s="145"/>
      <c r="B14" s="146"/>
      <c r="C14" s="147"/>
      <c r="D14" s="148">
        <v>91579</v>
      </c>
      <c r="E14" s="149"/>
      <c r="F14" s="150">
        <v>121425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6.52</v>
      </c>
      <c r="C19" s="159">
        <f>ROUND(VALUE(SUBSTITUTE(実質収支比率等に係る経年分析!G$48,"▲","-")),2)</f>
        <v>6.39</v>
      </c>
      <c r="D19" s="159">
        <f>ROUND(VALUE(SUBSTITUTE(実質収支比率等に係る経年分析!H$48,"▲","-")),2)</f>
        <v>6.07</v>
      </c>
      <c r="E19" s="159">
        <f>ROUND(VALUE(SUBSTITUTE(実質収支比率等に係る経年分析!I$48,"▲","-")),2)</f>
        <v>7.41</v>
      </c>
      <c r="F19" s="159">
        <f>ROUND(VALUE(SUBSTITUTE(実質収支比率等に係る経年分析!J$48,"▲","-")),2)</f>
        <v>6.13</v>
      </c>
    </row>
    <row r="20" spans="1:11">
      <c r="A20" s="159" t="s">
        <v>48</v>
      </c>
      <c r="B20" s="159">
        <f>ROUND(VALUE(SUBSTITUTE(実質収支比率等に係る経年分析!F$47,"▲","-")),2)</f>
        <v>52.01</v>
      </c>
      <c r="C20" s="159">
        <f>ROUND(VALUE(SUBSTITUTE(実質収支比率等に係る経年分析!G$47,"▲","-")),2)</f>
        <v>52.68</v>
      </c>
      <c r="D20" s="159">
        <f>ROUND(VALUE(SUBSTITUTE(実質収支比率等に係る経年分析!H$47,"▲","-")),2)</f>
        <v>51.09</v>
      </c>
      <c r="E20" s="159">
        <f>ROUND(VALUE(SUBSTITUTE(実質収支比率等に係る経年分析!I$47,"▲","-")),2)</f>
        <v>54.59</v>
      </c>
      <c r="F20" s="159">
        <f>ROUND(VALUE(SUBSTITUTE(実質収支比率等に係る経年分析!J$47,"▲","-")),2)</f>
        <v>38.17</v>
      </c>
    </row>
    <row r="21" spans="1:11">
      <c r="A21" s="159" t="s">
        <v>49</v>
      </c>
      <c r="B21" s="159">
        <f>IF(ISNUMBER(VALUE(SUBSTITUTE(実質収支比率等に係る経年分析!F$49,"▲","-"))),ROUND(VALUE(SUBSTITUTE(実質収支比率等に係る経年分析!F$49,"▲","-")),2),NA())</f>
        <v>-28.95</v>
      </c>
      <c r="C21" s="159">
        <f>IF(ISNUMBER(VALUE(SUBSTITUTE(実質収支比率等に係る経年分析!G$49,"▲","-"))),ROUND(VALUE(SUBSTITUTE(実質収支比率等に係る経年分析!G$49,"▲","-")),2),NA())</f>
        <v>10.38</v>
      </c>
      <c r="D21" s="159">
        <f>IF(ISNUMBER(VALUE(SUBSTITUTE(実質収支比率等に係る経年分析!H$49,"▲","-"))),ROUND(VALUE(SUBSTITUTE(実質収支比率等に係る経年分析!H$49,"▲","-")),2),NA())</f>
        <v>3.35</v>
      </c>
      <c r="E21" s="159">
        <f>IF(ISNUMBER(VALUE(SUBSTITUTE(実質収支比率等に係る経年分析!I$49,"▲","-"))),ROUND(VALUE(SUBSTITUTE(実質収支比率等に係る経年分析!I$49,"▲","-")),2),NA())</f>
        <v>6.85</v>
      </c>
      <c r="F21" s="159">
        <f>IF(ISNUMBER(VALUE(SUBSTITUTE(実質収支比率等に係る経年分析!J$49,"▲","-"))),ROUND(VALUE(SUBSTITUTE(実質収支比率等に係る経年分析!J$49,"▲","-")),2),NA())</f>
        <v>12.09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あさひプライムスキー場事業特別会計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朝日村介護保険特別会計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0.16</v>
      </c>
    </row>
    <row r="33" spans="1:16">
      <c r="A33" s="160" t="str">
        <f>IF(連結実質赤字比率に係る赤字・黒字の構成分析!C$37="",NA(),連結実質赤字比率に係る赤字・黒字の構成分析!C$37)</f>
        <v>朝日村簡易水道特別会計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0.28999999999999998</v>
      </c>
    </row>
    <row r="34" spans="1:16">
      <c r="A34" s="160" t="str">
        <f>IF(連結実質赤字比率に係る赤字・黒字の構成分析!C$36="",NA(),連結実質赤字比率に係る赤字・黒字の構成分析!C$36)</f>
        <v>朝日村下水道特別会計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0.52</v>
      </c>
    </row>
    <row r="35" spans="1:16">
      <c r="A35" s="160" t="str">
        <f>IF(連結実質赤字比率に係る赤字・黒字の構成分析!C$35="",NA(),連結実質赤字比率に係る赤字・黒字の構成分析!C$35)</f>
        <v>朝日村国民健康保険特別会計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1.43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6.51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6.12</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441</v>
      </c>
      <c r="E42" s="161"/>
      <c r="F42" s="161"/>
      <c r="G42" s="161">
        <f>'実質公債費比率（分子）の構造'!L$52</f>
        <v>436</v>
      </c>
      <c r="H42" s="161"/>
      <c r="I42" s="161"/>
      <c r="J42" s="161">
        <f>'実質公債費比率（分子）の構造'!M$52</f>
        <v>431</v>
      </c>
      <c r="K42" s="161"/>
      <c r="L42" s="161"/>
      <c r="M42" s="161">
        <f>'実質公債費比率（分子）の構造'!N$52</f>
        <v>430</v>
      </c>
      <c r="N42" s="161"/>
      <c r="O42" s="161"/>
      <c r="P42" s="161">
        <f>'実質公債費比率（分子）の構造'!O$52</f>
        <v>430</v>
      </c>
    </row>
    <row r="43" spans="1:16">
      <c r="A43" s="161" t="s">
        <v>57</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58</v>
      </c>
      <c r="B44" s="161">
        <f>'実質公債費比率（分子）の構造'!K$50</f>
        <v>26</v>
      </c>
      <c r="C44" s="161"/>
      <c r="D44" s="161"/>
      <c r="E44" s="161">
        <f>'実質公債費比率（分子）の構造'!L$50</f>
        <v>25</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59</v>
      </c>
      <c r="B45" s="161">
        <f>'実質公債費比率（分子）の構造'!K$49</f>
        <v>34</v>
      </c>
      <c r="C45" s="161"/>
      <c r="D45" s="161"/>
      <c r="E45" s="161">
        <f>'実質公債費比率（分子）の構造'!L$49</f>
        <v>33</v>
      </c>
      <c r="F45" s="161"/>
      <c r="G45" s="161"/>
      <c r="H45" s="161">
        <f>'実質公債費比率（分子）の構造'!M$49</f>
        <v>33</v>
      </c>
      <c r="I45" s="161"/>
      <c r="J45" s="161"/>
      <c r="K45" s="161">
        <f>'実質公債費比率（分子）の構造'!N$49</f>
        <v>33</v>
      </c>
      <c r="L45" s="161"/>
      <c r="M45" s="161"/>
      <c r="N45" s="161">
        <f>'実質公債費比率（分子）の構造'!O$49</f>
        <v>32</v>
      </c>
      <c r="O45" s="161"/>
      <c r="P45" s="161"/>
    </row>
    <row r="46" spans="1:16">
      <c r="A46" s="161" t="s">
        <v>60</v>
      </c>
      <c r="B46" s="161">
        <f>'実質公債費比率（分子）の構造'!K$48</f>
        <v>299</v>
      </c>
      <c r="C46" s="161"/>
      <c r="D46" s="161"/>
      <c r="E46" s="161">
        <f>'実質公債費比率（分子）の構造'!L$48</f>
        <v>280</v>
      </c>
      <c r="F46" s="161"/>
      <c r="G46" s="161"/>
      <c r="H46" s="161">
        <f>'実質公債費比率（分子）の構造'!M$48</f>
        <v>289</v>
      </c>
      <c r="I46" s="161"/>
      <c r="J46" s="161"/>
      <c r="K46" s="161">
        <f>'実質公債費比率（分子）の構造'!N$48</f>
        <v>296</v>
      </c>
      <c r="L46" s="161"/>
      <c r="M46" s="161"/>
      <c r="N46" s="161">
        <f>'実質公債費比率（分子）の構造'!O$48</f>
        <v>286</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229</v>
      </c>
      <c r="C49" s="161"/>
      <c r="D49" s="161"/>
      <c r="E49" s="161">
        <f>'実質公債費比率（分子）の構造'!L$45</f>
        <v>219</v>
      </c>
      <c r="F49" s="161"/>
      <c r="G49" s="161"/>
      <c r="H49" s="161">
        <f>'実質公債費比率（分子）の構造'!M$45</f>
        <v>223</v>
      </c>
      <c r="I49" s="161"/>
      <c r="J49" s="161"/>
      <c r="K49" s="161">
        <f>'実質公債費比率（分子）の構造'!N$45</f>
        <v>229</v>
      </c>
      <c r="L49" s="161"/>
      <c r="M49" s="161"/>
      <c r="N49" s="161">
        <f>'実質公債費比率（分子）の構造'!O$45</f>
        <v>244</v>
      </c>
      <c r="O49" s="161"/>
      <c r="P49" s="161"/>
    </row>
    <row r="50" spans="1:16">
      <c r="A50" s="161" t="s">
        <v>64</v>
      </c>
      <c r="B50" s="161" t="e">
        <f>NA()</f>
        <v>#N/A</v>
      </c>
      <c r="C50" s="161">
        <f>IF(ISNUMBER('実質公債費比率（分子）の構造'!K$53),'実質公債費比率（分子）の構造'!K$53,NA())</f>
        <v>147</v>
      </c>
      <c r="D50" s="161" t="e">
        <f>NA()</f>
        <v>#N/A</v>
      </c>
      <c r="E50" s="161" t="e">
        <f>NA()</f>
        <v>#N/A</v>
      </c>
      <c r="F50" s="161">
        <f>IF(ISNUMBER('実質公債費比率（分子）の構造'!L$53),'実質公債費比率（分子）の構造'!L$53,NA())</f>
        <v>121</v>
      </c>
      <c r="G50" s="161" t="e">
        <f>NA()</f>
        <v>#N/A</v>
      </c>
      <c r="H50" s="161" t="e">
        <f>NA()</f>
        <v>#N/A</v>
      </c>
      <c r="I50" s="161">
        <f>IF(ISNUMBER('実質公債費比率（分子）の構造'!M$53),'実質公債費比率（分子）の構造'!M$53,NA())</f>
        <v>114</v>
      </c>
      <c r="J50" s="161" t="e">
        <f>NA()</f>
        <v>#N/A</v>
      </c>
      <c r="K50" s="161" t="e">
        <f>NA()</f>
        <v>#N/A</v>
      </c>
      <c r="L50" s="161">
        <f>IF(ISNUMBER('実質公債費比率（分子）の構造'!N$53),'実質公債費比率（分子）の構造'!N$53,NA())</f>
        <v>128</v>
      </c>
      <c r="M50" s="161" t="e">
        <f>NA()</f>
        <v>#N/A</v>
      </c>
      <c r="N50" s="161" t="e">
        <f>NA()</f>
        <v>#N/A</v>
      </c>
      <c r="O50" s="161">
        <f>IF(ISNUMBER('実質公債費比率（分子）の構造'!O$53),'実質公債費比率（分子）の構造'!O$53,NA())</f>
        <v>132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3867</v>
      </c>
      <c r="E56" s="160"/>
      <c r="F56" s="160"/>
      <c r="G56" s="160">
        <f>'将来負担比率（分子）の構造'!J$52</f>
        <v>3870</v>
      </c>
      <c r="H56" s="160"/>
      <c r="I56" s="160"/>
      <c r="J56" s="160">
        <f>'将来負担比率（分子）の構造'!K$52</f>
        <v>3693</v>
      </c>
      <c r="K56" s="160"/>
      <c r="L56" s="160"/>
      <c r="M56" s="160">
        <f>'将来負担比率（分子）の構造'!L$52</f>
        <v>3792</v>
      </c>
      <c r="N56" s="160"/>
      <c r="O56" s="160"/>
      <c r="P56" s="160">
        <f>'将来負担比率（分子）の構造'!M$52</f>
        <v>3752</v>
      </c>
    </row>
    <row r="57" spans="1:16">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2894</v>
      </c>
      <c r="E58" s="160"/>
      <c r="F58" s="160"/>
      <c r="G58" s="160">
        <f>'将来負担比率（分子）の構造'!J$50</f>
        <v>3079</v>
      </c>
      <c r="H58" s="160"/>
      <c r="I58" s="160"/>
      <c r="J58" s="160">
        <f>'将来負担比率（分子）の構造'!K$50</f>
        <v>3068</v>
      </c>
      <c r="K58" s="160"/>
      <c r="L58" s="160"/>
      <c r="M58" s="160">
        <f>'将来負担比率（分子）の構造'!L$50</f>
        <v>3238</v>
      </c>
      <c r="N58" s="160"/>
      <c r="O58" s="160"/>
      <c r="P58" s="160">
        <f>'将来負担比率（分子）の構造'!M$50</f>
        <v>2269</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424</v>
      </c>
      <c r="C62" s="160"/>
      <c r="D62" s="160"/>
      <c r="E62" s="160">
        <f>'将来負担比率（分子）の構造'!J$45</f>
        <v>473</v>
      </c>
      <c r="F62" s="160"/>
      <c r="G62" s="160"/>
      <c r="H62" s="160">
        <f>'将来負担比率（分子）の構造'!K$45</f>
        <v>464</v>
      </c>
      <c r="I62" s="160"/>
      <c r="J62" s="160"/>
      <c r="K62" s="160">
        <f>'将来負担比率（分子）の構造'!L$45</f>
        <v>458</v>
      </c>
      <c r="L62" s="160"/>
      <c r="M62" s="160"/>
      <c r="N62" s="160">
        <f>'将来負担比率（分子）の構造'!M$45</f>
        <v>461</v>
      </c>
      <c r="O62" s="160"/>
      <c r="P62" s="160"/>
    </row>
    <row r="63" spans="1:16">
      <c r="A63" s="160" t="s">
        <v>27</v>
      </c>
      <c r="B63" s="160">
        <f>'将来負担比率（分子）の構造'!I$44</f>
        <v>208</v>
      </c>
      <c r="C63" s="160"/>
      <c r="D63" s="160"/>
      <c r="E63" s="160">
        <f>'将来負担比率（分子）の構造'!J$44</f>
        <v>186</v>
      </c>
      <c r="F63" s="160"/>
      <c r="G63" s="160"/>
      <c r="H63" s="160">
        <f>'将来負担比率（分子）の構造'!K$44</f>
        <v>151</v>
      </c>
      <c r="I63" s="160"/>
      <c r="J63" s="160"/>
      <c r="K63" s="160">
        <f>'将来負担比率（分子）の構造'!L$44</f>
        <v>120</v>
      </c>
      <c r="L63" s="160"/>
      <c r="M63" s="160"/>
      <c r="N63" s="160">
        <f>'将来負担比率（分子）の構造'!M$44</f>
        <v>93</v>
      </c>
      <c r="O63" s="160"/>
      <c r="P63" s="160"/>
    </row>
    <row r="64" spans="1:16">
      <c r="A64" s="160" t="s">
        <v>26</v>
      </c>
      <c r="B64" s="160">
        <f>'将来負担比率（分子）の構造'!I$43</f>
        <v>2679</v>
      </c>
      <c r="C64" s="160"/>
      <c r="D64" s="160"/>
      <c r="E64" s="160">
        <f>'将来負担比率（分子）の構造'!J$43</f>
        <v>2515</v>
      </c>
      <c r="F64" s="160"/>
      <c r="G64" s="160"/>
      <c r="H64" s="160">
        <f>'将来負担比率（分子）の構造'!K$43</f>
        <v>2409</v>
      </c>
      <c r="I64" s="160"/>
      <c r="J64" s="160"/>
      <c r="K64" s="160">
        <f>'将来負担比率（分子）の構造'!L$43</f>
        <v>2252</v>
      </c>
      <c r="L64" s="160"/>
      <c r="M64" s="160"/>
      <c r="N64" s="160">
        <f>'将来負担比率（分子）の構造'!M$43</f>
        <v>2053</v>
      </c>
      <c r="O64" s="160"/>
      <c r="P64" s="160"/>
    </row>
    <row r="65" spans="1:16">
      <c r="A65" s="160" t="s">
        <v>25</v>
      </c>
      <c r="B65" s="160">
        <f>'将来負担比率（分子）の構造'!I$42</f>
        <v>120</v>
      </c>
      <c r="C65" s="160"/>
      <c r="D65" s="160"/>
      <c r="E65" s="160">
        <f>'将来負担比率（分子）の構造'!J$42</f>
        <v>1</v>
      </c>
      <c r="F65" s="160"/>
      <c r="G65" s="160"/>
      <c r="H65" s="160">
        <f>'将来負担比率（分子）の構造'!K$42</f>
        <v>1</v>
      </c>
      <c r="I65" s="160"/>
      <c r="J65" s="160"/>
      <c r="K65" s="160">
        <f>'将来負担比率（分子）の構造'!L$42</f>
        <v>0</v>
      </c>
      <c r="L65" s="160"/>
      <c r="M65" s="160"/>
      <c r="N65" s="160" t="str">
        <f>'将来負担比率（分子）の構造'!M$42</f>
        <v>-</v>
      </c>
      <c r="O65" s="160"/>
      <c r="P65" s="160"/>
    </row>
    <row r="66" spans="1:16">
      <c r="A66" s="160" t="s">
        <v>24</v>
      </c>
      <c r="B66" s="160">
        <f>'将来負担比率（分子）の構造'!I$41</f>
        <v>2056</v>
      </c>
      <c r="C66" s="160"/>
      <c r="D66" s="160"/>
      <c r="E66" s="160">
        <f>'将来負担比率（分子）の構造'!J$41</f>
        <v>2209</v>
      </c>
      <c r="F66" s="160"/>
      <c r="G66" s="160"/>
      <c r="H66" s="160">
        <f>'将来負担比率（分子）の構造'!K$41</f>
        <v>2375</v>
      </c>
      <c r="I66" s="160"/>
      <c r="J66" s="160"/>
      <c r="K66" s="160">
        <f>'将来負担比率（分子）の構造'!L$41</f>
        <v>2337</v>
      </c>
      <c r="L66" s="160"/>
      <c r="M66" s="160"/>
      <c r="N66" s="160">
        <f>'将来負担比率（分子）の構造'!M$41</f>
        <v>2191</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1130</v>
      </c>
      <c r="C72" s="164">
        <f>基金残高に係る経年分析!G55</f>
        <v>1186</v>
      </c>
      <c r="D72" s="164">
        <f>基金残高に係る経年分析!H55</f>
        <v>825</v>
      </c>
    </row>
    <row r="73" spans="1:16">
      <c r="A73" s="163" t="s">
        <v>71</v>
      </c>
      <c r="B73" s="164">
        <f>基金残高に係る経年分析!F56</f>
        <v>0</v>
      </c>
      <c r="C73" s="164">
        <f>基金残高に係る経年分析!G56</f>
        <v>0</v>
      </c>
      <c r="D73" s="164">
        <f>基金残高に係る経年分析!H56</f>
        <v>0</v>
      </c>
    </row>
    <row r="74" spans="1:16">
      <c r="A74" s="163" t="s">
        <v>72</v>
      </c>
      <c r="B74" s="164">
        <f>基金残高に係る経年分析!F57</f>
        <v>1823</v>
      </c>
      <c r="C74" s="164">
        <f>基金残高に係る経年分析!G57</f>
        <v>1871</v>
      </c>
      <c r="D74" s="164">
        <f>基金残高に係る経年分析!H57</f>
        <v>1255</v>
      </c>
    </row>
  </sheetData>
  <sheetProtection algorithmName="SHA-512" hashValue="SPIotFYUjwOack9Z3x8i/C7xLxDGa4lSpEFUJyvuoJBKbd4Cqpq/py9dERqThdbCwN52uYExikVV6utYZRjOLQ==" saltValue="rEjm2PzCM9EWQVHaTbkd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222</v>
      </c>
      <c r="C5" s="608"/>
      <c r="D5" s="608"/>
      <c r="E5" s="608"/>
      <c r="F5" s="608"/>
      <c r="G5" s="608"/>
      <c r="H5" s="608"/>
      <c r="I5" s="608"/>
      <c r="J5" s="608"/>
      <c r="K5" s="608"/>
      <c r="L5" s="608"/>
      <c r="M5" s="608"/>
      <c r="N5" s="608"/>
      <c r="O5" s="608"/>
      <c r="P5" s="608"/>
      <c r="Q5" s="609"/>
      <c r="R5" s="610">
        <v>652463</v>
      </c>
      <c r="S5" s="611"/>
      <c r="T5" s="611"/>
      <c r="U5" s="611"/>
      <c r="V5" s="611"/>
      <c r="W5" s="611"/>
      <c r="X5" s="611"/>
      <c r="Y5" s="612"/>
      <c r="Z5" s="613">
        <v>13.9</v>
      </c>
      <c r="AA5" s="613"/>
      <c r="AB5" s="613"/>
      <c r="AC5" s="613"/>
      <c r="AD5" s="614">
        <v>652463</v>
      </c>
      <c r="AE5" s="614"/>
      <c r="AF5" s="614"/>
      <c r="AG5" s="614"/>
      <c r="AH5" s="614"/>
      <c r="AI5" s="614"/>
      <c r="AJ5" s="614"/>
      <c r="AK5" s="614"/>
      <c r="AL5" s="615">
        <v>31.4</v>
      </c>
      <c r="AM5" s="616"/>
      <c r="AN5" s="616"/>
      <c r="AO5" s="617"/>
      <c r="AP5" s="607" t="s">
        <v>223</v>
      </c>
      <c r="AQ5" s="608"/>
      <c r="AR5" s="608"/>
      <c r="AS5" s="608"/>
      <c r="AT5" s="608"/>
      <c r="AU5" s="608"/>
      <c r="AV5" s="608"/>
      <c r="AW5" s="608"/>
      <c r="AX5" s="608"/>
      <c r="AY5" s="608"/>
      <c r="AZ5" s="608"/>
      <c r="BA5" s="608"/>
      <c r="BB5" s="608"/>
      <c r="BC5" s="608"/>
      <c r="BD5" s="608"/>
      <c r="BE5" s="608"/>
      <c r="BF5" s="609"/>
      <c r="BG5" s="621">
        <v>652463</v>
      </c>
      <c r="BH5" s="622"/>
      <c r="BI5" s="622"/>
      <c r="BJ5" s="622"/>
      <c r="BK5" s="622"/>
      <c r="BL5" s="622"/>
      <c r="BM5" s="622"/>
      <c r="BN5" s="623"/>
      <c r="BO5" s="624">
        <v>100</v>
      </c>
      <c r="BP5" s="624"/>
      <c r="BQ5" s="624"/>
      <c r="BR5" s="624"/>
      <c r="BS5" s="625">
        <v>5202</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c r="B6" s="618" t="s">
        <v>227</v>
      </c>
      <c r="C6" s="619"/>
      <c r="D6" s="619"/>
      <c r="E6" s="619"/>
      <c r="F6" s="619"/>
      <c r="G6" s="619"/>
      <c r="H6" s="619"/>
      <c r="I6" s="619"/>
      <c r="J6" s="619"/>
      <c r="K6" s="619"/>
      <c r="L6" s="619"/>
      <c r="M6" s="619"/>
      <c r="N6" s="619"/>
      <c r="O6" s="619"/>
      <c r="P6" s="619"/>
      <c r="Q6" s="620"/>
      <c r="R6" s="621">
        <v>31553</v>
      </c>
      <c r="S6" s="622"/>
      <c r="T6" s="622"/>
      <c r="U6" s="622"/>
      <c r="V6" s="622"/>
      <c r="W6" s="622"/>
      <c r="X6" s="622"/>
      <c r="Y6" s="623"/>
      <c r="Z6" s="624">
        <v>0.7</v>
      </c>
      <c r="AA6" s="624"/>
      <c r="AB6" s="624"/>
      <c r="AC6" s="624"/>
      <c r="AD6" s="625">
        <v>31553</v>
      </c>
      <c r="AE6" s="625"/>
      <c r="AF6" s="625"/>
      <c r="AG6" s="625"/>
      <c r="AH6" s="625"/>
      <c r="AI6" s="625"/>
      <c r="AJ6" s="625"/>
      <c r="AK6" s="625"/>
      <c r="AL6" s="626">
        <v>1.5</v>
      </c>
      <c r="AM6" s="627"/>
      <c r="AN6" s="627"/>
      <c r="AO6" s="628"/>
      <c r="AP6" s="618" t="s">
        <v>228</v>
      </c>
      <c r="AQ6" s="619"/>
      <c r="AR6" s="619"/>
      <c r="AS6" s="619"/>
      <c r="AT6" s="619"/>
      <c r="AU6" s="619"/>
      <c r="AV6" s="619"/>
      <c r="AW6" s="619"/>
      <c r="AX6" s="619"/>
      <c r="AY6" s="619"/>
      <c r="AZ6" s="619"/>
      <c r="BA6" s="619"/>
      <c r="BB6" s="619"/>
      <c r="BC6" s="619"/>
      <c r="BD6" s="619"/>
      <c r="BE6" s="619"/>
      <c r="BF6" s="620"/>
      <c r="BG6" s="621">
        <v>652463</v>
      </c>
      <c r="BH6" s="622"/>
      <c r="BI6" s="622"/>
      <c r="BJ6" s="622"/>
      <c r="BK6" s="622"/>
      <c r="BL6" s="622"/>
      <c r="BM6" s="622"/>
      <c r="BN6" s="623"/>
      <c r="BO6" s="624">
        <v>100</v>
      </c>
      <c r="BP6" s="624"/>
      <c r="BQ6" s="624"/>
      <c r="BR6" s="624"/>
      <c r="BS6" s="625">
        <v>5202</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45197</v>
      </c>
      <c r="CS6" s="622"/>
      <c r="CT6" s="622"/>
      <c r="CU6" s="622"/>
      <c r="CV6" s="622"/>
      <c r="CW6" s="622"/>
      <c r="CX6" s="622"/>
      <c r="CY6" s="623"/>
      <c r="CZ6" s="615">
        <v>1</v>
      </c>
      <c r="DA6" s="616"/>
      <c r="DB6" s="616"/>
      <c r="DC6" s="635"/>
      <c r="DD6" s="630" t="s">
        <v>121</v>
      </c>
      <c r="DE6" s="622"/>
      <c r="DF6" s="622"/>
      <c r="DG6" s="622"/>
      <c r="DH6" s="622"/>
      <c r="DI6" s="622"/>
      <c r="DJ6" s="622"/>
      <c r="DK6" s="622"/>
      <c r="DL6" s="622"/>
      <c r="DM6" s="622"/>
      <c r="DN6" s="622"/>
      <c r="DO6" s="622"/>
      <c r="DP6" s="623"/>
      <c r="DQ6" s="630">
        <v>45197</v>
      </c>
      <c r="DR6" s="622"/>
      <c r="DS6" s="622"/>
      <c r="DT6" s="622"/>
      <c r="DU6" s="622"/>
      <c r="DV6" s="622"/>
      <c r="DW6" s="622"/>
      <c r="DX6" s="622"/>
      <c r="DY6" s="622"/>
      <c r="DZ6" s="622"/>
      <c r="EA6" s="622"/>
      <c r="EB6" s="622"/>
      <c r="EC6" s="631"/>
    </row>
    <row r="7" spans="2:143" ht="11.25" customHeight="1">
      <c r="B7" s="618" t="s">
        <v>230</v>
      </c>
      <c r="C7" s="619"/>
      <c r="D7" s="619"/>
      <c r="E7" s="619"/>
      <c r="F7" s="619"/>
      <c r="G7" s="619"/>
      <c r="H7" s="619"/>
      <c r="I7" s="619"/>
      <c r="J7" s="619"/>
      <c r="K7" s="619"/>
      <c r="L7" s="619"/>
      <c r="M7" s="619"/>
      <c r="N7" s="619"/>
      <c r="O7" s="619"/>
      <c r="P7" s="619"/>
      <c r="Q7" s="620"/>
      <c r="R7" s="621">
        <v>937</v>
      </c>
      <c r="S7" s="622"/>
      <c r="T7" s="622"/>
      <c r="U7" s="622"/>
      <c r="V7" s="622"/>
      <c r="W7" s="622"/>
      <c r="X7" s="622"/>
      <c r="Y7" s="623"/>
      <c r="Z7" s="624">
        <v>0</v>
      </c>
      <c r="AA7" s="624"/>
      <c r="AB7" s="624"/>
      <c r="AC7" s="624"/>
      <c r="AD7" s="625">
        <v>937</v>
      </c>
      <c r="AE7" s="625"/>
      <c r="AF7" s="625"/>
      <c r="AG7" s="625"/>
      <c r="AH7" s="625"/>
      <c r="AI7" s="625"/>
      <c r="AJ7" s="625"/>
      <c r="AK7" s="625"/>
      <c r="AL7" s="626">
        <v>0</v>
      </c>
      <c r="AM7" s="627"/>
      <c r="AN7" s="627"/>
      <c r="AO7" s="628"/>
      <c r="AP7" s="618" t="s">
        <v>231</v>
      </c>
      <c r="AQ7" s="619"/>
      <c r="AR7" s="619"/>
      <c r="AS7" s="619"/>
      <c r="AT7" s="619"/>
      <c r="AU7" s="619"/>
      <c r="AV7" s="619"/>
      <c r="AW7" s="619"/>
      <c r="AX7" s="619"/>
      <c r="AY7" s="619"/>
      <c r="AZ7" s="619"/>
      <c r="BA7" s="619"/>
      <c r="BB7" s="619"/>
      <c r="BC7" s="619"/>
      <c r="BD7" s="619"/>
      <c r="BE7" s="619"/>
      <c r="BF7" s="620"/>
      <c r="BG7" s="621">
        <v>252358</v>
      </c>
      <c r="BH7" s="622"/>
      <c r="BI7" s="622"/>
      <c r="BJ7" s="622"/>
      <c r="BK7" s="622"/>
      <c r="BL7" s="622"/>
      <c r="BM7" s="622"/>
      <c r="BN7" s="623"/>
      <c r="BO7" s="624">
        <v>38.700000000000003</v>
      </c>
      <c r="BP7" s="624"/>
      <c r="BQ7" s="624"/>
      <c r="BR7" s="624"/>
      <c r="BS7" s="625">
        <v>5202</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1678213</v>
      </c>
      <c r="CS7" s="622"/>
      <c r="CT7" s="622"/>
      <c r="CU7" s="622"/>
      <c r="CV7" s="622"/>
      <c r="CW7" s="622"/>
      <c r="CX7" s="622"/>
      <c r="CY7" s="623"/>
      <c r="CZ7" s="624">
        <v>37.4</v>
      </c>
      <c r="DA7" s="624"/>
      <c r="DB7" s="624"/>
      <c r="DC7" s="624"/>
      <c r="DD7" s="630">
        <v>1257719</v>
      </c>
      <c r="DE7" s="622"/>
      <c r="DF7" s="622"/>
      <c r="DG7" s="622"/>
      <c r="DH7" s="622"/>
      <c r="DI7" s="622"/>
      <c r="DJ7" s="622"/>
      <c r="DK7" s="622"/>
      <c r="DL7" s="622"/>
      <c r="DM7" s="622"/>
      <c r="DN7" s="622"/>
      <c r="DO7" s="622"/>
      <c r="DP7" s="623"/>
      <c r="DQ7" s="630">
        <v>440435</v>
      </c>
      <c r="DR7" s="622"/>
      <c r="DS7" s="622"/>
      <c r="DT7" s="622"/>
      <c r="DU7" s="622"/>
      <c r="DV7" s="622"/>
      <c r="DW7" s="622"/>
      <c r="DX7" s="622"/>
      <c r="DY7" s="622"/>
      <c r="DZ7" s="622"/>
      <c r="EA7" s="622"/>
      <c r="EB7" s="622"/>
      <c r="EC7" s="631"/>
    </row>
    <row r="8" spans="2:143" ht="11.25" customHeight="1">
      <c r="B8" s="618" t="s">
        <v>233</v>
      </c>
      <c r="C8" s="619"/>
      <c r="D8" s="619"/>
      <c r="E8" s="619"/>
      <c r="F8" s="619"/>
      <c r="G8" s="619"/>
      <c r="H8" s="619"/>
      <c r="I8" s="619"/>
      <c r="J8" s="619"/>
      <c r="K8" s="619"/>
      <c r="L8" s="619"/>
      <c r="M8" s="619"/>
      <c r="N8" s="619"/>
      <c r="O8" s="619"/>
      <c r="P8" s="619"/>
      <c r="Q8" s="620"/>
      <c r="R8" s="621">
        <v>2249</v>
      </c>
      <c r="S8" s="622"/>
      <c r="T8" s="622"/>
      <c r="U8" s="622"/>
      <c r="V8" s="622"/>
      <c r="W8" s="622"/>
      <c r="X8" s="622"/>
      <c r="Y8" s="623"/>
      <c r="Z8" s="624">
        <v>0</v>
      </c>
      <c r="AA8" s="624"/>
      <c r="AB8" s="624"/>
      <c r="AC8" s="624"/>
      <c r="AD8" s="625">
        <v>2249</v>
      </c>
      <c r="AE8" s="625"/>
      <c r="AF8" s="625"/>
      <c r="AG8" s="625"/>
      <c r="AH8" s="625"/>
      <c r="AI8" s="625"/>
      <c r="AJ8" s="625"/>
      <c r="AK8" s="625"/>
      <c r="AL8" s="626">
        <v>0.1</v>
      </c>
      <c r="AM8" s="627"/>
      <c r="AN8" s="627"/>
      <c r="AO8" s="628"/>
      <c r="AP8" s="618" t="s">
        <v>234</v>
      </c>
      <c r="AQ8" s="619"/>
      <c r="AR8" s="619"/>
      <c r="AS8" s="619"/>
      <c r="AT8" s="619"/>
      <c r="AU8" s="619"/>
      <c r="AV8" s="619"/>
      <c r="AW8" s="619"/>
      <c r="AX8" s="619"/>
      <c r="AY8" s="619"/>
      <c r="AZ8" s="619"/>
      <c r="BA8" s="619"/>
      <c r="BB8" s="619"/>
      <c r="BC8" s="619"/>
      <c r="BD8" s="619"/>
      <c r="BE8" s="619"/>
      <c r="BF8" s="620"/>
      <c r="BG8" s="621">
        <v>8494</v>
      </c>
      <c r="BH8" s="622"/>
      <c r="BI8" s="622"/>
      <c r="BJ8" s="622"/>
      <c r="BK8" s="622"/>
      <c r="BL8" s="622"/>
      <c r="BM8" s="622"/>
      <c r="BN8" s="623"/>
      <c r="BO8" s="624">
        <v>1.3</v>
      </c>
      <c r="BP8" s="624"/>
      <c r="BQ8" s="624"/>
      <c r="BR8" s="624"/>
      <c r="BS8" s="630" t="s">
        <v>121</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605019</v>
      </c>
      <c r="CS8" s="622"/>
      <c r="CT8" s="622"/>
      <c r="CU8" s="622"/>
      <c r="CV8" s="622"/>
      <c r="CW8" s="622"/>
      <c r="CX8" s="622"/>
      <c r="CY8" s="623"/>
      <c r="CZ8" s="624">
        <v>13.5</v>
      </c>
      <c r="DA8" s="624"/>
      <c r="DB8" s="624"/>
      <c r="DC8" s="624"/>
      <c r="DD8" s="630">
        <v>3538</v>
      </c>
      <c r="DE8" s="622"/>
      <c r="DF8" s="622"/>
      <c r="DG8" s="622"/>
      <c r="DH8" s="622"/>
      <c r="DI8" s="622"/>
      <c r="DJ8" s="622"/>
      <c r="DK8" s="622"/>
      <c r="DL8" s="622"/>
      <c r="DM8" s="622"/>
      <c r="DN8" s="622"/>
      <c r="DO8" s="622"/>
      <c r="DP8" s="623"/>
      <c r="DQ8" s="630">
        <v>393803</v>
      </c>
      <c r="DR8" s="622"/>
      <c r="DS8" s="622"/>
      <c r="DT8" s="622"/>
      <c r="DU8" s="622"/>
      <c r="DV8" s="622"/>
      <c r="DW8" s="622"/>
      <c r="DX8" s="622"/>
      <c r="DY8" s="622"/>
      <c r="DZ8" s="622"/>
      <c r="EA8" s="622"/>
      <c r="EB8" s="622"/>
      <c r="EC8" s="631"/>
    </row>
    <row r="9" spans="2:143" ht="11.25" customHeight="1">
      <c r="B9" s="618" t="s">
        <v>236</v>
      </c>
      <c r="C9" s="619"/>
      <c r="D9" s="619"/>
      <c r="E9" s="619"/>
      <c r="F9" s="619"/>
      <c r="G9" s="619"/>
      <c r="H9" s="619"/>
      <c r="I9" s="619"/>
      <c r="J9" s="619"/>
      <c r="K9" s="619"/>
      <c r="L9" s="619"/>
      <c r="M9" s="619"/>
      <c r="N9" s="619"/>
      <c r="O9" s="619"/>
      <c r="P9" s="619"/>
      <c r="Q9" s="620"/>
      <c r="R9" s="621">
        <v>2467</v>
      </c>
      <c r="S9" s="622"/>
      <c r="T9" s="622"/>
      <c r="U9" s="622"/>
      <c r="V9" s="622"/>
      <c r="W9" s="622"/>
      <c r="X9" s="622"/>
      <c r="Y9" s="623"/>
      <c r="Z9" s="624">
        <v>0.1</v>
      </c>
      <c r="AA9" s="624"/>
      <c r="AB9" s="624"/>
      <c r="AC9" s="624"/>
      <c r="AD9" s="625">
        <v>2467</v>
      </c>
      <c r="AE9" s="625"/>
      <c r="AF9" s="625"/>
      <c r="AG9" s="625"/>
      <c r="AH9" s="625"/>
      <c r="AI9" s="625"/>
      <c r="AJ9" s="625"/>
      <c r="AK9" s="625"/>
      <c r="AL9" s="626">
        <v>0.1</v>
      </c>
      <c r="AM9" s="627"/>
      <c r="AN9" s="627"/>
      <c r="AO9" s="628"/>
      <c r="AP9" s="618" t="s">
        <v>237</v>
      </c>
      <c r="AQ9" s="619"/>
      <c r="AR9" s="619"/>
      <c r="AS9" s="619"/>
      <c r="AT9" s="619"/>
      <c r="AU9" s="619"/>
      <c r="AV9" s="619"/>
      <c r="AW9" s="619"/>
      <c r="AX9" s="619"/>
      <c r="AY9" s="619"/>
      <c r="AZ9" s="619"/>
      <c r="BA9" s="619"/>
      <c r="BB9" s="619"/>
      <c r="BC9" s="619"/>
      <c r="BD9" s="619"/>
      <c r="BE9" s="619"/>
      <c r="BF9" s="620"/>
      <c r="BG9" s="621">
        <v>206944</v>
      </c>
      <c r="BH9" s="622"/>
      <c r="BI9" s="622"/>
      <c r="BJ9" s="622"/>
      <c r="BK9" s="622"/>
      <c r="BL9" s="622"/>
      <c r="BM9" s="622"/>
      <c r="BN9" s="623"/>
      <c r="BO9" s="624">
        <v>31.7</v>
      </c>
      <c r="BP9" s="624"/>
      <c r="BQ9" s="624"/>
      <c r="BR9" s="624"/>
      <c r="BS9" s="630" t="s">
        <v>238</v>
      </c>
      <c r="BT9" s="622"/>
      <c r="BU9" s="622"/>
      <c r="BV9" s="622"/>
      <c r="BW9" s="622"/>
      <c r="BX9" s="622"/>
      <c r="BY9" s="622"/>
      <c r="BZ9" s="622"/>
      <c r="CA9" s="622"/>
      <c r="CB9" s="631"/>
      <c r="CD9" s="636" t="s">
        <v>239</v>
      </c>
      <c r="CE9" s="637"/>
      <c r="CF9" s="637"/>
      <c r="CG9" s="637"/>
      <c r="CH9" s="637"/>
      <c r="CI9" s="637"/>
      <c r="CJ9" s="637"/>
      <c r="CK9" s="637"/>
      <c r="CL9" s="637"/>
      <c r="CM9" s="637"/>
      <c r="CN9" s="637"/>
      <c r="CO9" s="637"/>
      <c r="CP9" s="637"/>
      <c r="CQ9" s="638"/>
      <c r="CR9" s="621">
        <v>131501</v>
      </c>
      <c r="CS9" s="622"/>
      <c r="CT9" s="622"/>
      <c r="CU9" s="622"/>
      <c r="CV9" s="622"/>
      <c r="CW9" s="622"/>
      <c r="CX9" s="622"/>
      <c r="CY9" s="623"/>
      <c r="CZ9" s="624">
        <v>2.9</v>
      </c>
      <c r="DA9" s="624"/>
      <c r="DB9" s="624"/>
      <c r="DC9" s="624"/>
      <c r="DD9" s="630" t="s">
        <v>238</v>
      </c>
      <c r="DE9" s="622"/>
      <c r="DF9" s="622"/>
      <c r="DG9" s="622"/>
      <c r="DH9" s="622"/>
      <c r="DI9" s="622"/>
      <c r="DJ9" s="622"/>
      <c r="DK9" s="622"/>
      <c r="DL9" s="622"/>
      <c r="DM9" s="622"/>
      <c r="DN9" s="622"/>
      <c r="DO9" s="622"/>
      <c r="DP9" s="623"/>
      <c r="DQ9" s="630">
        <v>127610</v>
      </c>
      <c r="DR9" s="622"/>
      <c r="DS9" s="622"/>
      <c r="DT9" s="622"/>
      <c r="DU9" s="622"/>
      <c r="DV9" s="622"/>
      <c r="DW9" s="622"/>
      <c r="DX9" s="622"/>
      <c r="DY9" s="622"/>
      <c r="DZ9" s="622"/>
      <c r="EA9" s="622"/>
      <c r="EB9" s="622"/>
      <c r="EC9" s="631"/>
    </row>
    <row r="10" spans="2:143" ht="11.25" customHeight="1">
      <c r="B10" s="618" t="s">
        <v>240</v>
      </c>
      <c r="C10" s="619"/>
      <c r="D10" s="619"/>
      <c r="E10" s="619"/>
      <c r="F10" s="619"/>
      <c r="G10" s="619"/>
      <c r="H10" s="619"/>
      <c r="I10" s="619"/>
      <c r="J10" s="619"/>
      <c r="K10" s="619"/>
      <c r="L10" s="619"/>
      <c r="M10" s="619"/>
      <c r="N10" s="619"/>
      <c r="O10" s="619"/>
      <c r="P10" s="619"/>
      <c r="Q10" s="620"/>
      <c r="R10" s="621" t="s">
        <v>121</v>
      </c>
      <c r="S10" s="622"/>
      <c r="T10" s="622"/>
      <c r="U10" s="622"/>
      <c r="V10" s="622"/>
      <c r="W10" s="622"/>
      <c r="X10" s="622"/>
      <c r="Y10" s="623"/>
      <c r="Z10" s="624" t="s">
        <v>121</v>
      </c>
      <c r="AA10" s="624"/>
      <c r="AB10" s="624"/>
      <c r="AC10" s="624"/>
      <c r="AD10" s="625" t="s">
        <v>121</v>
      </c>
      <c r="AE10" s="625"/>
      <c r="AF10" s="625"/>
      <c r="AG10" s="625"/>
      <c r="AH10" s="625"/>
      <c r="AI10" s="625"/>
      <c r="AJ10" s="625"/>
      <c r="AK10" s="625"/>
      <c r="AL10" s="626" t="s">
        <v>121</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10644</v>
      </c>
      <c r="BH10" s="622"/>
      <c r="BI10" s="622"/>
      <c r="BJ10" s="622"/>
      <c r="BK10" s="622"/>
      <c r="BL10" s="622"/>
      <c r="BM10" s="622"/>
      <c r="BN10" s="623"/>
      <c r="BO10" s="624">
        <v>1.6</v>
      </c>
      <c r="BP10" s="624"/>
      <c r="BQ10" s="624"/>
      <c r="BR10" s="624"/>
      <c r="BS10" s="630" t="s">
        <v>121</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11048</v>
      </c>
      <c r="CS10" s="622"/>
      <c r="CT10" s="622"/>
      <c r="CU10" s="622"/>
      <c r="CV10" s="622"/>
      <c r="CW10" s="622"/>
      <c r="CX10" s="622"/>
      <c r="CY10" s="623"/>
      <c r="CZ10" s="624">
        <v>0.2</v>
      </c>
      <c r="DA10" s="624"/>
      <c r="DB10" s="624"/>
      <c r="DC10" s="624"/>
      <c r="DD10" s="630" t="s">
        <v>121</v>
      </c>
      <c r="DE10" s="622"/>
      <c r="DF10" s="622"/>
      <c r="DG10" s="622"/>
      <c r="DH10" s="622"/>
      <c r="DI10" s="622"/>
      <c r="DJ10" s="622"/>
      <c r="DK10" s="622"/>
      <c r="DL10" s="622"/>
      <c r="DM10" s="622"/>
      <c r="DN10" s="622"/>
      <c r="DO10" s="622"/>
      <c r="DP10" s="623"/>
      <c r="DQ10" s="630">
        <v>1048</v>
      </c>
      <c r="DR10" s="622"/>
      <c r="DS10" s="622"/>
      <c r="DT10" s="622"/>
      <c r="DU10" s="622"/>
      <c r="DV10" s="622"/>
      <c r="DW10" s="622"/>
      <c r="DX10" s="622"/>
      <c r="DY10" s="622"/>
      <c r="DZ10" s="622"/>
      <c r="EA10" s="622"/>
      <c r="EB10" s="622"/>
      <c r="EC10" s="631"/>
    </row>
    <row r="11" spans="2:143" ht="11.25" customHeight="1">
      <c r="B11" s="618" t="s">
        <v>243</v>
      </c>
      <c r="C11" s="619"/>
      <c r="D11" s="619"/>
      <c r="E11" s="619"/>
      <c r="F11" s="619"/>
      <c r="G11" s="619"/>
      <c r="H11" s="619"/>
      <c r="I11" s="619"/>
      <c r="J11" s="619"/>
      <c r="K11" s="619"/>
      <c r="L11" s="619"/>
      <c r="M11" s="619"/>
      <c r="N11" s="619"/>
      <c r="O11" s="619"/>
      <c r="P11" s="619"/>
      <c r="Q11" s="620"/>
      <c r="R11" s="621" t="s">
        <v>238</v>
      </c>
      <c r="S11" s="622"/>
      <c r="T11" s="622"/>
      <c r="U11" s="622"/>
      <c r="V11" s="622"/>
      <c r="W11" s="622"/>
      <c r="X11" s="622"/>
      <c r="Y11" s="623"/>
      <c r="Z11" s="624" t="s">
        <v>238</v>
      </c>
      <c r="AA11" s="624"/>
      <c r="AB11" s="624"/>
      <c r="AC11" s="624"/>
      <c r="AD11" s="625" t="s">
        <v>121</v>
      </c>
      <c r="AE11" s="625"/>
      <c r="AF11" s="625"/>
      <c r="AG11" s="625"/>
      <c r="AH11" s="625"/>
      <c r="AI11" s="625"/>
      <c r="AJ11" s="625"/>
      <c r="AK11" s="625"/>
      <c r="AL11" s="626" t="s">
        <v>121</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26276</v>
      </c>
      <c r="BH11" s="622"/>
      <c r="BI11" s="622"/>
      <c r="BJ11" s="622"/>
      <c r="BK11" s="622"/>
      <c r="BL11" s="622"/>
      <c r="BM11" s="622"/>
      <c r="BN11" s="623"/>
      <c r="BO11" s="624">
        <v>4</v>
      </c>
      <c r="BP11" s="624"/>
      <c r="BQ11" s="624"/>
      <c r="BR11" s="624"/>
      <c r="BS11" s="630">
        <v>5202</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231626</v>
      </c>
      <c r="CS11" s="622"/>
      <c r="CT11" s="622"/>
      <c r="CU11" s="622"/>
      <c r="CV11" s="622"/>
      <c r="CW11" s="622"/>
      <c r="CX11" s="622"/>
      <c r="CY11" s="623"/>
      <c r="CZ11" s="624">
        <v>5.2</v>
      </c>
      <c r="DA11" s="624"/>
      <c r="DB11" s="624"/>
      <c r="DC11" s="624"/>
      <c r="DD11" s="630">
        <v>113169</v>
      </c>
      <c r="DE11" s="622"/>
      <c r="DF11" s="622"/>
      <c r="DG11" s="622"/>
      <c r="DH11" s="622"/>
      <c r="DI11" s="622"/>
      <c r="DJ11" s="622"/>
      <c r="DK11" s="622"/>
      <c r="DL11" s="622"/>
      <c r="DM11" s="622"/>
      <c r="DN11" s="622"/>
      <c r="DO11" s="622"/>
      <c r="DP11" s="623"/>
      <c r="DQ11" s="630">
        <v>129613</v>
      </c>
      <c r="DR11" s="622"/>
      <c r="DS11" s="622"/>
      <c r="DT11" s="622"/>
      <c r="DU11" s="622"/>
      <c r="DV11" s="622"/>
      <c r="DW11" s="622"/>
      <c r="DX11" s="622"/>
      <c r="DY11" s="622"/>
      <c r="DZ11" s="622"/>
      <c r="EA11" s="622"/>
      <c r="EB11" s="622"/>
      <c r="EC11" s="631"/>
    </row>
    <row r="12" spans="2:143" ht="11.25" customHeight="1">
      <c r="B12" s="618" t="s">
        <v>246</v>
      </c>
      <c r="C12" s="619"/>
      <c r="D12" s="619"/>
      <c r="E12" s="619"/>
      <c r="F12" s="619"/>
      <c r="G12" s="619"/>
      <c r="H12" s="619"/>
      <c r="I12" s="619"/>
      <c r="J12" s="619"/>
      <c r="K12" s="619"/>
      <c r="L12" s="619"/>
      <c r="M12" s="619"/>
      <c r="N12" s="619"/>
      <c r="O12" s="619"/>
      <c r="P12" s="619"/>
      <c r="Q12" s="620"/>
      <c r="R12" s="621">
        <v>75078</v>
      </c>
      <c r="S12" s="622"/>
      <c r="T12" s="622"/>
      <c r="U12" s="622"/>
      <c r="V12" s="622"/>
      <c r="W12" s="622"/>
      <c r="X12" s="622"/>
      <c r="Y12" s="623"/>
      <c r="Z12" s="624">
        <v>1.6</v>
      </c>
      <c r="AA12" s="624"/>
      <c r="AB12" s="624"/>
      <c r="AC12" s="624"/>
      <c r="AD12" s="625">
        <v>75078</v>
      </c>
      <c r="AE12" s="625"/>
      <c r="AF12" s="625"/>
      <c r="AG12" s="625"/>
      <c r="AH12" s="625"/>
      <c r="AI12" s="625"/>
      <c r="AJ12" s="625"/>
      <c r="AK12" s="625"/>
      <c r="AL12" s="626">
        <v>3.6</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379210</v>
      </c>
      <c r="BH12" s="622"/>
      <c r="BI12" s="622"/>
      <c r="BJ12" s="622"/>
      <c r="BK12" s="622"/>
      <c r="BL12" s="622"/>
      <c r="BM12" s="622"/>
      <c r="BN12" s="623"/>
      <c r="BO12" s="624">
        <v>58.1</v>
      </c>
      <c r="BP12" s="624"/>
      <c r="BQ12" s="624"/>
      <c r="BR12" s="624"/>
      <c r="BS12" s="630" t="s">
        <v>121</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100847</v>
      </c>
      <c r="CS12" s="622"/>
      <c r="CT12" s="622"/>
      <c r="CU12" s="622"/>
      <c r="CV12" s="622"/>
      <c r="CW12" s="622"/>
      <c r="CX12" s="622"/>
      <c r="CY12" s="623"/>
      <c r="CZ12" s="624">
        <v>2.2000000000000002</v>
      </c>
      <c r="DA12" s="624"/>
      <c r="DB12" s="624"/>
      <c r="DC12" s="624"/>
      <c r="DD12" s="630">
        <v>6376</v>
      </c>
      <c r="DE12" s="622"/>
      <c r="DF12" s="622"/>
      <c r="DG12" s="622"/>
      <c r="DH12" s="622"/>
      <c r="DI12" s="622"/>
      <c r="DJ12" s="622"/>
      <c r="DK12" s="622"/>
      <c r="DL12" s="622"/>
      <c r="DM12" s="622"/>
      <c r="DN12" s="622"/>
      <c r="DO12" s="622"/>
      <c r="DP12" s="623"/>
      <c r="DQ12" s="630">
        <v>76055</v>
      </c>
      <c r="DR12" s="622"/>
      <c r="DS12" s="622"/>
      <c r="DT12" s="622"/>
      <c r="DU12" s="622"/>
      <c r="DV12" s="622"/>
      <c r="DW12" s="622"/>
      <c r="DX12" s="622"/>
      <c r="DY12" s="622"/>
      <c r="DZ12" s="622"/>
      <c r="EA12" s="622"/>
      <c r="EB12" s="622"/>
      <c r="EC12" s="631"/>
    </row>
    <row r="13" spans="2:143" ht="11.25" customHeight="1">
      <c r="B13" s="618" t="s">
        <v>249</v>
      </c>
      <c r="C13" s="619"/>
      <c r="D13" s="619"/>
      <c r="E13" s="619"/>
      <c r="F13" s="619"/>
      <c r="G13" s="619"/>
      <c r="H13" s="619"/>
      <c r="I13" s="619"/>
      <c r="J13" s="619"/>
      <c r="K13" s="619"/>
      <c r="L13" s="619"/>
      <c r="M13" s="619"/>
      <c r="N13" s="619"/>
      <c r="O13" s="619"/>
      <c r="P13" s="619"/>
      <c r="Q13" s="620"/>
      <c r="R13" s="621" t="s">
        <v>238</v>
      </c>
      <c r="S13" s="622"/>
      <c r="T13" s="622"/>
      <c r="U13" s="622"/>
      <c r="V13" s="622"/>
      <c r="W13" s="622"/>
      <c r="X13" s="622"/>
      <c r="Y13" s="623"/>
      <c r="Z13" s="624" t="s">
        <v>121</v>
      </c>
      <c r="AA13" s="624"/>
      <c r="AB13" s="624"/>
      <c r="AC13" s="624"/>
      <c r="AD13" s="625" t="s">
        <v>238</v>
      </c>
      <c r="AE13" s="625"/>
      <c r="AF13" s="625"/>
      <c r="AG13" s="625"/>
      <c r="AH13" s="625"/>
      <c r="AI13" s="625"/>
      <c r="AJ13" s="625"/>
      <c r="AK13" s="625"/>
      <c r="AL13" s="626" t="s">
        <v>238</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379210</v>
      </c>
      <c r="BH13" s="622"/>
      <c r="BI13" s="622"/>
      <c r="BJ13" s="622"/>
      <c r="BK13" s="622"/>
      <c r="BL13" s="622"/>
      <c r="BM13" s="622"/>
      <c r="BN13" s="623"/>
      <c r="BO13" s="624">
        <v>58.1</v>
      </c>
      <c r="BP13" s="624"/>
      <c r="BQ13" s="624"/>
      <c r="BR13" s="624"/>
      <c r="BS13" s="630" t="s">
        <v>121</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395184</v>
      </c>
      <c r="CS13" s="622"/>
      <c r="CT13" s="622"/>
      <c r="CU13" s="622"/>
      <c r="CV13" s="622"/>
      <c r="CW13" s="622"/>
      <c r="CX13" s="622"/>
      <c r="CY13" s="623"/>
      <c r="CZ13" s="624">
        <v>8.8000000000000007</v>
      </c>
      <c r="DA13" s="624"/>
      <c r="DB13" s="624"/>
      <c r="DC13" s="624"/>
      <c r="DD13" s="630">
        <v>121055</v>
      </c>
      <c r="DE13" s="622"/>
      <c r="DF13" s="622"/>
      <c r="DG13" s="622"/>
      <c r="DH13" s="622"/>
      <c r="DI13" s="622"/>
      <c r="DJ13" s="622"/>
      <c r="DK13" s="622"/>
      <c r="DL13" s="622"/>
      <c r="DM13" s="622"/>
      <c r="DN13" s="622"/>
      <c r="DO13" s="622"/>
      <c r="DP13" s="623"/>
      <c r="DQ13" s="630">
        <v>314020</v>
      </c>
      <c r="DR13" s="622"/>
      <c r="DS13" s="622"/>
      <c r="DT13" s="622"/>
      <c r="DU13" s="622"/>
      <c r="DV13" s="622"/>
      <c r="DW13" s="622"/>
      <c r="DX13" s="622"/>
      <c r="DY13" s="622"/>
      <c r="DZ13" s="622"/>
      <c r="EA13" s="622"/>
      <c r="EB13" s="622"/>
      <c r="EC13" s="631"/>
    </row>
    <row r="14" spans="2:143" ht="11.25" customHeight="1">
      <c r="B14" s="618" t="s">
        <v>252</v>
      </c>
      <c r="C14" s="619"/>
      <c r="D14" s="619"/>
      <c r="E14" s="619"/>
      <c r="F14" s="619"/>
      <c r="G14" s="619"/>
      <c r="H14" s="619"/>
      <c r="I14" s="619"/>
      <c r="J14" s="619"/>
      <c r="K14" s="619"/>
      <c r="L14" s="619"/>
      <c r="M14" s="619"/>
      <c r="N14" s="619"/>
      <c r="O14" s="619"/>
      <c r="P14" s="619"/>
      <c r="Q14" s="620"/>
      <c r="R14" s="621" t="s">
        <v>121</v>
      </c>
      <c r="S14" s="622"/>
      <c r="T14" s="622"/>
      <c r="U14" s="622"/>
      <c r="V14" s="622"/>
      <c r="W14" s="622"/>
      <c r="X14" s="622"/>
      <c r="Y14" s="623"/>
      <c r="Z14" s="624" t="s">
        <v>238</v>
      </c>
      <c r="AA14" s="624"/>
      <c r="AB14" s="624"/>
      <c r="AC14" s="624"/>
      <c r="AD14" s="625" t="s">
        <v>121</v>
      </c>
      <c r="AE14" s="625"/>
      <c r="AF14" s="625"/>
      <c r="AG14" s="625"/>
      <c r="AH14" s="625"/>
      <c r="AI14" s="625"/>
      <c r="AJ14" s="625"/>
      <c r="AK14" s="625"/>
      <c r="AL14" s="626" t="s">
        <v>121</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18856</v>
      </c>
      <c r="BH14" s="622"/>
      <c r="BI14" s="622"/>
      <c r="BJ14" s="622"/>
      <c r="BK14" s="622"/>
      <c r="BL14" s="622"/>
      <c r="BM14" s="622"/>
      <c r="BN14" s="623"/>
      <c r="BO14" s="624">
        <v>2.9</v>
      </c>
      <c r="BP14" s="624"/>
      <c r="BQ14" s="624"/>
      <c r="BR14" s="624"/>
      <c r="BS14" s="630" t="s">
        <v>121</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121743</v>
      </c>
      <c r="CS14" s="622"/>
      <c r="CT14" s="622"/>
      <c r="CU14" s="622"/>
      <c r="CV14" s="622"/>
      <c r="CW14" s="622"/>
      <c r="CX14" s="622"/>
      <c r="CY14" s="623"/>
      <c r="CZ14" s="624">
        <v>2.7</v>
      </c>
      <c r="DA14" s="624"/>
      <c r="DB14" s="624"/>
      <c r="DC14" s="624"/>
      <c r="DD14" s="630">
        <v>18293</v>
      </c>
      <c r="DE14" s="622"/>
      <c r="DF14" s="622"/>
      <c r="DG14" s="622"/>
      <c r="DH14" s="622"/>
      <c r="DI14" s="622"/>
      <c r="DJ14" s="622"/>
      <c r="DK14" s="622"/>
      <c r="DL14" s="622"/>
      <c r="DM14" s="622"/>
      <c r="DN14" s="622"/>
      <c r="DO14" s="622"/>
      <c r="DP14" s="623"/>
      <c r="DQ14" s="630">
        <v>107929</v>
      </c>
      <c r="DR14" s="622"/>
      <c r="DS14" s="622"/>
      <c r="DT14" s="622"/>
      <c r="DU14" s="622"/>
      <c r="DV14" s="622"/>
      <c r="DW14" s="622"/>
      <c r="DX14" s="622"/>
      <c r="DY14" s="622"/>
      <c r="DZ14" s="622"/>
      <c r="EA14" s="622"/>
      <c r="EB14" s="622"/>
      <c r="EC14" s="631"/>
    </row>
    <row r="15" spans="2:143" ht="11.25" customHeight="1">
      <c r="B15" s="618" t="s">
        <v>255</v>
      </c>
      <c r="C15" s="619"/>
      <c r="D15" s="619"/>
      <c r="E15" s="619"/>
      <c r="F15" s="619"/>
      <c r="G15" s="619"/>
      <c r="H15" s="619"/>
      <c r="I15" s="619"/>
      <c r="J15" s="619"/>
      <c r="K15" s="619"/>
      <c r="L15" s="619"/>
      <c r="M15" s="619"/>
      <c r="N15" s="619"/>
      <c r="O15" s="619"/>
      <c r="P15" s="619"/>
      <c r="Q15" s="620"/>
      <c r="R15" s="621">
        <v>8105</v>
      </c>
      <c r="S15" s="622"/>
      <c r="T15" s="622"/>
      <c r="U15" s="622"/>
      <c r="V15" s="622"/>
      <c r="W15" s="622"/>
      <c r="X15" s="622"/>
      <c r="Y15" s="623"/>
      <c r="Z15" s="624">
        <v>0.2</v>
      </c>
      <c r="AA15" s="624"/>
      <c r="AB15" s="624"/>
      <c r="AC15" s="624"/>
      <c r="AD15" s="625">
        <v>8105</v>
      </c>
      <c r="AE15" s="625"/>
      <c r="AF15" s="625"/>
      <c r="AG15" s="625"/>
      <c r="AH15" s="625"/>
      <c r="AI15" s="625"/>
      <c r="AJ15" s="625"/>
      <c r="AK15" s="625"/>
      <c r="AL15" s="626">
        <v>0.4</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2039</v>
      </c>
      <c r="BH15" s="622"/>
      <c r="BI15" s="622"/>
      <c r="BJ15" s="622"/>
      <c r="BK15" s="622"/>
      <c r="BL15" s="622"/>
      <c r="BM15" s="622"/>
      <c r="BN15" s="623"/>
      <c r="BO15" s="624">
        <v>0.3</v>
      </c>
      <c r="BP15" s="624"/>
      <c r="BQ15" s="624"/>
      <c r="BR15" s="624"/>
      <c r="BS15" s="630" t="s">
        <v>238</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271110</v>
      </c>
      <c r="CS15" s="622"/>
      <c r="CT15" s="622"/>
      <c r="CU15" s="622"/>
      <c r="CV15" s="622"/>
      <c r="CW15" s="622"/>
      <c r="CX15" s="622"/>
      <c r="CY15" s="623"/>
      <c r="CZ15" s="624">
        <v>6</v>
      </c>
      <c r="DA15" s="624"/>
      <c r="DB15" s="624"/>
      <c r="DC15" s="624"/>
      <c r="DD15" s="630">
        <v>24553</v>
      </c>
      <c r="DE15" s="622"/>
      <c r="DF15" s="622"/>
      <c r="DG15" s="622"/>
      <c r="DH15" s="622"/>
      <c r="DI15" s="622"/>
      <c r="DJ15" s="622"/>
      <c r="DK15" s="622"/>
      <c r="DL15" s="622"/>
      <c r="DM15" s="622"/>
      <c r="DN15" s="622"/>
      <c r="DO15" s="622"/>
      <c r="DP15" s="623"/>
      <c r="DQ15" s="630">
        <v>240049</v>
      </c>
      <c r="DR15" s="622"/>
      <c r="DS15" s="622"/>
      <c r="DT15" s="622"/>
      <c r="DU15" s="622"/>
      <c r="DV15" s="622"/>
      <c r="DW15" s="622"/>
      <c r="DX15" s="622"/>
      <c r="DY15" s="622"/>
      <c r="DZ15" s="622"/>
      <c r="EA15" s="622"/>
      <c r="EB15" s="622"/>
      <c r="EC15" s="631"/>
    </row>
    <row r="16" spans="2:143" ht="11.25" customHeight="1">
      <c r="B16" s="618" t="s">
        <v>258</v>
      </c>
      <c r="C16" s="619"/>
      <c r="D16" s="619"/>
      <c r="E16" s="619"/>
      <c r="F16" s="619"/>
      <c r="G16" s="619"/>
      <c r="H16" s="619"/>
      <c r="I16" s="619"/>
      <c r="J16" s="619"/>
      <c r="K16" s="619"/>
      <c r="L16" s="619"/>
      <c r="M16" s="619"/>
      <c r="N16" s="619"/>
      <c r="O16" s="619"/>
      <c r="P16" s="619"/>
      <c r="Q16" s="620"/>
      <c r="R16" s="621" t="s">
        <v>121</v>
      </c>
      <c r="S16" s="622"/>
      <c r="T16" s="622"/>
      <c r="U16" s="622"/>
      <c r="V16" s="622"/>
      <c r="W16" s="622"/>
      <c r="X16" s="622"/>
      <c r="Y16" s="623"/>
      <c r="Z16" s="624" t="s">
        <v>121</v>
      </c>
      <c r="AA16" s="624"/>
      <c r="AB16" s="624"/>
      <c r="AC16" s="624"/>
      <c r="AD16" s="625" t="s">
        <v>238</v>
      </c>
      <c r="AE16" s="625"/>
      <c r="AF16" s="625"/>
      <c r="AG16" s="625"/>
      <c r="AH16" s="625"/>
      <c r="AI16" s="625"/>
      <c r="AJ16" s="625"/>
      <c r="AK16" s="625"/>
      <c r="AL16" s="626" t="s">
        <v>238</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238</v>
      </c>
      <c r="BH16" s="622"/>
      <c r="BI16" s="622"/>
      <c r="BJ16" s="622"/>
      <c r="BK16" s="622"/>
      <c r="BL16" s="622"/>
      <c r="BM16" s="622"/>
      <c r="BN16" s="623"/>
      <c r="BO16" s="624" t="s">
        <v>121</v>
      </c>
      <c r="BP16" s="624"/>
      <c r="BQ16" s="624"/>
      <c r="BR16" s="624"/>
      <c r="BS16" s="630" t="s">
        <v>121</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1015</v>
      </c>
      <c r="CS16" s="622"/>
      <c r="CT16" s="622"/>
      <c r="CU16" s="622"/>
      <c r="CV16" s="622"/>
      <c r="CW16" s="622"/>
      <c r="CX16" s="622"/>
      <c r="CY16" s="623"/>
      <c r="CZ16" s="624">
        <v>0</v>
      </c>
      <c r="DA16" s="624"/>
      <c r="DB16" s="624"/>
      <c r="DC16" s="624"/>
      <c r="DD16" s="630" t="s">
        <v>238</v>
      </c>
      <c r="DE16" s="622"/>
      <c r="DF16" s="622"/>
      <c r="DG16" s="622"/>
      <c r="DH16" s="622"/>
      <c r="DI16" s="622"/>
      <c r="DJ16" s="622"/>
      <c r="DK16" s="622"/>
      <c r="DL16" s="622"/>
      <c r="DM16" s="622"/>
      <c r="DN16" s="622"/>
      <c r="DO16" s="622"/>
      <c r="DP16" s="623"/>
      <c r="DQ16" s="630">
        <v>415</v>
      </c>
      <c r="DR16" s="622"/>
      <c r="DS16" s="622"/>
      <c r="DT16" s="622"/>
      <c r="DU16" s="622"/>
      <c r="DV16" s="622"/>
      <c r="DW16" s="622"/>
      <c r="DX16" s="622"/>
      <c r="DY16" s="622"/>
      <c r="DZ16" s="622"/>
      <c r="EA16" s="622"/>
      <c r="EB16" s="622"/>
      <c r="EC16" s="631"/>
    </row>
    <row r="17" spans="2:133" ht="11.25" customHeight="1">
      <c r="B17" s="618" t="s">
        <v>261</v>
      </c>
      <c r="C17" s="619"/>
      <c r="D17" s="619"/>
      <c r="E17" s="619"/>
      <c r="F17" s="619"/>
      <c r="G17" s="619"/>
      <c r="H17" s="619"/>
      <c r="I17" s="619"/>
      <c r="J17" s="619"/>
      <c r="K17" s="619"/>
      <c r="L17" s="619"/>
      <c r="M17" s="619"/>
      <c r="N17" s="619"/>
      <c r="O17" s="619"/>
      <c r="P17" s="619"/>
      <c r="Q17" s="620"/>
      <c r="R17" s="621">
        <v>2140</v>
      </c>
      <c r="S17" s="622"/>
      <c r="T17" s="622"/>
      <c r="U17" s="622"/>
      <c r="V17" s="622"/>
      <c r="W17" s="622"/>
      <c r="X17" s="622"/>
      <c r="Y17" s="623"/>
      <c r="Z17" s="624">
        <v>0</v>
      </c>
      <c r="AA17" s="624"/>
      <c r="AB17" s="624"/>
      <c r="AC17" s="624"/>
      <c r="AD17" s="625">
        <v>2140</v>
      </c>
      <c r="AE17" s="625"/>
      <c r="AF17" s="625"/>
      <c r="AG17" s="625"/>
      <c r="AH17" s="625"/>
      <c r="AI17" s="625"/>
      <c r="AJ17" s="625"/>
      <c r="AK17" s="625"/>
      <c r="AL17" s="626">
        <v>0.1</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121</v>
      </c>
      <c r="BH17" s="622"/>
      <c r="BI17" s="622"/>
      <c r="BJ17" s="622"/>
      <c r="BK17" s="622"/>
      <c r="BL17" s="622"/>
      <c r="BM17" s="622"/>
      <c r="BN17" s="623"/>
      <c r="BO17" s="624" t="s">
        <v>238</v>
      </c>
      <c r="BP17" s="624"/>
      <c r="BQ17" s="624"/>
      <c r="BR17" s="624"/>
      <c r="BS17" s="630" t="s">
        <v>238</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895992</v>
      </c>
      <c r="CS17" s="622"/>
      <c r="CT17" s="622"/>
      <c r="CU17" s="622"/>
      <c r="CV17" s="622"/>
      <c r="CW17" s="622"/>
      <c r="CX17" s="622"/>
      <c r="CY17" s="623"/>
      <c r="CZ17" s="624">
        <v>20</v>
      </c>
      <c r="DA17" s="624"/>
      <c r="DB17" s="624"/>
      <c r="DC17" s="624"/>
      <c r="DD17" s="630" t="s">
        <v>121</v>
      </c>
      <c r="DE17" s="622"/>
      <c r="DF17" s="622"/>
      <c r="DG17" s="622"/>
      <c r="DH17" s="622"/>
      <c r="DI17" s="622"/>
      <c r="DJ17" s="622"/>
      <c r="DK17" s="622"/>
      <c r="DL17" s="622"/>
      <c r="DM17" s="622"/>
      <c r="DN17" s="622"/>
      <c r="DO17" s="622"/>
      <c r="DP17" s="623"/>
      <c r="DQ17" s="630">
        <v>895992</v>
      </c>
      <c r="DR17" s="622"/>
      <c r="DS17" s="622"/>
      <c r="DT17" s="622"/>
      <c r="DU17" s="622"/>
      <c r="DV17" s="622"/>
      <c r="DW17" s="622"/>
      <c r="DX17" s="622"/>
      <c r="DY17" s="622"/>
      <c r="DZ17" s="622"/>
      <c r="EA17" s="622"/>
      <c r="EB17" s="622"/>
      <c r="EC17" s="631"/>
    </row>
    <row r="18" spans="2:133" ht="11.25" customHeight="1">
      <c r="B18" s="618" t="s">
        <v>264</v>
      </c>
      <c r="C18" s="619"/>
      <c r="D18" s="619"/>
      <c r="E18" s="619"/>
      <c r="F18" s="619"/>
      <c r="G18" s="619"/>
      <c r="H18" s="619"/>
      <c r="I18" s="619"/>
      <c r="J18" s="619"/>
      <c r="K18" s="619"/>
      <c r="L18" s="619"/>
      <c r="M18" s="619"/>
      <c r="N18" s="619"/>
      <c r="O18" s="619"/>
      <c r="P18" s="619"/>
      <c r="Q18" s="620"/>
      <c r="R18" s="621">
        <v>1438629</v>
      </c>
      <c r="S18" s="622"/>
      <c r="T18" s="622"/>
      <c r="U18" s="622"/>
      <c r="V18" s="622"/>
      <c r="W18" s="622"/>
      <c r="X18" s="622"/>
      <c r="Y18" s="623"/>
      <c r="Z18" s="624">
        <v>30.6</v>
      </c>
      <c r="AA18" s="624"/>
      <c r="AB18" s="624"/>
      <c r="AC18" s="624"/>
      <c r="AD18" s="625">
        <v>1300928</v>
      </c>
      <c r="AE18" s="625"/>
      <c r="AF18" s="625"/>
      <c r="AG18" s="625"/>
      <c r="AH18" s="625"/>
      <c r="AI18" s="625"/>
      <c r="AJ18" s="625"/>
      <c r="AK18" s="625"/>
      <c r="AL18" s="626">
        <v>62.6</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121</v>
      </c>
      <c r="BP18" s="624"/>
      <c r="BQ18" s="624"/>
      <c r="BR18" s="624"/>
      <c r="BS18" s="630" t="s">
        <v>121</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121</v>
      </c>
      <c r="CS18" s="622"/>
      <c r="CT18" s="622"/>
      <c r="CU18" s="622"/>
      <c r="CV18" s="622"/>
      <c r="CW18" s="622"/>
      <c r="CX18" s="622"/>
      <c r="CY18" s="623"/>
      <c r="CZ18" s="624" t="s">
        <v>121</v>
      </c>
      <c r="DA18" s="624"/>
      <c r="DB18" s="624"/>
      <c r="DC18" s="624"/>
      <c r="DD18" s="630" t="s">
        <v>121</v>
      </c>
      <c r="DE18" s="622"/>
      <c r="DF18" s="622"/>
      <c r="DG18" s="622"/>
      <c r="DH18" s="622"/>
      <c r="DI18" s="622"/>
      <c r="DJ18" s="622"/>
      <c r="DK18" s="622"/>
      <c r="DL18" s="622"/>
      <c r="DM18" s="622"/>
      <c r="DN18" s="622"/>
      <c r="DO18" s="622"/>
      <c r="DP18" s="623"/>
      <c r="DQ18" s="630" t="s">
        <v>121</v>
      </c>
      <c r="DR18" s="622"/>
      <c r="DS18" s="622"/>
      <c r="DT18" s="622"/>
      <c r="DU18" s="622"/>
      <c r="DV18" s="622"/>
      <c r="DW18" s="622"/>
      <c r="DX18" s="622"/>
      <c r="DY18" s="622"/>
      <c r="DZ18" s="622"/>
      <c r="EA18" s="622"/>
      <c r="EB18" s="622"/>
      <c r="EC18" s="631"/>
    </row>
    <row r="19" spans="2:133" ht="11.25" customHeight="1">
      <c r="B19" s="618" t="s">
        <v>267</v>
      </c>
      <c r="C19" s="619"/>
      <c r="D19" s="619"/>
      <c r="E19" s="619"/>
      <c r="F19" s="619"/>
      <c r="G19" s="619"/>
      <c r="H19" s="619"/>
      <c r="I19" s="619"/>
      <c r="J19" s="619"/>
      <c r="K19" s="619"/>
      <c r="L19" s="619"/>
      <c r="M19" s="619"/>
      <c r="N19" s="619"/>
      <c r="O19" s="619"/>
      <c r="P19" s="619"/>
      <c r="Q19" s="620"/>
      <c r="R19" s="621">
        <v>1300928</v>
      </c>
      <c r="S19" s="622"/>
      <c r="T19" s="622"/>
      <c r="U19" s="622"/>
      <c r="V19" s="622"/>
      <c r="W19" s="622"/>
      <c r="X19" s="622"/>
      <c r="Y19" s="623"/>
      <c r="Z19" s="624">
        <v>27.6</v>
      </c>
      <c r="AA19" s="624"/>
      <c r="AB19" s="624"/>
      <c r="AC19" s="624"/>
      <c r="AD19" s="625">
        <v>1300928</v>
      </c>
      <c r="AE19" s="625"/>
      <c r="AF19" s="625"/>
      <c r="AG19" s="625"/>
      <c r="AH19" s="625"/>
      <c r="AI19" s="625"/>
      <c r="AJ19" s="625"/>
      <c r="AK19" s="625"/>
      <c r="AL19" s="626">
        <v>62.6</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t="s">
        <v>238</v>
      </c>
      <c r="BH19" s="622"/>
      <c r="BI19" s="622"/>
      <c r="BJ19" s="622"/>
      <c r="BK19" s="622"/>
      <c r="BL19" s="622"/>
      <c r="BM19" s="622"/>
      <c r="BN19" s="623"/>
      <c r="BO19" s="624" t="s">
        <v>121</v>
      </c>
      <c r="BP19" s="624"/>
      <c r="BQ19" s="624"/>
      <c r="BR19" s="624"/>
      <c r="BS19" s="630" t="s">
        <v>121</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121</v>
      </c>
      <c r="CS19" s="622"/>
      <c r="CT19" s="622"/>
      <c r="CU19" s="622"/>
      <c r="CV19" s="622"/>
      <c r="CW19" s="622"/>
      <c r="CX19" s="622"/>
      <c r="CY19" s="623"/>
      <c r="CZ19" s="624" t="s">
        <v>121</v>
      </c>
      <c r="DA19" s="624"/>
      <c r="DB19" s="624"/>
      <c r="DC19" s="624"/>
      <c r="DD19" s="630" t="s">
        <v>121</v>
      </c>
      <c r="DE19" s="622"/>
      <c r="DF19" s="622"/>
      <c r="DG19" s="622"/>
      <c r="DH19" s="622"/>
      <c r="DI19" s="622"/>
      <c r="DJ19" s="622"/>
      <c r="DK19" s="622"/>
      <c r="DL19" s="622"/>
      <c r="DM19" s="622"/>
      <c r="DN19" s="622"/>
      <c r="DO19" s="622"/>
      <c r="DP19" s="623"/>
      <c r="DQ19" s="630" t="s">
        <v>121</v>
      </c>
      <c r="DR19" s="622"/>
      <c r="DS19" s="622"/>
      <c r="DT19" s="622"/>
      <c r="DU19" s="622"/>
      <c r="DV19" s="622"/>
      <c r="DW19" s="622"/>
      <c r="DX19" s="622"/>
      <c r="DY19" s="622"/>
      <c r="DZ19" s="622"/>
      <c r="EA19" s="622"/>
      <c r="EB19" s="622"/>
      <c r="EC19" s="631"/>
    </row>
    <row r="20" spans="2:133" ht="11.25" customHeight="1">
      <c r="B20" s="618" t="s">
        <v>270</v>
      </c>
      <c r="C20" s="619"/>
      <c r="D20" s="619"/>
      <c r="E20" s="619"/>
      <c r="F20" s="619"/>
      <c r="G20" s="619"/>
      <c r="H20" s="619"/>
      <c r="I20" s="619"/>
      <c r="J20" s="619"/>
      <c r="K20" s="619"/>
      <c r="L20" s="619"/>
      <c r="M20" s="619"/>
      <c r="N20" s="619"/>
      <c r="O20" s="619"/>
      <c r="P20" s="619"/>
      <c r="Q20" s="620"/>
      <c r="R20" s="621">
        <v>137701</v>
      </c>
      <c r="S20" s="622"/>
      <c r="T20" s="622"/>
      <c r="U20" s="622"/>
      <c r="V20" s="622"/>
      <c r="W20" s="622"/>
      <c r="X20" s="622"/>
      <c r="Y20" s="623"/>
      <c r="Z20" s="624">
        <v>2.9</v>
      </c>
      <c r="AA20" s="624"/>
      <c r="AB20" s="624"/>
      <c r="AC20" s="624"/>
      <c r="AD20" s="625" t="s">
        <v>121</v>
      </c>
      <c r="AE20" s="625"/>
      <c r="AF20" s="625"/>
      <c r="AG20" s="625"/>
      <c r="AH20" s="625"/>
      <c r="AI20" s="625"/>
      <c r="AJ20" s="625"/>
      <c r="AK20" s="625"/>
      <c r="AL20" s="626" t="s">
        <v>121</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t="s">
        <v>238</v>
      </c>
      <c r="BH20" s="622"/>
      <c r="BI20" s="622"/>
      <c r="BJ20" s="622"/>
      <c r="BK20" s="622"/>
      <c r="BL20" s="622"/>
      <c r="BM20" s="622"/>
      <c r="BN20" s="623"/>
      <c r="BO20" s="624" t="s">
        <v>121</v>
      </c>
      <c r="BP20" s="624"/>
      <c r="BQ20" s="624"/>
      <c r="BR20" s="624"/>
      <c r="BS20" s="630" t="s">
        <v>121</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4488495</v>
      </c>
      <c r="CS20" s="622"/>
      <c r="CT20" s="622"/>
      <c r="CU20" s="622"/>
      <c r="CV20" s="622"/>
      <c r="CW20" s="622"/>
      <c r="CX20" s="622"/>
      <c r="CY20" s="623"/>
      <c r="CZ20" s="624">
        <v>100</v>
      </c>
      <c r="DA20" s="624"/>
      <c r="DB20" s="624"/>
      <c r="DC20" s="624"/>
      <c r="DD20" s="630">
        <v>1544703</v>
      </c>
      <c r="DE20" s="622"/>
      <c r="DF20" s="622"/>
      <c r="DG20" s="622"/>
      <c r="DH20" s="622"/>
      <c r="DI20" s="622"/>
      <c r="DJ20" s="622"/>
      <c r="DK20" s="622"/>
      <c r="DL20" s="622"/>
      <c r="DM20" s="622"/>
      <c r="DN20" s="622"/>
      <c r="DO20" s="622"/>
      <c r="DP20" s="623"/>
      <c r="DQ20" s="630">
        <v>2772166</v>
      </c>
      <c r="DR20" s="622"/>
      <c r="DS20" s="622"/>
      <c r="DT20" s="622"/>
      <c r="DU20" s="622"/>
      <c r="DV20" s="622"/>
      <c r="DW20" s="622"/>
      <c r="DX20" s="622"/>
      <c r="DY20" s="622"/>
      <c r="DZ20" s="622"/>
      <c r="EA20" s="622"/>
      <c r="EB20" s="622"/>
      <c r="EC20" s="631"/>
    </row>
    <row r="21" spans="2:133" ht="11.25" customHeight="1">
      <c r="B21" s="618" t="s">
        <v>273</v>
      </c>
      <c r="C21" s="619"/>
      <c r="D21" s="619"/>
      <c r="E21" s="619"/>
      <c r="F21" s="619"/>
      <c r="G21" s="619"/>
      <c r="H21" s="619"/>
      <c r="I21" s="619"/>
      <c r="J21" s="619"/>
      <c r="K21" s="619"/>
      <c r="L21" s="619"/>
      <c r="M21" s="619"/>
      <c r="N21" s="619"/>
      <c r="O21" s="619"/>
      <c r="P21" s="619"/>
      <c r="Q21" s="620"/>
      <c r="R21" s="621" t="s">
        <v>121</v>
      </c>
      <c r="S21" s="622"/>
      <c r="T21" s="622"/>
      <c r="U21" s="622"/>
      <c r="V21" s="622"/>
      <c r="W21" s="622"/>
      <c r="X21" s="622"/>
      <c r="Y21" s="623"/>
      <c r="Z21" s="624" t="s">
        <v>121</v>
      </c>
      <c r="AA21" s="624"/>
      <c r="AB21" s="624"/>
      <c r="AC21" s="624"/>
      <c r="AD21" s="625" t="s">
        <v>238</v>
      </c>
      <c r="AE21" s="625"/>
      <c r="AF21" s="625"/>
      <c r="AG21" s="625"/>
      <c r="AH21" s="625"/>
      <c r="AI21" s="625"/>
      <c r="AJ21" s="625"/>
      <c r="AK21" s="625"/>
      <c r="AL21" s="626" t="s">
        <v>121</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t="s">
        <v>238</v>
      </c>
      <c r="BH21" s="622"/>
      <c r="BI21" s="622"/>
      <c r="BJ21" s="622"/>
      <c r="BK21" s="622"/>
      <c r="BL21" s="622"/>
      <c r="BM21" s="622"/>
      <c r="BN21" s="623"/>
      <c r="BO21" s="624" t="s">
        <v>121</v>
      </c>
      <c r="BP21" s="624"/>
      <c r="BQ21" s="624"/>
      <c r="BR21" s="624"/>
      <c r="BS21" s="630" t="s">
        <v>121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275</v>
      </c>
      <c r="C22" s="619"/>
      <c r="D22" s="619"/>
      <c r="E22" s="619"/>
      <c r="F22" s="619"/>
      <c r="G22" s="619"/>
      <c r="H22" s="619"/>
      <c r="I22" s="619"/>
      <c r="J22" s="619"/>
      <c r="K22" s="619"/>
      <c r="L22" s="619"/>
      <c r="M22" s="619"/>
      <c r="N22" s="619"/>
      <c r="O22" s="619"/>
      <c r="P22" s="619"/>
      <c r="Q22" s="620"/>
      <c r="R22" s="621">
        <v>2213621</v>
      </c>
      <c r="S22" s="622"/>
      <c r="T22" s="622"/>
      <c r="U22" s="622"/>
      <c r="V22" s="622"/>
      <c r="W22" s="622"/>
      <c r="X22" s="622"/>
      <c r="Y22" s="623"/>
      <c r="Z22" s="624">
        <v>47</v>
      </c>
      <c r="AA22" s="624"/>
      <c r="AB22" s="624"/>
      <c r="AC22" s="624"/>
      <c r="AD22" s="625">
        <v>2075920</v>
      </c>
      <c r="AE22" s="625"/>
      <c r="AF22" s="625"/>
      <c r="AG22" s="625"/>
      <c r="AH22" s="625"/>
      <c r="AI22" s="625"/>
      <c r="AJ22" s="625"/>
      <c r="AK22" s="625"/>
      <c r="AL22" s="626">
        <v>99.8</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238</v>
      </c>
      <c r="BH22" s="622"/>
      <c r="BI22" s="622"/>
      <c r="BJ22" s="622"/>
      <c r="BK22" s="622"/>
      <c r="BL22" s="622"/>
      <c r="BM22" s="622"/>
      <c r="BN22" s="623"/>
      <c r="BO22" s="624" t="s">
        <v>121</v>
      </c>
      <c r="BP22" s="624"/>
      <c r="BQ22" s="624"/>
      <c r="BR22" s="624"/>
      <c r="BS22" s="630" t="s">
        <v>121</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278</v>
      </c>
      <c r="C23" s="619"/>
      <c r="D23" s="619"/>
      <c r="E23" s="619"/>
      <c r="F23" s="619"/>
      <c r="G23" s="619"/>
      <c r="H23" s="619"/>
      <c r="I23" s="619"/>
      <c r="J23" s="619"/>
      <c r="K23" s="619"/>
      <c r="L23" s="619"/>
      <c r="M23" s="619"/>
      <c r="N23" s="619"/>
      <c r="O23" s="619"/>
      <c r="P23" s="619"/>
      <c r="Q23" s="620"/>
      <c r="R23" s="621" t="s">
        <v>121</v>
      </c>
      <c r="S23" s="622"/>
      <c r="T23" s="622"/>
      <c r="U23" s="622"/>
      <c r="V23" s="622"/>
      <c r="W23" s="622"/>
      <c r="X23" s="622"/>
      <c r="Y23" s="623"/>
      <c r="Z23" s="624" t="s">
        <v>238</v>
      </c>
      <c r="AA23" s="624"/>
      <c r="AB23" s="624"/>
      <c r="AC23" s="624"/>
      <c r="AD23" s="625" t="s">
        <v>238</v>
      </c>
      <c r="AE23" s="625"/>
      <c r="AF23" s="625"/>
      <c r="AG23" s="625"/>
      <c r="AH23" s="625"/>
      <c r="AI23" s="625"/>
      <c r="AJ23" s="625"/>
      <c r="AK23" s="625"/>
      <c r="AL23" s="626" t="s">
        <v>121</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121</v>
      </c>
      <c r="BH23" s="622"/>
      <c r="BI23" s="622"/>
      <c r="BJ23" s="622"/>
      <c r="BK23" s="622"/>
      <c r="BL23" s="622"/>
      <c r="BM23" s="622"/>
      <c r="BN23" s="623"/>
      <c r="BO23" s="624" t="s">
        <v>238</v>
      </c>
      <c r="BP23" s="624"/>
      <c r="BQ23" s="624"/>
      <c r="BR23" s="624"/>
      <c r="BS23" s="630" t="s">
        <v>121</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c r="B24" s="618" t="s">
        <v>285</v>
      </c>
      <c r="C24" s="619"/>
      <c r="D24" s="619"/>
      <c r="E24" s="619"/>
      <c r="F24" s="619"/>
      <c r="G24" s="619"/>
      <c r="H24" s="619"/>
      <c r="I24" s="619"/>
      <c r="J24" s="619"/>
      <c r="K24" s="619"/>
      <c r="L24" s="619"/>
      <c r="M24" s="619"/>
      <c r="N24" s="619"/>
      <c r="O24" s="619"/>
      <c r="P24" s="619"/>
      <c r="Q24" s="620"/>
      <c r="R24" s="621">
        <v>7629</v>
      </c>
      <c r="S24" s="622"/>
      <c r="T24" s="622"/>
      <c r="U24" s="622"/>
      <c r="V24" s="622"/>
      <c r="W24" s="622"/>
      <c r="X24" s="622"/>
      <c r="Y24" s="623"/>
      <c r="Z24" s="624">
        <v>0.2</v>
      </c>
      <c r="AA24" s="624"/>
      <c r="AB24" s="624"/>
      <c r="AC24" s="624"/>
      <c r="AD24" s="625" t="s">
        <v>238</v>
      </c>
      <c r="AE24" s="625"/>
      <c r="AF24" s="625"/>
      <c r="AG24" s="625"/>
      <c r="AH24" s="625"/>
      <c r="AI24" s="625"/>
      <c r="AJ24" s="625"/>
      <c r="AK24" s="625"/>
      <c r="AL24" s="626" t="s">
        <v>238</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121</v>
      </c>
      <c r="BH24" s="622"/>
      <c r="BI24" s="622"/>
      <c r="BJ24" s="622"/>
      <c r="BK24" s="622"/>
      <c r="BL24" s="622"/>
      <c r="BM24" s="622"/>
      <c r="BN24" s="623"/>
      <c r="BO24" s="624" t="s">
        <v>238</v>
      </c>
      <c r="BP24" s="624"/>
      <c r="BQ24" s="624"/>
      <c r="BR24" s="624"/>
      <c r="BS24" s="630" t="s">
        <v>121</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1548530</v>
      </c>
      <c r="CS24" s="611"/>
      <c r="CT24" s="611"/>
      <c r="CU24" s="611"/>
      <c r="CV24" s="611"/>
      <c r="CW24" s="611"/>
      <c r="CX24" s="611"/>
      <c r="CY24" s="612"/>
      <c r="CZ24" s="615">
        <v>34.5</v>
      </c>
      <c r="DA24" s="616"/>
      <c r="DB24" s="616"/>
      <c r="DC24" s="635"/>
      <c r="DD24" s="654">
        <v>1372274</v>
      </c>
      <c r="DE24" s="611"/>
      <c r="DF24" s="611"/>
      <c r="DG24" s="611"/>
      <c r="DH24" s="611"/>
      <c r="DI24" s="611"/>
      <c r="DJ24" s="611"/>
      <c r="DK24" s="612"/>
      <c r="DL24" s="654">
        <v>720596</v>
      </c>
      <c r="DM24" s="611"/>
      <c r="DN24" s="611"/>
      <c r="DO24" s="611"/>
      <c r="DP24" s="611"/>
      <c r="DQ24" s="611"/>
      <c r="DR24" s="611"/>
      <c r="DS24" s="611"/>
      <c r="DT24" s="611"/>
      <c r="DU24" s="611"/>
      <c r="DV24" s="612"/>
      <c r="DW24" s="615">
        <v>33.1</v>
      </c>
      <c r="DX24" s="616"/>
      <c r="DY24" s="616"/>
      <c r="DZ24" s="616"/>
      <c r="EA24" s="616"/>
      <c r="EB24" s="616"/>
      <c r="EC24" s="617"/>
    </row>
    <row r="25" spans="2:133" ht="11.25" customHeight="1">
      <c r="B25" s="618" t="s">
        <v>288</v>
      </c>
      <c r="C25" s="619"/>
      <c r="D25" s="619"/>
      <c r="E25" s="619"/>
      <c r="F25" s="619"/>
      <c r="G25" s="619"/>
      <c r="H25" s="619"/>
      <c r="I25" s="619"/>
      <c r="J25" s="619"/>
      <c r="K25" s="619"/>
      <c r="L25" s="619"/>
      <c r="M25" s="619"/>
      <c r="N25" s="619"/>
      <c r="O25" s="619"/>
      <c r="P25" s="619"/>
      <c r="Q25" s="620"/>
      <c r="R25" s="621">
        <v>10534</v>
      </c>
      <c r="S25" s="622"/>
      <c r="T25" s="622"/>
      <c r="U25" s="622"/>
      <c r="V25" s="622"/>
      <c r="W25" s="622"/>
      <c r="X25" s="622"/>
      <c r="Y25" s="623"/>
      <c r="Z25" s="624">
        <v>0.2</v>
      </c>
      <c r="AA25" s="624"/>
      <c r="AB25" s="624"/>
      <c r="AC25" s="624"/>
      <c r="AD25" s="625">
        <v>254</v>
      </c>
      <c r="AE25" s="625"/>
      <c r="AF25" s="625"/>
      <c r="AG25" s="625"/>
      <c r="AH25" s="625"/>
      <c r="AI25" s="625"/>
      <c r="AJ25" s="625"/>
      <c r="AK25" s="625"/>
      <c r="AL25" s="626">
        <v>0</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121</v>
      </c>
      <c r="BH25" s="622"/>
      <c r="BI25" s="622"/>
      <c r="BJ25" s="622"/>
      <c r="BK25" s="622"/>
      <c r="BL25" s="622"/>
      <c r="BM25" s="622"/>
      <c r="BN25" s="623"/>
      <c r="BO25" s="624" t="s">
        <v>121</v>
      </c>
      <c r="BP25" s="624"/>
      <c r="BQ25" s="624"/>
      <c r="BR25" s="624"/>
      <c r="BS25" s="630" t="s">
        <v>121</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407438</v>
      </c>
      <c r="CS25" s="657"/>
      <c r="CT25" s="657"/>
      <c r="CU25" s="657"/>
      <c r="CV25" s="657"/>
      <c r="CW25" s="657"/>
      <c r="CX25" s="657"/>
      <c r="CY25" s="658"/>
      <c r="CZ25" s="626">
        <v>9.1</v>
      </c>
      <c r="DA25" s="655"/>
      <c r="DB25" s="655"/>
      <c r="DC25" s="659"/>
      <c r="DD25" s="630">
        <v>385668</v>
      </c>
      <c r="DE25" s="657"/>
      <c r="DF25" s="657"/>
      <c r="DG25" s="657"/>
      <c r="DH25" s="657"/>
      <c r="DI25" s="657"/>
      <c r="DJ25" s="657"/>
      <c r="DK25" s="658"/>
      <c r="DL25" s="630">
        <v>385563</v>
      </c>
      <c r="DM25" s="657"/>
      <c r="DN25" s="657"/>
      <c r="DO25" s="657"/>
      <c r="DP25" s="657"/>
      <c r="DQ25" s="657"/>
      <c r="DR25" s="657"/>
      <c r="DS25" s="657"/>
      <c r="DT25" s="657"/>
      <c r="DU25" s="657"/>
      <c r="DV25" s="658"/>
      <c r="DW25" s="626">
        <v>17.7</v>
      </c>
      <c r="DX25" s="655"/>
      <c r="DY25" s="655"/>
      <c r="DZ25" s="655"/>
      <c r="EA25" s="655"/>
      <c r="EB25" s="655"/>
      <c r="EC25" s="656"/>
    </row>
    <row r="26" spans="2:133" ht="11.25" customHeight="1">
      <c r="B26" s="618" t="s">
        <v>291</v>
      </c>
      <c r="C26" s="619"/>
      <c r="D26" s="619"/>
      <c r="E26" s="619"/>
      <c r="F26" s="619"/>
      <c r="G26" s="619"/>
      <c r="H26" s="619"/>
      <c r="I26" s="619"/>
      <c r="J26" s="619"/>
      <c r="K26" s="619"/>
      <c r="L26" s="619"/>
      <c r="M26" s="619"/>
      <c r="N26" s="619"/>
      <c r="O26" s="619"/>
      <c r="P26" s="619"/>
      <c r="Q26" s="620"/>
      <c r="R26" s="621">
        <v>2873</v>
      </c>
      <c r="S26" s="622"/>
      <c r="T26" s="622"/>
      <c r="U26" s="622"/>
      <c r="V26" s="622"/>
      <c r="W26" s="622"/>
      <c r="X26" s="622"/>
      <c r="Y26" s="623"/>
      <c r="Z26" s="624">
        <v>0.1</v>
      </c>
      <c r="AA26" s="624"/>
      <c r="AB26" s="624"/>
      <c r="AC26" s="624"/>
      <c r="AD26" s="625" t="s">
        <v>121</v>
      </c>
      <c r="AE26" s="625"/>
      <c r="AF26" s="625"/>
      <c r="AG26" s="625"/>
      <c r="AH26" s="625"/>
      <c r="AI26" s="625"/>
      <c r="AJ26" s="625"/>
      <c r="AK26" s="625"/>
      <c r="AL26" s="626" t="s">
        <v>121</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238</v>
      </c>
      <c r="BH26" s="622"/>
      <c r="BI26" s="622"/>
      <c r="BJ26" s="622"/>
      <c r="BK26" s="622"/>
      <c r="BL26" s="622"/>
      <c r="BM26" s="622"/>
      <c r="BN26" s="623"/>
      <c r="BO26" s="624" t="s">
        <v>121</v>
      </c>
      <c r="BP26" s="624"/>
      <c r="BQ26" s="624"/>
      <c r="BR26" s="624"/>
      <c r="BS26" s="630" t="s">
        <v>238</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236363</v>
      </c>
      <c r="CS26" s="622"/>
      <c r="CT26" s="622"/>
      <c r="CU26" s="622"/>
      <c r="CV26" s="622"/>
      <c r="CW26" s="622"/>
      <c r="CX26" s="622"/>
      <c r="CY26" s="623"/>
      <c r="CZ26" s="626">
        <v>5.3</v>
      </c>
      <c r="DA26" s="655"/>
      <c r="DB26" s="655"/>
      <c r="DC26" s="659"/>
      <c r="DD26" s="630">
        <v>218434</v>
      </c>
      <c r="DE26" s="622"/>
      <c r="DF26" s="622"/>
      <c r="DG26" s="622"/>
      <c r="DH26" s="622"/>
      <c r="DI26" s="622"/>
      <c r="DJ26" s="622"/>
      <c r="DK26" s="623"/>
      <c r="DL26" s="630" t="s">
        <v>238</v>
      </c>
      <c r="DM26" s="622"/>
      <c r="DN26" s="622"/>
      <c r="DO26" s="622"/>
      <c r="DP26" s="622"/>
      <c r="DQ26" s="622"/>
      <c r="DR26" s="622"/>
      <c r="DS26" s="622"/>
      <c r="DT26" s="622"/>
      <c r="DU26" s="622"/>
      <c r="DV26" s="623"/>
      <c r="DW26" s="626" t="s">
        <v>238</v>
      </c>
      <c r="DX26" s="655"/>
      <c r="DY26" s="655"/>
      <c r="DZ26" s="655"/>
      <c r="EA26" s="655"/>
      <c r="EB26" s="655"/>
      <c r="EC26" s="656"/>
    </row>
    <row r="27" spans="2:133" ht="11.25" customHeight="1">
      <c r="B27" s="618" t="s">
        <v>294</v>
      </c>
      <c r="C27" s="619"/>
      <c r="D27" s="619"/>
      <c r="E27" s="619"/>
      <c r="F27" s="619"/>
      <c r="G27" s="619"/>
      <c r="H27" s="619"/>
      <c r="I27" s="619"/>
      <c r="J27" s="619"/>
      <c r="K27" s="619"/>
      <c r="L27" s="619"/>
      <c r="M27" s="619"/>
      <c r="N27" s="619"/>
      <c r="O27" s="619"/>
      <c r="P27" s="619"/>
      <c r="Q27" s="620"/>
      <c r="R27" s="621">
        <v>272498</v>
      </c>
      <c r="S27" s="622"/>
      <c r="T27" s="622"/>
      <c r="U27" s="622"/>
      <c r="V27" s="622"/>
      <c r="W27" s="622"/>
      <c r="X27" s="622"/>
      <c r="Y27" s="623"/>
      <c r="Z27" s="624">
        <v>5.8</v>
      </c>
      <c r="AA27" s="624"/>
      <c r="AB27" s="624"/>
      <c r="AC27" s="624"/>
      <c r="AD27" s="625" t="s">
        <v>238</v>
      </c>
      <c r="AE27" s="625"/>
      <c r="AF27" s="625"/>
      <c r="AG27" s="625"/>
      <c r="AH27" s="625"/>
      <c r="AI27" s="625"/>
      <c r="AJ27" s="625"/>
      <c r="AK27" s="625"/>
      <c r="AL27" s="626" t="s">
        <v>121</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652463</v>
      </c>
      <c r="BH27" s="622"/>
      <c r="BI27" s="622"/>
      <c r="BJ27" s="622"/>
      <c r="BK27" s="622"/>
      <c r="BL27" s="622"/>
      <c r="BM27" s="622"/>
      <c r="BN27" s="623"/>
      <c r="BO27" s="624">
        <v>100</v>
      </c>
      <c r="BP27" s="624"/>
      <c r="BQ27" s="624"/>
      <c r="BR27" s="624"/>
      <c r="BS27" s="630">
        <v>5202</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245100</v>
      </c>
      <c r="CS27" s="657"/>
      <c r="CT27" s="657"/>
      <c r="CU27" s="657"/>
      <c r="CV27" s="657"/>
      <c r="CW27" s="657"/>
      <c r="CX27" s="657"/>
      <c r="CY27" s="658"/>
      <c r="CZ27" s="626">
        <v>5.5</v>
      </c>
      <c r="DA27" s="655"/>
      <c r="DB27" s="655"/>
      <c r="DC27" s="659"/>
      <c r="DD27" s="630">
        <v>90614</v>
      </c>
      <c r="DE27" s="657"/>
      <c r="DF27" s="657"/>
      <c r="DG27" s="657"/>
      <c r="DH27" s="657"/>
      <c r="DI27" s="657"/>
      <c r="DJ27" s="657"/>
      <c r="DK27" s="658"/>
      <c r="DL27" s="630">
        <v>90614</v>
      </c>
      <c r="DM27" s="657"/>
      <c r="DN27" s="657"/>
      <c r="DO27" s="657"/>
      <c r="DP27" s="657"/>
      <c r="DQ27" s="657"/>
      <c r="DR27" s="657"/>
      <c r="DS27" s="657"/>
      <c r="DT27" s="657"/>
      <c r="DU27" s="657"/>
      <c r="DV27" s="658"/>
      <c r="DW27" s="626">
        <v>4.2</v>
      </c>
      <c r="DX27" s="655"/>
      <c r="DY27" s="655"/>
      <c r="DZ27" s="655"/>
      <c r="EA27" s="655"/>
      <c r="EB27" s="655"/>
      <c r="EC27" s="656"/>
    </row>
    <row r="28" spans="2:133" ht="11.25" customHeight="1">
      <c r="B28" s="663" t="s">
        <v>297</v>
      </c>
      <c r="C28" s="664"/>
      <c r="D28" s="664"/>
      <c r="E28" s="664"/>
      <c r="F28" s="664"/>
      <c r="G28" s="664"/>
      <c r="H28" s="664"/>
      <c r="I28" s="664"/>
      <c r="J28" s="664"/>
      <c r="K28" s="664"/>
      <c r="L28" s="664"/>
      <c r="M28" s="664"/>
      <c r="N28" s="664"/>
      <c r="O28" s="664"/>
      <c r="P28" s="664"/>
      <c r="Q28" s="665"/>
      <c r="R28" s="621" t="s">
        <v>121</v>
      </c>
      <c r="S28" s="622"/>
      <c r="T28" s="622"/>
      <c r="U28" s="622"/>
      <c r="V28" s="622"/>
      <c r="W28" s="622"/>
      <c r="X28" s="622"/>
      <c r="Y28" s="623"/>
      <c r="Z28" s="624" t="s">
        <v>121</v>
      </c>
      <c r="AA28" s="624"/>
      <c r="AB28" s="624"/>
      <c r="AC28" s="624"/>
      <c r="AD28" s="625" t="s">
        <v>121</v>
      </c>
      <c r="AE28" s="625"/>
      <c r="AF28" s="625"/>
      <c r="AG28" s="625"/>
      <c r="AH28" s="625"/>
      <c r="AI28" s="625"/>
      <c r="AJ28" s="625"/>
      <c r="AK28" s="625"/>
      <c r="AL28" s="626" t="s">
        <v>121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895992</v>
      </c>
      <c r="CS28" s="622"/>
      <c r="CT28" s="622"/>
      <c r="CU28" s="622"/>
      <c r="CV28" s="622"/>
      <c r="CW28" s="622"/>
      <c r="CX28" s="622"/>
      <c r="CY28" s="623"/>
      <c r="CZ28" s="626">
        <v>20</v>
      </c>
      <c r="DA28" s="655"/>
      <c r="DB28" s="655"/>
      <c r="DC28" s="659"/>
      <c r="DD28" s="630">
        <v>895992</v>
      </c>
      <c r="DE28" s="622"/>
      <c r="DF28" s="622"/>
      <c r="DG28" s="622"/>
      <c r="DH28" s="622"/>
      <c r="DI28" s="622"/>
      <c r="DJ28" s="622"/>
      <c r="DK28" s="623"/>
      <c r="DL28" s="630">
        <v>244419</v>
      </c>
      <c r="DM28" s="622"/>
      <c r="DN28" s="622"/>
      <c r="DO28" s="622"/>
      <c r="DP28" s="622"/>
      <c r="DQ28" s="622"/>
      <c r="DR28" s="622"/>
      <c r="DS28" s="622"/>
      <c r="DT28" s="622"/>
      <c r="DU28" s="622"/>
      <c r="DV28" s="623"/>
      <c r="DW28" s="626">
        <v>11.2</v>
      </c>
      <c r="DX28" s="655"/>
      <c r="DY28" s="655"/>
      <c r="DZ28" s="655"/>
      <c r="EA28" s="655"/>
      <c r="EB28" s="655"/>
      <c r="EC28" s="656"/>
    </row>
    <row r="29" spans="2:133" ht="11.25" customHeight="1">
      <c r="B29" s="618" t="s">
        <v>299</v>
      </c>
      <c r="C29" s="619"/>
      <c r="D29" s="619"/>
      <c r="E29" s="619"/>
      <c r="F29" s="619"/>
      <c r="G29" s="619"/>
      <c r="H29" s="619"/>
      <c r="I29" s="619"/>
      <c r="J29" s="619"/>
      <c r="K29" s="619"/>
      <c r="L29" s="619"/>
      <c r="M29" s="619"/>
      <c r="N29" s="619"/>
      <c r="O29" s="619"/>
      <c r="P29" s="619"/>
      <c r="Q29" s="620"/>
      <c r="R29" s="621">
        <v>113571</v>
      </c>
      <c r="S29" s="622"/>
      <c r="T29" s="622"/>
      <c r="U29" s="622"/>
      <c r="V29" s="622"/>
      <c r="W29" s="622"/>
      <c r="X29" s="622"/>
      <c r="Y29" s="623"/>
      <c r="Z29" s="624">
        <v>2.4</v>
      </c>
      <c r="AA29" s="624"/>
      <c r="AB29" s="624"/>
      <c r="AC29" s="624"/>
      <c r="AD29" s="625" t="s">
        <v>121</v>
      </c>
      <c r="AE29" s="625"/>
      <c r="AF29" s="625"/>
      <c r="AG29" s="625"/>
      <c r="AH29" s="625"/>
      <c r="AI29" s="625"/>
      <c r="AJ29" s="625"/>
      <c r="AK29" s="625"/>
      <c r="AL29" s="626" t="s">
        <v>238</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63</v>
      </c>
      <c r="CG29" s="637"/>
      <c r="CH29" s="637"/>
      <c r="CI29" s="637"/>
      <c r="CJ29" s="637"/>
      <c r="CK29" s="637"/>
      <c r="CL29" s="637"/>
      <c r="CM29" s="637"/>
      <c r="CN29" s="637"/>
      <c r="CO29" s="637"/>
      <c r="CP29" s="637"/>
      <c r="CQ29" s="638"/>
      <c r="CR29" s="621">
        <v>895705</v>
      </c>
      <c r="CS29" s="657"/>
      <c r="CT29" s="657"/>
      <c r="CU29" s="657"/>
      <c r="CV29" s="657"/>
      <c r="CW29" s="657"/>
      <c r="CX29" s="657"/>
      <c r="CY29" s="658"/>
      <c r="CZ29" s="626">
        <v>20</v>
      </c>
      <c r="DA29" s="655"/>
      <c r="DB29" s="655"/>
      <c r="DC29" s="659"/>
      <c r="DD29" s="630">
        <v>895705</v>
      </c>
      <c r="DE29" s="657"/>
      <c r="DF29" s="657"/>
      <c r="DG29" s="657"/>
      <c r="DH29" s="657"/>
      <c r="DI29" s="657"/>
      <c r="DJ29" s="657"/>
      <c r="DK29" s="658"/>
      <c r="DL29" s="630">
        <v>244132</v>
      </c>
      <c r="DM29" s="657"/>
      <c r="DN29" s="657"/>
      <c r="DO29" s="657"/>
      <c r="DP29" s="657"/>
      <c r="DQ29" s="657"/>
      <c r="DR29" s="657"/>
      <c r="DS29" s="657"/>
      <c r="DT29" s="657"/>
      <c r="DU29" s="657"/>
      <c r="DV29" s="658"/>
      <c r="DW29" s="626">
        <v>11.2</v>
      </c>
      <c r="DX29" s="655"/>
      <c r="DY29" s="655"/>
      <c r="DZ29" s="655"/>
      <c r="EA29" s="655"/>
      <c r="EB29" s="655"/>
      <c r="EC29" s="656"/>
    </row>
    <row r="30" spans="2:133" ht="11.25" customHeight="1">
      <c r="B30" s="618" t="s">
        <v>303</v>
      </c>
      <c r="C30" s="619"/>
      <c r="D30" s="619"/>
      <c r="E30" s="619"/>
      <c r="F30" s="619"/>
      <c r="G30" s="619"/>
      <c r="H30" s="619"/>
      <c r="I30" s="619"/>
      <c r="J30" s="619"/>
      <c r="K30" s="619"/>
      <c r="L30" s="619"/>
      <c r="M30" s="619"/>
      <c r="N30" s="619"/>
      <c r="O30" s="619"/>
      <c r="P30" s="619"/>
      <c r="Q30" s="620"/>
      <c r="R30" s="621">
        <v>6541</v>
      </c>
      <c r="S30" s="622"/>
      <c r="T30" s="622"/>
      <c r="U30" s="622"/>
      <c r="V30" s="622"/>
      <c r="W30" s="622"/>
      <c r="X30" s="622"/>
      <c r="Y30" s="623"/>
      <c r="Z30" s="624">
        <v>0.1</v>
      </c>
      <c r="AA30" s="624"/>
      <c r="AB30" s="624"/>
      <c r="AC30" s="624"/>
      <c r="AD30" s="625">
        <v>763</v>
      </c>
      <c r="AE30" s="625"/>
      <c r="AF30" s="625"/>
      <c r="AG30" s="625"/>
      <c r="AH30" s="625"/>
      <c r="AI30" s="625"/>
      <c r="AJ30" s="625"/>
      <c r="AK30" s="625"/>
      <c r="AL30" s="626">
        <v>0</v>
      </c>
      <c r="AM30" s="627"/>
      <c r="AN30" s="627"/>
      <c r="AO30" s="628"/>
      <c r="AP30" s="669" t="s">
        <v>304</v>
      </c>
      <c r="AQ30" s="670"/>
      <c r="AR30" s="670"/>
      <c r="AS30" s="670"/>
      <c r="AT30" s="675" t="s">
        <v>305</v>
      </c>
      <c r="AU30" s="210"/>
      <c r="AV30" s="210"/>
      <c r="AW30" s="210"/>
      <c r="AX30" s="607" t="s">
        <v>181</v>
      </c>
      <c r="AY30" s="608"/>
      <c r="AZ30" s="608"/>
      <c r="BA30" s="608"/>
      <c r="BB30" s="608"/>
      <c r="BC30" s="608"/>
      <c r="BD30" s="608"/>
      <c r="BE30" s="608"/>
      <c r="BF30" s="609"/>
      <c r="BG30" s="681">
        <v>99.8</v>
      </c>
      <c r="BH30" s="682"/>
      <c r="BI30" s="682"/>
      <c r="BJ30" s="682"/>
      <c r="BK30" s="682"/>
      <c r="BL30" s="682"/>
      <c r="BM30" s="616">
        <v>99.6</v>
      </c>
      <c r="BN30" s="682"/>
      <c r="BO30" s="682"/>
      <c r="BP30" s="682"/>
      <c r="BQ30" s="683"/>
      <c r="BR30" s="681">
        <v>99.8</v>
      </c>
      <c r="BS30" s="682"/>
      <c r="BT30" s="682"/>
      <c r="BU30" s="682"/>
      <c r="BV30" s="682"/>
      <c r="BW30" s="682"/>
      <c r="BX30" s="616">
        <v>99.6</v>
      </c>
      <c r="BY30" s="682"/>
      <c r="BZ30" s="682"/>
      <c r="CA30" s="682"/>
      <c r="CB30" s="683"/>
      <c r="CD30" s="686"/>
      <c r="CE30" s="687"/>
      <c r="CF30" s="636" t="s">
        <v>306</v>
      </c>
      <c r="CG30" s="637"/>
      <c r="CH30" s="637"/>
      <c r="CI30" s="637"/>
      <c r="CJ30" s="637"/>
      <c r="CK30" s="637"/>
      <c r="CL30" s="637"/>
      <c r="CM30" s="637"/>
      <c r="CN30" s="637"/>
      <c r="CO30" s="637"/>
      <c r="CP30" s="637"/>
      <c r="CQ30" s="638"/>
      <c r="CR30" s="621">
        <v>883515</v>
      </c>
      <c r="CS30" s="622"/>
      <c r="CT30" s="622"/>
      <c r="CU30" s="622"/>
      <c r="CV30" s="622"/>
      <c r="CW30" s="622"/>
      <c r="CX30" s="622"/>
      <c r="CY30" s="623"/>
      <c r="CZ30" s="626">
        <v>19.7</v>
      </c>
      <c r="DA30" s="655"/>
      <c r="DB30" s="655"/>
      <c r="DC30" s="659"/>
      <c r="DD30" s="630">
        <v>883515</v>
      </c>
      <c r="DE30" s="622"/>
      <c r="DF30" s="622"/>
      <c r="DG30" s="622"/>
      <c r="DH30" s="622"/>
      <c r="DI30" s="622"/>
      <c r="DJ30" s="622"/>
      <c r="DK30" s="623"/>
      <c r="DL30" s="630">
        <v>231942</v>
      </c>
      <c r="DM30" s="622"/>
      <c r="DN30" s="622"/>
      <c r="DO30" s="622"/>
      <c r="DP30" s="622"/>
      <c r="DQ30" s="622"/>
      <c r="DR30" s="622"/>
      <c r="DS30" s="622"/>
      <c r="DT30" s="622"/>
      <c r="DU30" s="622"/>
      <c r="DV30" s="623"/>
      <c r="DW30" s="626">
        <v>10.7</v>
      </c>
      <c r="DX30" s="655"/>
      <c r="DY30" s="655"/>
      <c r="DZ30" s="655"/>
      <c r="EA30" s="655"/>
      <c r="EB30" s="655"/>
      <c r="EC30" s="656"/>
    </row>
    <row r="31" spans="2:133" ht="11.25" customHeight="1">
      <c r="B31" s="618" t="s">
        <v>307</v>
      </c>
      <c r="C31" s="619"/>
      <c r="D31" s="619"/>
      <c r="E31" s="619"/>
      <c r="F31" s="619"/>
      <c r="G31" s="619"/>
      <c r="H31" s="619"/>
      <c r="I31" s="619"/>
      <c r="J31" s="619"/>
      <c r="K31" s="619"/>
      <c r="L31" s="619"/>
      <c r="M31" s="619"/>
      <c r="N31" s="619"/>
      <c r="O31" s="619"/>
      <c r="P31" s="619"/>
      <c r="Q31" s="620"/>
      <c r="R31" s="621">
        <v>8191</v>
      </c>
      <c r="S31" s="622"/>
      <c r="T31" s="622"/>
      <c r="U31" s="622"/>
      <c r="V31" s="622"/>
      <c r="W31" s="622"/>
      <c r="X31" s="622"/>
      <c r="Y31" s="623"/>
      <c r="Z31" s="624">
        <v>0.2</v>
      </c>
      <c r="AA31" s="624"/>
      <c r="AB31" s="624"/>
      <c r="AC31" s="624"/>
      <c r="AD31" s="625" t="s">
        <v>121</v>
      </c>
      <c r="AE31" s="625"/>
      <c r="AF31" s="625"/>
      <c r="AG31" s="625"/>
      <c r="AH31" s="625"/>
      <c r="AI31" s="625"/>
      <c r="AJ31" s="625"/>
      <c r="AK31" s="625"/>
      <c r="AL31" s="626" t="s">
        <v>121</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99.7</v>
      </c>
      <c r="BH31" s="657"/>
      <c r="BI31" s="657"/>
      <c r="BJ31" s="657"/>
      <c r="BK31" s="657"/>
      <c r="BL31" s="657"/>
      <c r="BM31" s="627">
        <v>99.6</v>
      </c>
      <c r="BN31" s="679"/>
      <c r="BO31" s="679"/>
      <c r="BP31" s="679"/>
      <c r="BQ31" s="680"/>
      <c r="BR31" s="678">
        <v>99.7</v>
      </c>
      <c r="BS31" s="657"/>
      <c r="BT31" s="657"/>
      <c r="BU31" s="657"/>
      <c r="BV31" s="657"/>
      <c r="BW31" s="657"/>
      <c r="BX31" s="627">
        <v>99.6</v>
      </c>
      <c r="BY31" s="679"/>
      <c r="BZ31" s="679"/>
      <c r="CA31" s="679"/>
      <c r="CB31" s="680"/>
      <c r="CD31" s="686"/>
      <c r="CE31" s="687"/>
      <c r="CF31" s="636" t="s">
        <v>310</v>
      </c>
      <c r="CG31" s="637"/>
      <c r="CH31" s="637"/>
      <c r="CI31" s="637"/>
      <c r="CJ31" s="637"/>
      <c r="CK31" s="637"/>
      <c r="CL31" s="637"/>
      <c r="CM31" s="637"/>
      <c r="CN31" s="637"/>
      <c r="CO31" s="637"/>
      <c r="CP31" s="637"/>
      <c r="CQ31" s="638"/>
      <c r="CR31" s="621">
        <v>12190</v>
      </c>
      <c r="CS31" s="657"/>
      <c r="CT31" s="657"/>
      <c r="CU31" s="657"/>
      <c r="CV31" s="657"/>
      <c r="CW31" s="657"/>
      <c r="CX31" s="657"/>
      <c r="CY31" s="658"/>
      <c r="CZ31" s="626">
        <v>0.3</v>
      </c>
      <c r="DA31" s="655"/>
      <c r="DB31" s="655"/>
      <c r="DC31" s="659"/>
      <c r="DD31" s="630">
        <v>12190</v>
      </c>
      <c r="DE31" s="657"/>
      <c r="DF31" s="657"/>
      <c r="DG31" s="657"/>
      <c r="DH31" s="657"/>
      <c r="DI31" s="657"/>
      <c r="DJ31" s="657"/>
      <c r="DK31" s="658"/>
      <c r="DL31" s="630">
        <v>12190</v>
      </c>
      <c r="DM31" s="657"/>
      <c r="DN31" s="657"/>
      <c r="DO31" s="657"/>
      <c r="DP31" s="657"/>
      <c r="DQ31" s="657"/>
      <c r="DR31" s="657"/>
      <c r="DS31" s="657"/>
      <c r="DT31" s="657"/>
      <c r="DU31" s="657"/>
      <c r="DV31" s="658"/>
      <c r="DW31" s="626">
        <v>0.6</v>
      </c>
      <c r="DX31" s="655"/>
      <c r="DY31" s="655"/>
      <c r="DZ31" s="655"/>
      <c r="EA31" s="655"/>
      <c r="EB31" s="655"/>
      <c r="EC31" s="656"/>
    </row>
    <row r="32" spans="2:133" ht="11.25" customHeight="1">
      <c r="B32" s="618" t="s">
        <v>311</v>
      </c>
      <c r="C32" s="619"/>
      <c r="D32" s="619"/>
      <c r="E32" s="619"/>
      <c r="F32" s="619"/>
      <c r="G32" s="619"/>
      <c r="H32" s="619"/>
      <c r="I32" s="619"/>
      <c r="J32" s="619"/>
      <c r="K32" s="619"/>
      <c r="L32" s="619"/>
      <c r="M32" s="619"/>
      <c r="N32" s="619"/>
      <c r="O32" s="619"/>
      <c r="P32" s="619"/>
      <c r="Q32" s="620"/>
      <c r="R32" s="621">
        <v>1078361</v>
      </c>
      <c r="S32" s="622"/>
      <c r="T32" s="622"/>
      <c r="U32" s="622"/>
      <c r="V32" s="622"/>
      <c r="W32" s="622"/>
      <c r="X32" s="622"/>
      <c r="Y32" s="623"/>
      <c r="Z32" s="624">
        <v>22.9</v>
      </c>
      <c r="AA32" s="624"/>
      <c r="AB32" s="624"/>
      <c r="AC32" s="624"/>
      <c r="AD32" s="625" t="s">
        <v>121</v>
      </c>
      <c r="AE32" s="625"/>
      <c r="AF32" s="625"/>
      <c r="AG32" s="625"/>
      <c r="AH32" s="625"/>
      <c r="AI32" s="625"/>
      <c r="AJ32" s="625"/>
      <c r="AK32" s="625"/>
      <c r="AL32" s="626" t="s">
        <v>238</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99.9</v>
      </c>
      <c r="BH32" s="691"/>
      <c r="BI32" s="691"/>
      <c r="BJ32" s="691"/>
      <c r="BK32" s="691"/>
      <c r="BL32" s="691"/>
      <c r="BM32" s="692">
        <v>99.7</v>
      </c>
      <c r="BN32" s="691"/>
      <c r="BO32" s="691"/>
      <c r="BP32" s="691"/>
      <c r="BQ32" s="693"/>
      <c r="BR32" s="690">
        <v>99.9</v>
      </c>
      <c r="BS32" s="691"/>
      <c r="BT32" s="691"/>
      <c r="BU32" s="691"/>
      <c r="BV32" s="691"/>
      <c r="BW32" s="691"/>
      <c r="BX32" s="692">
        <v>99.7</v>
      </c>
      <c r="BY32" s="691"/>
      <c r="BZ32" s="691"/>
      <c r="CA32" s="691"/>
      <c r="CB32" s="693"/>
      <c r="CD32" s="688"/>
      <c r="CE32" s="689"/>
      <c r="CF32" s="636" t="s">
        <v>313</v>
      </c>
      <c r="CG32" s="637"/>
      <c r="CH32" s="637"/>
      <c r="CI32" s="637"/>
      <c r="CJ32" s="637"/>
      <c r="CK32" s="637"/>
      <c r="CL32" s="637"/>
      <c r="CM32" s="637"/>
      <c r="CN32" s="637"/>
      <c r="CO32" s="637"/>
      <c r="CP32" s="637"/>
      <c r="CQ32" s="638"/>
      <c r="CR32" s="621">
        <v>287</v>
      </c>
      <c r="CS32" s="622"/>
      <c r="CT32" s="622"/>
      <c r="CU32" s="622"/>
      <c r="CV32" s="622"/>
      <c r="CW32" s="622"/>
      <c r="CX32" s="622"/>
      <c r="CY32" s="623"/>
      <c r="CZ32" s="626">
        <v>0</v>
      </c>
      <c r="DA32" s="655"/>
      <c r="DB32" s="655"/>
      <c r="DC32" s="659"/>
      <c r="DD32" s="630">
        <v>287</v>
      </c>
      <c r="DE32" s="622"/>
      <c r="DF32" s="622"/>
      <c r="DG32" s="622"/>
      <c r="DH32" s="622"/>
      <c r="DI32" s="622"/>
      <c r="DJ32" s="622"/>
      <c r="DK32" s="623"/>
      <c r="DL32" s="630">
        <v>287</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314</v>
      </c>
      <c r="C33" s="619"/>
      <c r="D33" s="619"/>
      <c r="E33" s="619"/>
      <c r="F33" s="619"/>
      <c r="G33" s="619"/>
      <c r="H33" s="619"/>
      <c r="I33" s="619"/>
      <c r="J33" s="619"/>
      <c r="K33" s="619"/>
      <c r="L33" s="619"/>
      <c r="M33" s="619"/>
      <c r="N33" s="619"/>
      <c r="O33" s="619"/>
      <c r="P33" s="619"/>
      <c r="Q33" s="620"/>
      <c r="R33" s="621">
        <v>166896</v>
      </c>
      <c r="S33" s="622"/>
      <c r="T33" s="622"/>
      <c r="U33" s="622"/>
      <c r="V33" s="622"/>
      <c r="W33" s="622"/>
      <c r="X33" s="622"/>
      <c r="Y33" s="623"/>
      <c r="Z33" s="624">
        <v>3.5</v>
      </c>
      <c r="AA33" s="624"/>
      <c r="AB33" s="624"/>
      <c r="AC33" s="624"/>
      <c r="AD33" s="625" t="s">
        <v>238</v>
      </c>
      <c r="AE33" s="625"/>
      <c r="AF33" s="625"/>
      <c r="AG33" s="625"/>
      <c r="AH33" s="625"/>
      <c r="AI33" s="625"/>
      <c r="AJ33" s="625"/>
      <c r="AK33" s="625"/>
      <c r="AL33" s="626" t="s">
        <v>121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1394247</v>
      </c>
      <c r="CS33" s="657"/>
      <c r="CT33" s="657"/>
      <c r="CU33" s="657"/>
      <c r="CV33" s="657"/>
      <c r="CW33" s="657"/>
      <c r="CX33" s="657"/>
      <c r="CY33" s="658"/>
      <c r="CZ33" s="626">
        <v>31.1</v>
      </c>
      <c r="DA33" s="655"/>
      <c r="DB33" s="655"/>
      <c r="DC33" s="659"/>
      <c r="DD33" s="630">
        <v>1240885</v>
      </c>
      <c r="DE33" s="657"/>
      <c r="DF33" s="657"/>
      <c r="DG33" s="657"/>
      <c r="DH33" s="657"/>
      <c r="DI33" s="657"/>
      <c r="DJ33" s="657"/>
      <c r="DK33" s="658"/>
      <c r="DL33" s="630">
        <v>879657</v>
      </c>
      <c r="DM33" s="657"/>
      <c r="DN33" s="657"/>
      <c r="DO33" s="657"/>
      <c r="DP33" s="657"/>
      <c r="DQ33" s="657"/>
      <c r="DR33" s="657"/>
      <c r="DS33" s="657"/>
      <c r="DT33" s="657"/>
      <c r="DU33" s="657"/>
      <c r="DV33" s="658"/>
      <c r="DW33" s="626">
        <v>40.4</v>
      </c>
      <c r="DX33" s="655"/>
      <c r="DY33" s="655"/>
      <c r="DZ33" s="655"/>
      <c r="EA33" s="655"/>
      <c r="EB33" s="655"/>
      <c r="EC33" s="656"/>
    </row>
    <row r="34" spans="2:133" ht="11.25" customHeight="1">
      <c r="B34" s="618" t="s">
        <v>316</v>
      </c>
      <c r="C34" s="619"/>
      <c r="D34" s="619"/>
      <c r="E34" s="619"/>
      <c r="F34" s="619"/>
      <c r="G34" s="619"/>
      <c r="H34" s="619"/>
      <c r="I34" s="619"/>
      <c r="J34" s="619"/>
      <c r="K34" s="619"/>
      <c r="L34" s="619"/>
      <c r="M34" s="619"/>
      <c r="N34" s="619"/>
      <c r="O34" s="619"/>
      <c r="P34" s="619"/>
      <c r="Q34" s="620"/>
      <c r="R34" s="621">
        <v>86665</v>
      </c>
      <c r="S34" s="622"/>
      <c r="T34" s="622"/>
      <c r="U34" s="622"/>
      <c r="V34" s="622"/>
      <c r="W34" s="622"/>
      <c r="X34" s="622"/>
      <c r="Y34" s="623"/>
      <c r="Z34" s="624">
        <v>1.8</v>
      </c>
      <c r="AA34" s="624"/>
      <c r="AB34" s="624"/>
      <c r="AC34" s="624"/>
      <c r="AD34" s="625">
        <v>2669</v>
      </c>
      <c r="AE34" s="625"/>
      <c r="AF34" s="625"/>
      <c r="AG34" s="625"/>
      <c r="AH34" s="625"/>
      <c r="AI34" s="625"/>
      <c r="AJ34" s="625"/>
      <c r="AK34" s="625"/>
      <c r="AL34" s="626">
        <v>0.1</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459101</v>
      </c>
      <c r="CS34" s="622"/>
      <c r="CT34" s="622"/>
      <c r="CU34" s="622"/>
      <c r="CV34" s="622"/>
      <c r="CW34" s="622"/>
      <c r="CX34" s="622"/>
      <c r="CY34" s="623"/>
      <c r="CZ34" s="626">
        <v>10.199999999999999</v>
      </c>
      <c r="DA34" s="655"/>
      <c r="DB34" s="655"/>
      <c r="DC34" s="659"/>
      <c r="DD34" s="630">
        <v>391945</v>
      </c>
      <c r="DE34" s="622"/>
      <c r="DF34" s="622"/>
      <c r="DG34" s="622"/>
      <c r="DH34" s="622"/>
      <c r="DI34" s="622"/>
      <c r="DJ34" s="622"/>
      <c r="DK34" s="623"/>
      <c r="DL34" s="630">
        <v>257051</v>
      </c>
      <c r="DM34" s="622"/>
      <c r="DN34" s="622"/>
      <c r="DO34" s="622"/>
      <c r="DP34" s="622"/>
      <c r="DQ34" s="622"/>
      <c r="DR34" s="622"/>
      <c r="DS34" s="622"/>
      <c r="DT34" s="622"/>
      <c r="DU34" s="622"/>
      <c r="DV34" s="623"/>
      <c r="DW34" s="626">
        <v>11.8</v>
      </c>
      <c r="DX34" s="655"/>
      <c r="DY34" s="655"/>
      <c r="DZ34" s="655"/>
      <c r="EA34" s="655"/>
      <c r="EB34" s="655"/>
      <c r="EC34" s="656"/>
    </row>
    <row r="35" spans="2:133" ht="11.25" customHeight="1">
      <c r="B35" s="618" t="s">
        <v>320</v>
      </c>
      <c r="C35" s="619"/>
      <c r="D35" s="619"/>
      <c r="E35" s="619"/>
      <c r="F35" s="619"/>
      <c r="G35" s="619"/>
      <c r="H35" s="619"/>
      <c r="I35" s="619"/>
      <c r="J35" s="619"/>
      <c r="K35" s="619"/>
      <c r="L35" s="619"/>
      <c r="M35" s="619"/>
      <c r="N35" s="619"/>
      <c r="O35" s="619"/>
      <c r="P35" s="619"/>
      <c r="Q35" s="620"/>
      <c r="R35" s="621">
        <v>738100</v>
      </c>
      <c r="S35" s="622"/>
      <c r="T35" s="622"/>
      <c r="U35" s="622"/>
      <c r="V35" s="622"/>
      <c r="W35" s="622"/>
      <c r="X35" s="622"/>
      <c r="Y35" s="623"/>
      <c r="Z35" s="624">
        <v>15.7</v>
      </c>
      <c r="AA35" s="624"/>
      <c r="AB35" s="624"/>
      <c r="AC35" s="624"/>
      <c r="AD35" s="625" t="s">
        <v>121</v>
      </c>
      <c r="AE35" s="625"/>
      <c r="AF35" s="625"/>
      <c r="AG35" s="625"/>
      <c r="AH35" s="625"/>
      <c r="AI35" s="625"/>
      <c r="AJ35" s="625"/>
      <c r="AK35" s="625"/>
      <c r="AL35" s="626" t="s">
        <v>238</v>
      </c>
      <c r="AM35" s="627"/>
      <c r="AN35" s="627"/>
      <c r="AO35" s="628"/>
      <c r="AP35" s="214"/>
      <c r="AQ35" s="694" t="s">
        <v>321</v>
      </c>
      <c r="AR35" s="695"/>
      <c r="AS35" s="695"/>
      <c r="AT35" s="695"/>
      <c r="AU35" s="695"/>
      <c r="AV35" s="695"/>
      <c r="AW35" s="695"/>
      <c r="AX35" s="695"/>
      <c r="AY35" s="696"/>
      <c r="AZ35" s="610">
        <v>454734</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15128</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24419</v>
      </c>
      <c r="CS35" s="657"/>
      <c r="CT35" s="657"/>
      <c r="CU35" s="657"/>
      <c r="CV35" s="657"/>
      <c r="CW35" s="657"/>
      <c r="CX35" s="657"/>
      <c r="CY35" s="658"/>
      <c r="CZ35" s="626">
        <v>0.5</v>
      </c>
      <c r="DA35" s="655"/>
      <c r="DB35" s="655"/>
      <c r="DC35" s="659"/>
      <c r="DD35" s="630">
        <v>22399</v>
      </c>
      <c r="DE35" s="657"/>
      <c r="DF35" s="657"/>
      <c r="DG35" s="657"/>
      <c r="DH35" s="657"/>
      <c r="DI35" s="657"/>
      <c r="DJ35" s="657"/>
      <c r="DK35" s="658"/>
      <c r="DL35" s="630">
        <v>12247</v>
      </c>
      <c r="DM35" s="657"/>
      <c r="DN35" s="657"/>
      <c r="DO35" s="657"/>
      <c r="DP35" s="657"/>
      <c r="DQ35" s="657"/>
      <c r="DR35" s="657"/>
      <c r="DS35" s="657"/>
      <c r="DT35" s="657"/>
      <c r="DU35" s="657"/>
      <c r="DV35" s="658"/>
      <c r="DW35" s="626">
        <v>0.6</v>
      </c>
      <c r="DX35" s="655"/>
      <c r="DY35" s="655"/>
      <c r="DZ35" s="655"/>
      <c r="EA35" s="655"/>
      <c r="EB35" s="655"/>
      <c r="EC35" s="656"/>
    </row>
    <row r="36" spans="2:133" ht="11.25" customHeight="1">
      <c r="B36" s="618" t="s">
        <v>324</v>
      </c>
      <c r="C36" s="619"/>
      <c r="D36" s="619"/>
      <c r="E36" s="619"/>
      <c r="F36" s="619"/>
      <c r="G36" s="619"/>
      <c r="H36" s="619"/>
      <c r="I36" s="619"/>
      <c r="J36" s="619"/>
      <c r="K36" s="619"/>
      <c r="L36" s="619"/>
      <c r="M36" s="619"/>
      <c r="N36" s="619"/>
      <c r="O36" s="619"/>
      <c r="P36" s="619"/>
      <c r="Q36" s="620"/>
      <c r="R36" s="621" t="s">
        <v>121</v>
      </c>
      <c r="S36" s="622"/>
      <c r="T36" s="622"/>
      <c r="U36" s="622"/>
      <c r="V36" s="622"/>
      <c r="W36" s="622"/>
      <c r="X36" s="622"/>
      <c r="Y36" s="623"/>
      <c r="Z36" s="624" t="s">
        <v>121</v>
      </c>
      <c r="AA36" s="624"/>
      <c r="AB36" s="624"/>
      <c r="AC36" s="624"/>
      <c r="AD36" s="625" t="s">
        <v>121</v>
      </c>
      <c r="AE36" s="625"/>
      <c r="AF36" s="625"/>
      <c r="AG36" s="625"/>
      <c r="AH36" s="625"/>
      <c r="AI36" s="625"/>
      <c r="AJ36" s="625"/>
      <c r="AK36" s="625"/>
      <c r="AL36" s="626" t="s">
        <v>121</v>
      </c>
      <c r="AM36" s="627"/>
      <c r="AN36" s="627"/>
      <c r="AO36" s="628"/>
      <c r="AQ36" s="698" t="s">
        <v>325</v>
      </c>
      <c r="AR36" s="699"/>
      <c r="AS36" s="699"/>
      <c r="AT36" s="699"/>
      <c r="AU36" s="699"/>
      <c r="AV36" s="699"/>
      <c r="AW36" s="699"/>
      <c r="AX36" s="699"/>
      <c r="AY36" s="700"/>
      <c r="AZ36" s="621">
        <v>234549</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14658</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335549</v>
      </c>
      <c r="CS36" s="622"/>
      <c r="CT36" s="622"/>
      <c r="CU36" s="622"/>
      <c r="CV36" s="622"/>
      <c r="CW36" s="622"/>
      <c r="CX36" s="622"/>
      <c r="CY36" s="623"/>
      <c r="CZ36" s="626">
        <v>7.5</v>
      </c>
      <c r="DA36" s="655"/>
      <c r="DB36" s="655"/>
      <c r="DC36" s="659"/>
      <c r="DD36" s="630">
        <v>303421</v>
      </c>
      <c r="DE36" s="622"/>
      <c r="DF36" s="622"/>
      <c r="DG36" s="622"/>
      <c r="DH36" s="622"/>
      <c r="DI36" s="622"/>
      <c r="DJ36" s="622"/>
      <c r="DK36" s="623"/>
      <c r="DL36" s="630">
        <v>213235</v>
      </c>
      <c r="DM36" s="622"/>
      <c r="DN36" s="622"/>
      <c r="DO36" s="622"/>
      <c r="DP36" s="622"/>
      <c r="DQ36" s="622"/>
      <c r="DR36" s="622"/>
      <c r="DS36" s="622"/>
      <c r="DT36" s="622"/>
      <c r="DU36" s="622"/>
      <c r="DV36" s="623"/>
      <c r="DW36" s="626">
        <v>9.8000000000000007</v>
      </c>
      <c r="DX36" s="655"/>
      <c r="DY36" s="655"/>
      <c r="DZ36" s="655"/>
      <c r="EA36" s="655"/>
      <c r="EB36" s="655"/>
      <c r="EC36" s="656"/>
    </row>
    <row r="37" spans="2:133" ht="11.25" customHeight="1">
      <c r="B37" s="618" t="s">
        <v>328</v>
      </c>
      <c r="C37" s="619"/>
      <c r="D37" s="619"/>
      <c r="E37" s="619"/>
      <c r="F37" s="619"/>
      <c r="G37" s="619"/>
      <c r="H37" s="619"/>
      <c r="I37" s="619"/>
      <c r="J37" s="619"/>
      <c r="K37" s="619"/>
      <c r="L37" s="619"/>
      <c r="M37" s="619"/>
      <c r="N37" s="619"/>
      <c r="O37" s="619"/>
      <c r="P37" s="619"/>
      <c r="Q37" s="620"/>
      <c r="R37" s="621">
        <v>97000</v>
      </c>
      <c r="S37" s="622"/>
      <c r="T37" s="622"/>
      <c r="U37" s="622"/>
      <c r="V37" s="622"/>
      <c r="W37" s="622"/>
      <c r="X37" s="622"/>
      <c r="Y37" s="623"/>
      <c r="Z37" s="624">
        <v>2.1</v>
      </c>
      <c r="AA37" s="624"/>
      <c r="AB37" s="624"/>
      <c r="AC37" s="624"/>
      <c r="AD37" s="625" t="s">
        <v>121</v>
      </c>
      <c r="AE37" s="625"/>
      <c r="AF37" s="625"/>
      <c r="AG37" s="625"/>
      <c r="AH37" s="625"/>
      <c r="AI37" s="625"/>
      <c r="AJ37" s="625"/>
      <c r="AK37" s="625"/>
      <c r="AL37" s="626" t="s">
        <v>121</v>
      </c>
      <c r="AM37" s="627"/>
      <c r="AN37" s="627"/>
      <c r="AO37" s="628"/>
      <c r="AQ37" s="698" t="s">
        <v>329</v>
      </c>
      <c r="AR37" s="699"/>
      <c r="AS37" s="699"/>
      <c r="AT37" s="699"/>
      <c r="AU37" s="699"/>
      <c r="AV37" s="699"/>
      <c r="AW37" s="699"/>
      <c r="AX37" s="699"/>
      <c r="AY37" s="700"/>
      <c r="AZ37" s="621">
        <v>32850</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633</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181266</v>
      </c>
      <c r="CS37" s="657"/>
      <c r="CT37" s="657"/>
      <c r="CU37" s="657"/>
      <c r="CV37" s="657"/>
      <c r="CW37" s="657"/>
      <c r="CX37" s="657"/>
      <c r="CY37" s="658"/>
      <c r="CZ37" s="626">
        <v>4</v>
      </c>
      <c r="DA37" s="655"/>
      <c r="DB37" s="655"/>
      <c r="DC37" s="659"/>
      <c r="DD37" s="630">
        <v>181266</v>
      </c>
      <c r="DE37" s="657"/>
      <c r="DF37" s="657"/>
      <c r="DG37" s="657"/>
      <c r="DH37" s="657"/>
      <c r="DI37" s="657"/>
      <c r="DJ37" s="657"/>
      <c r="DK37" s="658"/>
      <c r="DL37" s="630">
        <v>171411</v>
      </c>
      <c r="DM37" s="657"/>
      <c r="DN37" s="657"/>
      <c r="DO37" s="657"/>
      <c r="DP37" s="657"/>
      <c r="DQ37" s="657"/>
      <c r="DR37" s="657"/>
      <c r="DS37" s="657"/>
      <c r="DT37" s="657"/>
      <c r="DU37" s="657"/>
      <c r="DV37" s="658"/>
      <c r="DW37" s="626">
        <v>7.9</v>
      </c>
      <c r="DX37" s="655"/>
      <c r="DY37" s="655"/>
      <c r="DZ37" s="655"/>
      <c r="EA37" s="655"/>
      <c r="EB37" s="655"/>
      <c r="EC37" s="656"/>
    </row>
    <row r="38" spans="2:133" ht="11.25" customHeight="1">
      <c r="B38" s="666" t="s">
        <v>332</v>
      </c>
      <c r="C38" s="667"/>
      <c r="D38" s="667"/>
      <c r="E38" s="667"/>
      <c r="F38" s="667"/>
      <c r="G38" s="667"/>
      <c r="H38" s="667"/>
      <c r="I38" s="667"/>
      <c r="J38" s="667"/>
      <c r="K38" s="667"/>
      <c r="L38" s="667"/>
      <c r="M38" s="667"/>
      <c r="N38" s="667"/>
      <c r="O38" s="667"/>
      <c r="P38" s="667"/>
      <c r="Q38" s="668"/>
      <c r="R38" s="701">
        <v>4705480</v>
      </c>
      <c r="S38" s="702"/>
      <c r="T38" s="702"/>
      <c r="U38" s="702"/>
      <c r="V38" s="702"/>
      <c r="W38" s="702"/>
      <c r="X38" s="702"/>
      <c r="Y38" s="703"/>
      <c r="Z38" s="704">
        <v>100</v>
      </c>
      <c r="AA38" s="704"/>
      <c r="AB38" s="704"/>
      <c r="AC38" s="704"/>
      <c r="AD38" s="705">
        <v>2079606</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26043</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1177</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454734</v>
      </c>
      <c r="CS38" s="622"/>
      <c r="CT38" s="622"/>
      <c r="CU38" s="622"/>
      <c r="CV38" s="622"/>
      <c r="CW38" s="622"/>
      <c r="CX38" s="622"/>
      <c r="CY38" s="623"/>
      <c r="CZ38" s="626">
        <v>10.1</v>
      </c>
      <c r="DA38" s="655"/>
      <c r="DB38" s="655"/>
      <c r="DC38" s="659"/>
      <c r="DD38" s="630">
        <v>431017</v>
      </c>
      <c r="DE38" s="622"/>
      <c r="DF38" s="622"/>
      <c r="DG38" s="622"/>
      <c r="DH38" s="622"/>
      <c r="DI38" s="622"/>
      <c r="DJ38" s="622"/>
      <c r="DK38" s="623"/>
      <c r="DL38" s="630">
        <v>397124</v>
      </c>
      <c r="DM38" s="622"/>
      <c r="DN38" s="622"/>
      <c r="DO38" s="622"/>
      <c r="DP38" s="622"/>
      <c r="DQ38" s="622"/>
      <c r="DR38" s="622"/>
      <c r="DS38" s="622"/>
      <c r="DT38" s="622"/>
      <c r="DU38" s="622"/>
      <c r="DV38" s="623"/>
      <c r="DW38" s="626">
        <v>18.2</v>
      </c>
      <c r="DX38" s="655"/>
      <c r="DY38" s="655"/>
      <c r="DZ38" s="655"/>
      <c r="EA38" s="655"/>
      <c r="EB38" s="655"/>
      <c r="EC38" s="656"/>
    </row>
    <row r="39" spans="2:133" ht="11.25" customHeight="1">
      <c r="AQ39" s="698" t="s">
        <v>336</v>
      </c>
      <c r="AR39" s="699"/>
      <c r="AS39" s="699"/>
      <c r="AT39" s="699"/>
      <c r="AU39" s="699"/>
      <c r="AV39" s="699"/>
      <c r="AW39" s="699"/>
      <c r="AX39" s="699"/>
      <c r="AY39" s="700"/>
      <c r="AZ39" s="621" t="s">
        <v>121</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122</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99944</v>
      </c>
      <c r="CS39" s="657"/>
      <c r="CT39" s="657"/>
      <c r="CU39" s="657"/>
      <c r="CV39" s="657"/>
      <c r="CW39" s="657"/>
      <c r="CX39" s="657"/>
      <c r="CY39" s="658"/>
      <c r="CZ39" s="626">
        <v>2.2000000000000002</v>
      </c>
      <c r="DA39" s="655"/>
      <c r="DB39" s="655"/>
      <c r="DC39" s="659"/>
      <c r="DD39" s="630">
        <v>92103</v>
      </c>
      <c r="DE39" s="657"/>
      <c r="DF39" s="657"/>
      <c r="DG39" s="657"/>
      <c r="DH39" s="657"/>
      <c r="DI39" s="657"/>
      <c r="DJ39" s="657"/>
      <c r="DK39" s="658"/>
      <c r="DL39" s="630" t="s">
        <v>121</v>
      </c>
      <c r="DM39" s="657"/>
      <c r="DN39" s="657"/>
      <c r="DO39" s="657"/>
      <c r="DP39" s="657"/>
      <c r="DQ39" s="657"/>
      <c r="DR39" s="657"/>
      <c r="DS39" s="657"/>
      <c r="DT39" s="657"/>
      <c r="DU39" s="657"/>
      <c r="DV39" s="658"/>
      <c r="DW39" s="626" t="s">
        <v>238</v>
      </c>
      <c r="DX39" s="655"/>
      <c r="DY39" s="655"/>
      <c r="DZ39" s="655"/>
      <c r="EA39" s="655"/>
      <c r="EB39" s="655"/>
      <c r="EC39" s="656"/>
    </row>
    <row r="40" spans="2:133" ht="11.25" customHeight="1">
      <c r="AQ40" s="698" t="s">
        <v>340</v>
      </c>
      <c r="AR40" s="699"/>
      <c r="AS40" s="699"/>
      <c r="AT40" s="699"/>
      <c r="AU40" s="699"/>
      <c r="AV40" s="699"/>
      <c r="AW40" s="699"/>
      <c r="AX40" s="699"/>
      <c r="AY40" s="700"/>
      <c r="AZ40" s="621">
        <v>25601</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86</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20500</v>
      </c>
      <c r="CS40" s="622"/>
      <c r="CT40" s="622"/>
      <c r="CU40" s="622"/>
      <c r="CV40" s="622"/>
      <c r="CW40" s="622"/>
      <c r="CX40" s="622"/>
      <c r="CY40" s="623"/>
      <c r="CZ40" s="626">
        <v>0.5</v>
      </c>
      <c r="DA40" s="655"/>
      <c r="DB40" s="655"/>
      <c r="DC40" s="659"/>
      <c r="DD40" s="630" t="s">
        <v>121</v>
      </c>
      <c r="DE40" s="622"/>
      <c r="DF40" s="622"/>
      <c r="DG40" s="622"/>
      <c r="DH40" s="622"/>
      <c r="DI40" s="622"/>
      <c r="DJ40" s="622"/>
      <c r="DK40" s="623"/>
      <c r="DL40" s="630" t="s">
        <v>238</v>
      </c>
      <c r="DM40" s="622"/>
      <c r="DN40" s="622"/>
      <c r="DO40" s="622"/>
      <c r="DP40" s="622"/>
      <c r="DQ40" s="622"/>
      <c r="DR40" s="622"/>
      <c r="DS40" s="622"/>
      <c r="DT40" s="622"/>
      <c r="DU40" s="622"/>
      <c r="DV40" s="623"/>
      <c r="DW40" s="626" t="s">
        <v>238</v>
      </c>
      <c r="DX40" s="655"/>
      <c r="DY40" s="655"/>
      <c r="DZ40" s="655"/>
      <c r="EA40" s="655"/>
      <c r="EB40" s="655"/>
      <c r="EC40" s="656"/>
    </row>
    <row r="41" spans="2:133" ht="11.25" customHeight="1">
      <c r="AQ41" s="708" t="s">
        <v>343</v>
      </c>
      <c r="AR41" s="709"/>
      <c r="AS41" s="709"/>
      <c r="AT41" s="709"/>
      <c r="AU41" s="709"/>
      <c r="AV41" s="709"/>
      <c r="AW41" s="709"/>
      <c r="AX41" s="709"/>
      <c r="AY41" s="710"/>
      <c r="AZ41" s="701">
        <v>135691</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256</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121</v>
      </c>
      <c r="CS41" s="657"/>
      <c r="CT41" s="657"/>
      <c r="CU41" s="657"/>
      <c r="CV41" s="657"/>
      <c r="CW41" s="657"/>
      <c r="CX41" s="657"/>
      <c r="CY41" s="658"/>
      <c r="CZ41" s="626" t="s">
        <v>121</v>
      </c>
      <c r="DA41" s="655"/>
      <c r="DB41" s="655"/>
      <c r="DC41" s="659"/>
      <c r="DD41" s="630" t="s">
        <v>238</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1545718</v>
      </c>
      <c r="CS42" s="622"/>
      <c r="CT42" s="622"/>
      <c r="CU42" s="622"/>
      <c r="CV42" s="622"/>
      <c r="CW42" s="622"/>
      <c r="CX42" s="622"/>
      <c r="CY42" s="623"/>
      <c r="CZ42" s="626">
        <v>34.4</v>
      </c>
      <c r="DA42" s="627"/>
      <c r="DB42" s="627"/>
      <c r="DC42" s="722"/>
      <c r="DD42" s="630">
        <v>159007</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24632</v>
      </c>
      <c r="CS43" s="657"/>
      <c r="CT43" s="657"/>
      <c r="CU43" s="657"/>
      <c r="CV43" s="657"/>
      <c r="CW43" s="657"/>
      <c r="CX43" s="657"/>
      <c r="CY43" s="658"/>
      <c r="CZ43" s="626">
        <v>0.5</v>
      </c>
      <c r="DA43" s="655"/>
      <c r="DB43" s="655"/>
      <c r="DC43" s="659"/>
      <c r="DD43" s="630">
        <v>24632</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302</v>
      </c>
      <c r="CE44" s="734"/>
      <c r="CF44" s="618" t="s">
        <v>351</v>
      </c>
      <c r="CG44" s="619"/>
      <c r="CH44" s="619"/>
      <c r="CI44" s="619"/>
      <c r="CJ44" s="619"/>
      <c r="CK44" s="619"/>
      <c r="CL44" s="619"/>
      <c r="CM44" s="619"/>
      <c r="CN44" s="619"/>
      <c r="CO44" s="619"/>
      <c r="CP44" s="619"/>
      <c r="CQ44" s="620"/>
      <c r="CR44" s="621">
        <v>1544703</v>
      </c>
      <c r="CS44" s="622"/>
      <c r="CT44" s="622"/>
      <c r="CU44" s="622"/>
      <c r="CV44" s="622"/>
      <c r="CW44" s="622"/>
      <c r="CX44" s="622"/>
      <c r="CY44" s="623"/>
      <c r="CZ44" s="626">
        <v>34.4</v>
      </c>
      <c r="DA44" s="627"/>
      <c r="DB44" s="627"/>
      <c r="DC44" s="722"/>
      <c r="DD44" s="630">
        <v>158592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1357081</v>
      </c>
      <c r="CS45" s="657"/>
      <c r="CT45" s="657"/>
      <c r="CU45" s="657"/>
      <c r="CV45" s="657"/>
      <c r="CW45" s="657"/>
      <c r="CX45" s="657"/>
      <c r="CY45" s="658"/>
      <c r="CZ45" s="626">
        <v>30.2</v>
      </c>
      <c r="DA45" s="655"/>
      <c r="DB45" s="655"/>
      <c r="DC45" s="659"/>
      <c r="DD45" s="630">
        <v>81223</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187622</v>
      </c>
      <c r="CS46" s="622"/>
      <c r="CT46" s="622"/>
      <c r="CU46" s="622"/>
      <c r="CV46" s="622"/>
      <c r="CW46" s="622"/>
      <c r="CX46" s="622"/>
      <c r="CY46" s="623"/>
      <c r="CZ46" s="626">
        <v>4.2</v>
      </c>
      <c r="DA46" s="627"/>
      <c r="DB46" s="627"/>
      <c r="DC46" s="722"/>
      <c r="DD46" s="630">
        <v>77369</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v>1015</v>
      </c>
      <c r="CS47" s="657"/>
      <c r="CT47" s="657"/>
      <c r="CU47" s="657"/>
      <c r="CV47" s="657"/>
      <c r="CW47" s="657"/>
      <c r="CX47" s="657"/>
      <c r="CY47" s="658"/>
      <c r="CZ47" s="626">
        <v>0</v>
      </c>
      <c r="DA47" s="655"/>
      <c r="DB47" s="655"/>
      <c r="DC47" s="659"/>
      <c r="DD47" s="630">
        <v>415</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121</v>
      </c>
      <c r="CS48" s="622"/>
      <c r="CT48" s="622"/>
      <c r="CU48" s="622"/>
      <c r="CV48" s="622"/>
      <c r="CW48" s="622"/>
      <c r="CX48" s="622"/>
      <c r="CY48" s="623"/>
      <c r="CZ48" s="626" t="s">
        <v>121</v>
      </c>
      <c r="DA48" s="627"/>
      <c r="DB48" s="627"/>
      <c r="DC48" s="722"/>
      <c r="DD48" s="630" t="s">
        <v>238</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4488495</v>
      </c>
      <c r="CS49" s="691"/>
      <c r="CT49" s="691"/>
      <c r="CU49" s="691"/>
      <c r="CV49" s="691"/>
      <c r="CW49" s="691"/>
      <c r="CX49" s="691"/>
      <c r="CY49" s="723"/>
      <c r="CZ49" s="706">
        <v>100</v>
      </c>
      <c r="DA49" s="724"/>
      <c r="DB49" s="724"/>
      <c r="DC49" s="725"/>
      <c r="DD49" s="726">
        <v>2772166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oSnhh3Sapf9wDZf6b9rDEQl8HmC1X+riqe45QejuBjoWr+O19T7Z6C0QnChk5nbpmJs+5TaLP4n3DCNZAil8QA==" saltValue="KVVZJt7BEw8YH2fCSwNzi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4705</v>
      </c>
      <c r="R7" s="757"/>
      <c r="S7" s="757"/>
      <c r="T7" s="757"/>
      <c r="U7" s="757"/>
      <c r="V7" s="757">
        <v>4488</v>
      </c>
      <c r="W7" s="757"/>
      <c r="X7" s="757"/>
      <c r="Y7" s="757"/>
      <c r="Z7" s="757"/>
      <c r="AA7" s="757">
        <v>217</v>
      </c>
      <c r="AB7" s="757"/>
      <c r="AC7" s="757"/>
      <c r="AD7" s="757"/>
      <c r="AE7" s="758"/>
      <c r="AF7" s="759">
        <v>132</v>
      </c>
      <c r="AG7" s="760"/>
      <c r="AH7" s="760"/>
      <c r="AI7" s="760"/>
      <c r="AJ7" s="761"/>
      <c r="AK7" s="796">
        <v>1078</v>
      </c>
      <c r="AL7" s="797"/>
      <c r="AM7" s="797"/>
      <c r="AN7" s="797"/>
      <c r="AO7" s="797"/>
      <c r="AP7" s="797">
        <v>2191</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588</v>
      </c>
      <c r="BT7" s="801"/>
      <c r="BU7" s="801"/>
      <c r="BV7" s="801"/>
      <c r="BW7" s="801"/>
      <c r="BX7" s="801"/>
      <c r="BY7" s="801"/>
      <c r="BZ7" s="801"/>
      <c r="CA7" s="801"/>
      <c r="CB7" s="801"/>
      <c r="CC7" s="801"/>
      <c r="CD7" s="801"/>
      <c r="CE7" s="801"/>
      <c r="CF7" s="801"/>
      <c r="CG7" s="802"/>
      <c r="CH7" s="793">
        <v>31</v>
      </c>
      <c r="CI7" s="794"/>
      <c r="CJ7" s="794"/>
      <c r="CK7" s="794"/>
      <c r="CL7" s="795"/>
      <c r="CM7" s="793">
        <v>97</v>
      </c>
      <c r="CN7" s="794"/>
      <c r="CO7" s="794"/>
      <c r="CP7" s="794"/>
      <c r="CQ7" s="795"/>
      <c r="CR7" s="793">
        <v>5</v>
      </c>
      <c r="CS7" s="794"/>
      <c r="CT7" s="794"/>
      <c r="CU7" s="794"/>
      <c r="CV7" s="795"/>
      <c r="CW7" s="793" t="s">
        <v>589</v>
      </c>
      <c r="CX7" s="794"/>
      <c r="CY7" s="794"/>
      <c r="CZ7" s="794"/>
      <c r="DA7" s="795"/>
      <c r="DB7" s="793" t="s">
        <v>589</v>
      </c>
      <c r="DC7" s="794"/>
      <c r="DD7" s="794"/>
      <c r="DE7" s="794"/>
      <c r="DF7" s="795"/>
      <c r="DG7" s="793" t="s">
        <v>589</v>
      </c>
      <c r="DH7" s="794"/>
      <c r="DI7" s="794"/>
      <c r="DJ7" s="794"/>
      <c r="DK7" s="795"/>
      <c r="DL7" s="793" t="s">
        <v>589</v>
      </c>
      <c r="DM7" s="794"/>
      <c r="DN7" s="794"/>
      <c r="DO7" s="794"/>
      <c r="DP7" s="795"/>
      <c r="DQ7" s="793" t="s">
        <v>589</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v>4705</v>
      </c>
      <c r="R23" s="816"/>
      <c r="S23" s="816"/>
      <c r="T23" s="816"/>
      <c r="U23" s="816"/>
      <c r="V23" s="816">
        <v>4488</v>
      </c>
      <c r="W23" s="816"/>
      <c r="X23" s="816"/>
      <c r="Y23" s="816"/>
      <c r="Z23" s="816"/>
      <c r="AA23" s="816">
        <v>217</v>
      </c>
      <c r="AB23" s="816"/>
      <c r="AC23" s="816"/>
      <c r="AD23" s="816"/>
      <c r="AE23" s="817"/>
      <c r="AF23" s="818">
        <v>132</v>
      </c>
      <c r="AG23" s="816"/>
      <c r="AH23" s="816"/>
      <c r="AI23" s="816"/>
      <c r="AJ23" s="819"/>
      <c r="AK23" s="820"/>
      <c r="AL23" s="821"/>
      <c r="AM23" s="821"/>
      <c r="AN23" s="821"/>
      <c r="AO23" s="821"/>
      <c r="AP23" s="816">
        <v>2191</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394</v>
      </c>
      <c r="C28" s="754"/>
      <c r="D28" s="754"/>
      <c r="E28" s="754"/>
      <c r="F28" s="754"/>
      <c r="G28" s="754"/>
      <c r="H28" s="754"/>
      <c r="I28" s="754"/>
      <c r="J28" s="754"/>
      <c r="K28" s="754"/>
      <c r="L28" s="754"/>
      <c r="M28" s="754"/>
      <c r="N28" s="754"/>
      <c r="O28" s="754"/>
      <c r="P28" s="755"/>
      <c r="Q28" s="844">
        <v>571</v>
      </c>
      <c r="R28" s="845"/>
      <c r="S28" s="845"/>
      <c r="T28" s="845"/>
      <c r="U28" s="845"/>
      <c r="V28" s="845">
        <v>556</v>
      </c>
      <c r="W28" s="845"/>
      <c r="X28" s="845"/>
      <c r="Y28" s="845"/>
      <c r="Z28" s="845"/>
      <c r="AA28" s="845">
        <v>15</v>
      </c>
      <c r="AB28" s="845"/>
      <c r="AC28" s="845"/>
      <c r="AD28" s="845"/>
      <c r="AE28" s="846"/>
      <c r="AF28" s="847">
        <v>15</v>
      </c>
      <c r="AG28" s="845"/>
      <c r="AH28" s="845"/>
      <c r="AI28" s="845"/>
      <c r="AJ28" s="848"/>
      <c r="AK28" s="849">
        <v>20</v>
      </c>
      <c r="AL28" s="840"/>
      <c r="AM28" s="840"/>
      <c r="AN28" s="840"/>
      <c r="AO28" s="840"/>
      <c r="AP28" s="840" t="s">
        <v>573</v>
      </c>
      <c r="AQ28" s="840"/>
      <c r="AR28" s="840"/>
      <c r="AS28" s="840"/>
      <c r="AT28" s="840"/>
      <c r="AU28" s="840" t="s">
        <v>573</v>
      </c>
      <c r="AV28" s="840"/>
      <c r="AW28" s="840"/>
      <c r="AX28" s="840"/>
      <c r="AY28" s="840"/>
      <c r="AZ28" s="841" t="s">
        <v>573</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395</v>
      </c>
      <c r="C29" s="778"/>
      <c r="D29" s="778"/>
      <c r="E29" s="778"/>
      <c r="F29" s="778"/>
      <c r="G29" s="778"/>
      <c r="H29" s="778"/>
      <c r="I29" s="778"/>
      <c r="J29" s="778"/>
      <c r="K29" s="778"/>
      <c r="L29" s="778"/>
      <c r="M29" s="778"/>
      <c r="N29" s="778"/>
      <c r="O29" s="778"/>
      <c r="P29" s="779"/>
      <c r="Q29" s="780">
        <v>490</v>
      </c>
      <c r="R29" s="781"/>
      <c r="S29" s="781"/>
      <c r="T29" s="781"/>
      <c r="U29" s="781"/>
      <c r="V29" s="781">
        <v>487</v>
      </c>
      <c r="W29" s="781"/>
      <c r="X29" s="781"/>
      <c r="Y29" s="781"/>
      <c r="Z29" s="781"/>
      <c r="AA29" s="781">
        <v>4</v>
      </c>
      <c r="AB29" s="781"/>
      <c r="AC29" s="781"/>
      <c r="AD29" s="781"/>
      <c r="AE29" s="782"/>
      <c r="AF29" s="783">
        <v>4</v>
      </c>
      <c r="AG29" s="784"/>
      <c r="AH29" s="784"/>
      <c r="AI29" s="784"/>
      <c r="AJ29" s="785"/>
      <c r="AK29" s="852">
        <v>72</v>
      </c>
      <c r="AL29" s="853"/>
      <c r="AM29" s="853"/>
      <c r="AN29" s="853"/>
      <c r="AO29" s="853"/>
      <c r="AP29" s="853" t="s">
        <v>573</v>
      </c>
      <c r="AQ29" s="853"/>
      <c r="AR29" s="853"/>
      <c r="AS29" s="853"/>
      <c r="AT29" s="853"/>
      <c r="AU29" s="853" t="s">
        <v>573</v>
      </c>
      <c r="AV29" s="853"/>
      <c r="AW29" s="853"/>
      <c r="AX29" s="853"/>
      <c r="AY29" s="853"/>
      <c r="AZ29" s="854" t="s">
        <v>573</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396</v>
      </c>
      <c r="C30" s="778"/>
      <c r="D30" s="778"/>
      <c r="E30" s="778"/>
      <c r="F30" s="778"/>
      <c r="G30" s="778"/>
      <c r="H30" s="778"/>
      <c r="I30" s="778"/>
      <c r="J30" s="778"/>
      <c r="K30" s="778"/>
      <c r="L30" s="778"/>
      <c r="M30" s="778"/>
      <c r="N30" s="778"/>
      <c r="O30" s="778"/>
      <c r="P30" s="779"/>
      <c r="Q30" s="780">
        <v>51</v>
      </c>
      <c r="R30" s="781"/>
      <c r="S30" s="781"/>
      <c r="T30" s="781"/>
      <c r="U30" s="781"/>
      <c r="V30" s="781">
        <v>51</v>
      </c>
      <c r="W30" s="781"/>
      <c r="X30" s="781"/>
      <c r="Y30" s="781"/>
      <c r="Z30" s="781"/>
      <c r="AA30" s="781" t="s">
        <v>573</v>
      </c>
      <c r="AB30" s="781"/>
      <c r="AC30" s="781"/>
      <c r="AD30" s="781"/>
      <c r="AE30" s="782"/>
      <c r="AF30" s="783" t="s">
        <v>397</v>
      </c>
      <c r="AG30" s="784"/>
      <c r="AH30" s="784"/>
      <c r="AI30" s="784"/>
      <c r="AJ30" s="785"/>
      <c r="AK30" s="852">
        <v>13</v>
      </c>
      <c r="AL30" s="853"/>
      <c r="AM30" s="853"/>
      <c r="AN30" s="853"/>
      <c r="AO30" s="853"/>
      <c r="AP30" s="853" t="s">
        <v>573</v>
      </c>
      <c r="AQ30" s="853"/>
      <c r="AR30" s="853"/>
      <c r="AS30" s="853"/>
      <c r="AT30" s="853"/>
      <c r="AU30" s="853" t="s">
        <v>573</v>
      </c>
      <c r="AV30" s="853"/>
      <c r="AW30" s="853"/>
      <c r="AX30" s="853"/>
      <c r="AY30" s="853"/>
      <c r="AZ30" s="854" t="s">
        <v>573</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398</v>
      </c>
      <c r="C31" s="778"/>
      <c r="D31" s="778"/>
      <c r="E31" s="778"/>
      <c r="F31" s="778"/>
      <c r="G31" s="778"/>
      <c r="H31" s="778"/>
      <c r="I31" s="778"/>
      <c r="J31" s="778"/>
      <c r="K31" s="778"/>
      <c r="L31" s="778"/>
      <c r="M31" s="778"/>
      <c r="N31" s="778"/>
      <c r="O31" s="778"/>
      <c r="P31" s="779"/>
      <c r="Q31" s="780">
        <v>136</v>
      </c>
      <c r="R31" s="781"/>
      <c r="S31" s="781"/>
      <c r="T31" s="781"/>
      <c r="U31" s="781"/>
      <c r="V31" s="781">
        <v>129</v>
      </c>
      <c r="W31" s="781"/>
      <c r="X31" s="781"/>
      <c r="Y31" s="781"/>
      <c r="Z31" s="781"/>
      <c r="AA31" s="781">
        <v>6</v>
      </c>
      <c r="AB31" s="781"/>
      <c r="AC31" s="781"/>
      <c r="AD31" s="781"/>
      <c r="AE31" s="782"/>
      <c r="AF31" s="783">
        <v>6</v>
      </c>
      <c r="AG31" s="784"/>
      <c r="AH31" s="784"/>
      <c r="AI31" s="784"/>
      <c r="AJ31" s="785"/>
      <c r="AK31" s="852">
        <v>26</v>
      </c>
      <c r="AL31" s="853"/>
      <c r="AM31" s="853"/>
      <c r="AN31" s="853"/>
      <c r="AO31" s="853"/>
      <c r="AP31" s="853">
        <v>740</v>
      </c>
      <c r="AQ31" s="853"/>
      <c r="AR31" s="853"/>
      <c r="AS31" s="853"/>
      <c r="AT31" s="853"/>
      <c r="AU31" s="853">
        <v>235</v>
      </c>
      <c r="AV31" s="853"/>
      <c r="AW31" s="853"/>
      <c r="AX31" s="853"/>
      <c r="AY31" s="853"/>
      <c r="AZ31" s="854" t="s">
        <v>573</v>
      </c>
      <c r="BA31" s="854"/>
      <c r="BB31" s="854"/>
      <c r="BC31" s="854"/>
      <c r="BD31" s="854"/>
      <c r="BE31" s="850" t="s">
        <v>399</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400</v>
      </c>
      <c r="C32" s="778"/>
      <c r="D32" s="778"/>
      <c r="E32" s="778"/>
      <c r="F32" s="778"/>
      <c r="G32" s="778"/>
      <c r="H32" s="778"/>
      <c r="I32" s="778"/>
      <c r="J32" s="778"/>
      <c r="K32" s="778"/>
      <c r="L32" s="778"/>
      <c r="M32" s="778"/>
      <c r="N32" s="778"/>
      <c r="O32" s="778"/>
      <c r="P32" s="779"/>
      <c r="Q32" s="780">
        <v>404</v>
      </c>
      <c r="R32" s="781"/>
      <c r="S32" s="781"/>
      <c r="T32" s="781"/>
      <c r="U32" s="781"/>
      <c r="V32" s="781">
        <v>392</v>
      </c>
      <c r="W32" s="781"/>
      <c r="X32" s="781"/>
      <c r="Y32" s="781"/>
      <c r="Z32" s="781"/>
      <c r="AA32" s="781">
        <v>11</v>
      </c>
      <c r="AB32" s="781"/>
      <c r="AC32" s="781"/>
      <c r="AD32" s="781"/>
      <c r="AE32" s="782"/>
      <c r="AF32" s="783">
        <v>11</v>
      </c>
      <c r="AG32" s="784"/>
      <c r="AH32" s="784"/>
      <c r="AI32" s="784"/>
      <c r="AJ32" s="785"/>
      <c r="AK32" s="852">
        <v>235</v>
      </c>
      <c r="AL32" s="853"/>
      <c r="AM32" s="853"/>
      <c r="AN32" s="853"/>
      <c r="AO32" s="853"/>
      <c r="AP32" s="853">
        <v>1937</v>
      </c>
      <c r="AQ32" s="853"/>
      <c r="AR32" s="853"/>
      <c r="AS32" s="853"/>
      <c r="AT32" s="853"/>
      <c r="AU32" s="853">
        <v>1731</v>
      </c>
      <c r="AV32" s="853"/>
      <c r="AW32" s="853"/>
      <c r="AX32" s="853"/>
      <c r="AY32" s="853"/>
      <c r="AZ32" s="854" t="s">
        <v>573</v>
      </c>
      <c r="BA32" s="854"/>
      <c r="BB32" s="854"/>
      <c r="BC32" s="854"/>
      <c r="BD32" s="854"/>
      <c r="BE32" s="850" t="s">
        <v>399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401</v>
      </c>
      <c r="C33" s="778"/>
      <c r="D33" s="778"/>
      <c r="E33" s="778"/>
      <c r="F33" s="778"/>
      <c r="G33" s="778"/>
      <c r="H33" s="778"/>
      <c r="I33" s="778"/>
      <c r="J33" s="778"/>
      <c r="K33" s="778"/>
      <c r="L33" s="778"/>
      <c r="M33" s="778"/>
      <c r="N33" s="778"/>
      <c r="O33" s="778"/>
      <c r="P33" s="779"/>
      <c r="Q33" s="780">
        <v>36</v>
      </c>
      <c r="R33" s="781"/>
      <c r="S33" s="781"/>
      <c r="T33" s="781"/>
      <c r="U33" s="781"/>
      <c r="V33" s="781">
        <v>36</v>
      </c>
      <c r="W33" s="781"/>
      <c r="X33" s="781"/>
      <c r="Y33" s="781"/>
      <c r="Z33" s="781"/>
      <c r="AA33" s="781">
        <v>0</v>
      </c>
      <c r="AB33" s="781"/>
      <c r="AC33" s="781"/>
      <c r="AD33" s="781"/>
      <c r="AE33" s="782"/>
      <c r="AF33" s="783">
        <v>0</v>
      </c>
      <c r="AG33" s="784"/>
      <c r="AH33" s="784"/>
      <c r="AI33" s="784"/>
      <c r="AJ33" s="785"/>
      <c r="AK33" s="852">
        <v>33</v>
      </c>
      <c r="AL33" s="853"/>
      <c r="AM33" s="853"/>
      <c r="AN33" s="853"/>
      <c r="AO33" s="853"/>
      <c r="AP33" s="853">
        <v>107</v>
      </c>
      <c r="AQ33" s="853"/>
      <c r="AR33" s="853"/>
      <c r="AS33" s="853"/>
      <c r="AT33" s="853"/>
      <c r="AU33" s="853">
        <v>87</v>
      </c>
      <c r="AV33" s="853"/>
      <c r="AW33" s="853"/>
      <c r="AX33" s="853"/>
      <c r="AY33" s="853"/>
      <c r="AZ33" s="854" t="s">
        <v>573</v>
      </c>
      <c r="BA33" s="854"/>
      <c r="BB33" s="854"/>
      <c r="BC33" s="854"/>
      <c r="BD33" s="854"/>
      <c r="BE33" s="850" t="s">
        <v>402</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403</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404</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37</v>
      </c>
      <c r="AG63" s="864"/>
      <c r="AH63" s="864"/>
      <c r="AI63" s="864"/>
      <c r="AJ63" s="865"/>
      <c r="AK63" s="866"/>
      <c r="AL63" s="861"/>
      <c r="AM63" s="861"/>
      <c r="AN63" s="861"/>
      <c r="AO63" s="861"/>
      <c r="AP63" s="864">
        <v>2784</v>
      </c>
      <c r="AQ63" s="864"/>
      <c r="AR63" s="864"/>
      <c r="AS63" s="864"/>
      <c r="AT63" s="864"/>
      <c r="AU63" s="864">
        <v>2053</v>
      </c>
      <c r="AV63" s="864"/>
      <c r="AW63" s="864"/>
      <c r="AX63" s="864"/>
      <c r="AY63" s="864"/>
      <c r="AZ63" s="868"/>
      <c r="BA63" s="868"/>
      <c r="BB63" s="868"/>
      <c r="BC63" s="868"/>
      <c r="BD63" s="868"/>
      <c r="BE63" s="869"/>
      <c r="BF63" s="869"/>
      <c r="BG63" s="869"/>
      <c r="BH63" s="869"/>
      <c r="BI63" s="870"/>
      <c r="BJ63" s="871" t="s">
        <v>405</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407</v>
      </c>
      <c r="B66" s="763"/>
      <c r="C66" s="763"/>
      <c r="D66" s="763"/>
      <c r="E66" s="763"/>
      <c r="F66" s="763"/>
      <c r="G66" s="763"/>
      <c r="H66" s="763"/>
      <c r="I66" s="763"/>
      <c r="J66" s="763"/>
      <c r="K66" s="763"/>
      <c r="L66" s="763"/>
      <c r="M66" s="763"/>
      <c r="N66" s="763"/>
      <c r="O66" s="763"/>
      <c r="P66" s="764"/>
      <c r="Q66" s="739" t="s">
        <v>408</v>
      </c>
      <c r="R66" s="740"/>
      <c r="S66" s="740"/>
      <c r="T66" s="740"/>
      <c r="U66" s="741"/>
      <c r="V66" s="739" t="s">
        <v>409</v>
      </c>
      <c r="W66" s="740"/>
      <c r="X66" s="740"/>
      <c r="Y66" s="740"/>
      <c r="Z66" s="741"/>
      <c r="AA66" s="739" t="s">
        <v>410</v>
      </c>
      <c r="AB66" s="740"/>
      <c r="AC66" s="740"/>
      <c r="AD66" s="740"/>
      <c r="AE66" s="741"/>
      <c r="AF66" s="874" t="s">
        <v>411</v>
      </c>
      <c r="AG66" s="835"/>
      <c r="AH66" s="835"/>
      <c r="AI66" s="835"/>
      <c r="AJ66" s="875"/>
      <c r="AK66" s="739" t="s">
        <v>390</v>
      </c>
      <c r="AL66" s="763"/>
      <c r="AM66" s="763"/>
      <c r="AN66" s="763"/>
      <c r="AO66" s="764"/>
      <c r="AP66" s="739" t="s">
        <v>412</v>
      </c>
      <c r="AQ66" s="740"/>
      <c r="AR66" s="740"/>
      <c r="AS66" s="740"/>
      <c r="AT66" s="741"/>
      <c r="AU66" s="739" t="s">
        <v>413</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574</v>
      </c>
      <c r="C68" s="892"/>
      <c r="D68" s="892"/>
      <c r="E68" s="892"/>
      <c r="F68" s="892"/>
      <c r="G68" s="892"/>
      <c r="H68" s="892"/>
      <c r="I68" s="892"/>
      <c r="J68" s="892"/>
      <c r="K68" s="892"/>
      <c r="L68" s="892"/>
      <c r="M68" s="892"/>
      <c r="N68" s="892"/>
      <c r="O68" s="892"/>
      <c r="P68" s="893"/>
      <c r="Q68" s="894">
        <v>4467</v>
      </c>
      <c r="R68" s="888"/>
      <c r="S68" s="888"/>
      <c r="T68" s="888"/>
      <c r="U68" s="888"/>
      <c r="V68" s="888">
        <v>4319</v>
      </c>
      <c r="W68" s="888"/>
      <c r="X68" s="888"/>
      <c r="Y68" s="888"/>
      <c r="Z68" s="888"/>
      <c r="AA68" s="888">
        <v>0</v>
      </c>
      <c r="AB68" s="888"/>
      <c r="AC68" s="888"/>
      <c r="AD68" s="888"/>
      <c r="AE68" s="888"/>
      <c r="AF68" s="888">
        <v>148</v>
      </c>
      <c r="AG68" s="888"/>
      <c r="AH68" s="888"/>
      <c r="AI68" s="888"/>
      <c r="AJ68" s="888"/>
      <c r="AK68" s="888">
        <v>0</v>
      </c>
      <c r="AL68" s="888"/>
      <c r="AM68" s="888"/>
      <c r="AN68" s="888"/>
      <c r="AO68" s="888"/>
      <c r="AP68" s="888">
        <v>359</v>
      </c>
      <c r="AQ68" s="888"/>
      <c r="AR68" s="888"/>
      <c r="AS68" s="888"/>
      <c r="AT68" s="888"/>
      <c r="AU68" s="888">
        <v>9</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575</v>
      </c>
      <c r="C69" s="896"/>
      <c r="D69" s="896"/>
      <c r="E69" s="896"/>
      <c r="F69" s="896"/>
      <c r="G69" s="896"/>
      <c r="H69" s="896"/>
      <c r="I69" s="896"/>
      <c r="J69" s="896"/>
      <c r="K69" s="896"/>
      <c r="L69" s="896"/>
      <c r="M69" s="896"/>
      <c r="N69" s="896"/>
      <c r="O69" s="896"/>
      <c r="P69" s="897"/>
      <c r="Q69" s="898">
        <v>23</v>
      </c>
      <c r="R69" s="853"/>
      <c r="S69" s="853"/>
      <c r="T69" s="853"/>
      <c r="U69" s="853"/>
      <c r="V69" s="853">
        <v>15</v>
      </c>
      <c r="W69" s="853"/>
      <c r="X69" s="853"/>
      <c r="Y69" s="853"/>
      <c r="Z69" s="853"/>
      <c r="AA69" s="853">
        <v>0</v>
      </c>
      <c r="AB69" s="853"/>
      <c r="AC69" s="853"/>
      <c r="AD69" s="853"/>
      <c r="AE69" s="853"/>
      <c r="AF69" s="853">
        <v>8</v>
      </c>
      <c r="AG69" s="853"/>
      <c r="AH69" s="853"/>
      <c r="AI69" s="853"/>
      <c r="AJ69" s="853"/>
      <c r="AK69" s="853">
        <v>0</v>
      </c>
      <c r="AL69" s="853"/>
      <c r="AM69" s="853"/>
      <c r="AN69" s="853"/>
      <c r="AO69" s="853"/>
      <c r="AP69" s="853" t="s">
        <v>589</v>
      </c>
      <c r="AQ69" s="853"/>
      <c r="AR69" s="853"/>
      <c r="AS69" s="853"/>
      <c r="AT69" s="853"/>
      <c r="AU69" s="853" t="s">
        <v>589</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576</v>
      </c>
      <c r="C70" s="896"/>
      <c r="D70" s="896"/>
      <c r="E70" s="896"/>
      <c r="F70" s="896"/>
      <c r="G70" s="896"/>
      <c r="H70" s="896"/>
      <c r="I70" s="896"/>
      <c r="J70" s="896"/>
      <c r="K70" s="896"/>
      <c r="L70" s="896"/>
      <c r="M70" s="896"/>
      <c r="N70" s="896"/>
      <c r="O70" s="896"/>
      <c r="P70" s="897"/>
      <c r="Q70" s="898">
        <v>1092</v>
      </c>
      <c r="R70" s="853"/>
      <c r="S70" s="853"/>
      <c r="T70" s="853"/>
      <c r="U70" s="853"/>
      <c r="V70" s="853">
        <v>1062</v>
      </c>
      <c r="W70" s="853"/>
      <c r="X70" s="853"/>
      <c r="Y70" s="853"/>
      <c r="Z70" s="853"/>
      <c r="AA70" s="853">
        <v>30</v>
      </c>
      <c r="AB70" s="853"/>
      <c r="AC70" s="853"/>
      <c r="AD70" s="853"/>
      <c r="AE70" s="853"/>
      <c r="AF70" s="853">
        <v>30</v>
      </c>
      <c r="AG70" s="853"/>
      <c r="AH70" s="853"/>
      <c r="AI70" s="853"/>
      <c r="AJ70" s="853"/>
      <c r="AK70" s="853">
        <v>175</v>
      </c>
      <c r="AL70" s="853"/>
      <c r="AM70" s="853"/>
      <c r="AN70" s="853"/>
      <c r="AO70" s="853"/>
      <c r="AP70" s="853" t="s">
        <v>589</v>
      </c>
      <c r="AQ70" s="853"/>
      <c r="AR70" s="853"/>
      <c r="AS70" s="853"/>
      <c r="AT70" s="853"/>
      <c r="AU70" s="853" t="s">
        <v>589</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577</v>
      </c>
      <c r="C71" s="896"/>
      <c r="D71" s="896"/>
      <c r="E71" s="896"/>
      <c r="F71" s="896"/>
      <c r="G71" s="896"/>
      <c r="H71" s="896"/>
      <c r="I71" s="896"/>
      <c r="J71" s="896"/>
      <c r="K71" s="896"/>
      <c r="L71" s="896"/>
      <c r="M71" s="896"/>
      <c r="N71" s="896"/>
      <c r="O71" s="896"/>
      <c r="P71" s="897"/>
      <c r="Q71" s="898">
        <v>1698</v>
      </c>
      <c r="R71" s="853"/>
      <c r="S71" s="853"/>
      <c r="T71" s="853"/>
      <c r="U71" s="853"/>
      <c r="V71" s="853">
        <v>1630</v>
      </c>
      <c r="W71" s="853"/>
      <c r="X71" s="853"/>
      <c r="Y71" s="853"/>
      <c r="Z71" s="853"/>
      <c r="AA71" s="853">
        <v>68</v>
      </c>
      <c r="AB71" s="853"/>
      <c r="AC71" s="853"/>
      <c r="AD71" s="853"/>
      <c r="AE71" s="853"/>
      <c r="AF71" s="853">
        <v>68</v>
      </c>
      <c r="AG71" s="853"/>
      <c r="AH71" s="853"/>
      <c r="AI71" s="853"/>
      <c r="AJ71" s="853"/>
      <c r="AK71" s="853">
        <v>124</v>
      </c>
      <c r="AL71" s="853"/>
      <c r="AM71" s="853"/>
      <c r="AN71" s="853"/>
      <c r="AO71" s="853"/>
      <c r="AP71" s="853" t="s">
        <v>589</v>
      </c>
      <c r="AQ71" s="853"/>
      <c r="AR71" s="853"/>
      <c r="AS71" s="853"/>
      <c r="AT71" s="853"/>
      <c r="AU71" s="853" t="s">
        <v>589</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578</v>
      </c>
      <c r="C72" s="896"/>
      <c r="D72" s="896"/>
      <c r="E72" s="896"/>
      <c r="F72" s="896"/>
      <c r="G72" s="896"/>
      <c r="H72" s="896"/>
      <c r="I72" s="896"/>
      <c r="J72" s="896"/>
      <c r="K72" s="896"/>
      <c r="L72" s="896"/>
      <c r="M72" s="896"/>
      <c r="N72" s="896"/>
      <c r="O72" s="896"/>
      <c r="P72" s="897"/>
      <c r="Q72" s="898">
        <v>281118</v>
      </c>
      <c r="R72" s="853"/>
      <c r="S72" s="853"/>
      <c r="T72" s="853"/>
      <c r="U72" s="853"/>
      <c r="V72" s="853">
        <v>268079</v>
      </c>
      <c r="W72" s="853"/>
      <c r="X72" s="853"/>
      <c r="Y72" s="853"/>
      <c r="Z72" s="853"/>
      <c r="AA72" s="853">
        <v>13039</v>
      </c>
      <c r="AB72" s="853"/>
      <c r="AC72" s="853"/>
      <c r="AD72" s="853"/>
      <c r="AE72" s="853"/>
      <c r="AF72" s="853">
        <v>13039</v>
      </c>
      <c r="AG72" s="853"/>
      <c r="AH72" s="853"/>
      <c r="AI72" s="853"/>
      <c r="AJ72" s="853"/>
      <c r="AK72" s="853">
        <v>1356</v>
      </c>
      <c r="AL72" s="853"/>
      <c r="AM72" s="853"/>
      <c r="AN72" s="853"/>
      <c r="AO72" s="853"/>
      <c r="AP72" s="853" t="s">
        <v>589</v>
      </c>
      <c r="AQ72" s="853"/>
      <c r="AR72" s="853"/>
      <c r="AS72" s="853"/>
      <c r="AT72" s="853"/>
      <c r="AU72" s="853" t="s">
        <v>589</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579</v>
      </c>
      <c r="C73" s="896"/>
      <c r="D73" s="896"/>
      <c r="E73" s="896"/>
      <c r="F73" s="896"/>
      <c r="G73" s="896"/>
      <c r="H73" s="896"/>
      <c r="I73" s="896"/>
      <c r="J73" s="896"/>
      <c r="K73" s="896"/>
      <c r="L73" s="896"/>
      <c r="M73" s="896"/>
      <c r="N73" s="896"/>
      <c r="O73" s="896"/>
      <c r="P73" s="897"/>
      <c r="Q73" s="898">
        <v>6639</v>
      </c>
      <c r="R73" s="853"/>
      <c r="S73" s="853"/>
      <c r="T73" s="853"/>
      <c r="U73" s="853"/>
      <c r="V73" s="853">
        <v>5898</v>
      </c>
      <c r="W73" s="853"/>
      <c r="X73" s="853"/>
      <c r="Y73" s="853"/>
      <c r="Z73" s="853"/>
      <c r="AA73" s="853">
        <v>740</v>
      </c>
      <c r="AB73" s="853"/>
      <c r="AC73" s="853"/>
      <c r="AD73" s="853"/>
      <c r="AE73" s="853"/>
      <c r="AF73" s="853">
        <v>741</v>
      </c>
      <c r="AG73" s="853"/>
      <c r="AH73" s="853"/>
      <c r="AI73" s="853"/>
      <c r="AJ73" s="853"/>
      <c r="AK73" s="853">
        <v>258</v>
      </c>
      <c r="AL73" s="853"/>
      <c r="AM73" s="853"/>
      <c r="AN73" s="853"/>
      <c r="AO73" s="853"/>
      <c r="AP73" s="853" t="s">
        <v>589</v>
      </c>
      <c r="AQ73" s="853"/>
      <c r="AR73" s="853"/>
      <c r="AS73" s="853"/>
      <c r="AT73" s="853"/>
      <c r="AU73" s="853" t="s">
        <v>589</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580</v>
      </c>
      <c r="C74" s="896"/>
      <c r="D74" s="896"/>
      <c r="E74" s="896"/>
      <c r="F74" s="896"/>
      <c r="G74" s="896"/>
      <c r="H74" s="896"/>
      <c r="I74" s="896"/>
      <c r="J74" s="896"/>
      <c r="K74" s="896"/>
      <c r="L74" s="896"/>
      <c r="M74" s="896"/>
      <c r="N74" s="896"/>
      <c r="O74" s="896"/>
      <c r="P74" s="897"/>
      <c r="Q74" s="898">
        <v>14</v>
      </c>
      <c r="R74" s="853"/>
      <c r="S74" s="853"/>
      <c r="T74" s="853"/>
      <c r="U74" s="853"/>
      <c r="V74" s="853">
        <v>12</v>
      </c>
      <c r="W74" s="853"/>
      <c r="X74" s="853"/>
      <c r="Y74" s="853"/>
      <c r="Z74" s="853"/>
      <c r="AA74" s="853">
        <v>2</v>
      </c>
      <c r="AB74" s="853"/>
      <c r="AC74" s="853"/>
      <c r="AD74" s="853"/>
      <c r="AE74" s="853"/>
      <c r="AF74" s="853">
        <v>2</v>
      </c>
      <c r="AG74" s="853"/>
      <c r="AH74" s="853"/>
      <c r="AI74" s="853"/>
      <c r="AJ74" s="853"/>
      <c r="AK74" s="853">
        <v>9</v>
      </c>
      <c r="AL74" s="853"/>
      <c r="AM74" s="853"/>
      <c r="AN74" s="853"/>
      <c r="AO74" s="853"/>
      <c r="AP74" s="853" t="s">
        <v>589</v>
      </c>
      <c r="AQ74" s="853"/>
      <c r="AR74" s="853"/>
      <c r="AS74" s="853"/>
      <c r="AT74" s="853"/>
      <c r="AU74" s="853" t="s">
        <v>589</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581</v>
      </c>
      <c r="C75" s="896"/>
      <c r="D75" s="896"/>
      <c r="E75" s="896"/>
      <c r="F75" s="896"/>
      <c r="G75" s="896"/>
      <c r="H75" s="896"/>
      <c r="I75" s="896"/>
      <c r="J75" s="896"/>
      <c r="K75" s="896"/>
      <c r="L75" s="896"/>
      <c r="M75" s="896"/>
      <c r="N75" s="896"/>
      <c r="O75" s="896"/>
      <c r="P75" s="897"/>
      <c r="Q75" s="901">
        <v>43</v>
      </c>
      <c r="R75" s="902"/>
      <c r="S75" s="902"/>
      <c r="T75" s="902"/>
      <c r="U75" s="852"/>
      <c r="V75" s="903">
        <v>30</v>
      </c>
      <c r="W75" s="902"/>
      <c r="X75" s="902"/>
      <c r="Y75" s="902"/>
      <c r="Z75" s="852"/>
      <c r="AA75" s="903">
        <v>12</v>
      </c>
      <c r="AB75" s="902"/>
      <c r="AC75" s="902"/>
      <c r="AD75" s="902"/>
      <c r="AE75" s="852"/>
      <c r="AF75" s="903">
        <v>9</v>
      </c>
      <c r="AG75" s="902"/>
      <c r="AH75" s="902"/>
      <c r="AI75" s="902"/>
      <c r="AJ75" s="852"/>
      <c r="AK75" s="903" t="s">
        <v>595</v>
      </c>
      <c r="AL75" s="902"/>
      <c r="AM75" s="902"/>
      <c r="AN75" s="902"/>
      <c r="AO75" s="852"/>
      <c r="AP75" s="903" t="s">
        <v>589</v>
      </c>
      <c r="AQ75" s="902"/>
      <c r="AR75" s="902"/>
      <c r="AS75" s="902"/>
      <c r="AT75" s="852"/>
      <c r="AU75" s="903" t="s">
        <v>589</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582</v>
      </c>
      <c r="C76" s="896"/>
      <c r="D76" s="896"/>
      <c r="E76" s="896"/>
      <c r="F76" s="896"/>
      <c r="G76" s="896"/>
      <c r="H76" s="896"/>
      <c r="I76" s="896"/>
      <c r="J76" s="896"/>
      <c r="K76" s="896"/>
      <c r="L76" s="896"/>
      <c r="M76" s="896"/>
      <c r="N76" s="896"/>
      <c r="O76" s="896"/>
      <c r="P76" s="897"/>
      <c r="Q76" s="901">
        <v>381</v>
      </c>
      <c r="R76" s="902"/>
      <c r="S76" s="902"/>
      <c r="T76" s="902"/>
      <c r="U76" s="852"/>
      <c r="V76" s="903">
        <v>349</v>
      </c>
      <c r="W76" s="902"/>
      <c r="X76" s="902"/>
      <c r="Y76" s="902"/>
      <c r="Z76" s="852"/>
      <c r="AA76" s="903">
        <v>32</v>
      </c>
      <c r="AB76" s="902"/>
      <c r="AC76" s="902"/>
      <c r="AD76" s="902"/>
      <c r="AE76" s="852"/>
      <c r="AF76" s="903">
        <v>32</v>
      </c>
      <c r="AG76" s="902"/>
      <c r="AH76" s="902"/>
      <c r="AI76" s="902"/>
      <c r="AJ76" s="852"/>
      <c r="AK76" s="903" t="s">
        <v>595</v>
      </c>
      <c r="AL76" s="902"/>
      <c r="AM76" s="902"/>
      <c r="AN76" s="902"/>
      <c r="AO76" s="852"/>
      <c r="AP76" s="903">
        <v>506</v>
      </c>
      <c r="AQ76" s="902"/>
      <c r="AR76" s="902"/>
      <c r="AS76" s="902"/>
      <c r="AT76" s="852"/>
      <c r="AU76" s="903">
        <v>17</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583</v>
      </c>
      <c r="C77" s="896"/>
      <c r="D77" s="896"/>
      <c r="E77" s="896"/>
      <c r="F77" s="896"/>
      <c r="G77" s="896"/>
      <c r="H77" s="896"/>
      <c r="I77" s="896"/>
      <c r="J77" s="896"/>
      <c r="K77" s="896"/>
      <c r="L77" s="896"/>
      <c r="M77" s="896"/>
      <c r="N77" s="896"/>
      <c r="O77" s="896"/>
      <c r="P77" s="897"/>
      <c r="Q77" s="901">
        <v>4369</v>
      </c>
      <c r="R77" s="902"/>
      <c r="S77" s="902"/>
      <c r="T77" s="902"/>
      <c r="U77" s="852"/>
      <c r="V77" s="903">
        <v>4089</v>
      </c>
      <c r="W77" s="902"/>
      <c r="X77" s="902"/>
      <c r="Y77" s="902"/>
      <c r="Z77" s="852"/>
      <c r="AA77" s="903">
        <v>6</v>
      </c>
      <c r="AB77" s="902"/>
      <c r="AC77" s="902"/>
      <c r="AD77" s="902"/>
      <c r="AE77" s="852"/>
      <c r="AF77" s="903">
        <v>6</v>
      </c>
      <c r="AG77" s="902"/>
      <c r="AH77" s="902"/>
      <c r="AI77" s="902"/>
      <c r="AJ77" s="852"/>
      <c r="AK77" s="903">
        <v>57</v>
      </c>
      <c r="AL77" s="902"/>
      <c r="AM77" s="902"/>
      <c r="AN77" s="902"/>
      <c r="AO77" s="852"/>
      <c r="AP77" s="903" t="s">
        <v>515</v>
      </c>
      <c r="AQ77" s="902"/>
      <c r="AR77" s="902"/>
      <c r="AS77" s="902"/>
      <c r="AT77" s="852"/>
      <c r="AU77" s="903" t="s">
        <v>515</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584</v>
      </c>
      <c r="C78" s="896"/>
      <c r="D78" s="896"/>
      <c r="E78" s="896"/>
      <c r="F78" s="896"/>
      <c r="G78" s="896"/>
      <c r="H78" s="896"/>
      <c r="I78" s="896"/>
      <c r="J78" s="896"/>
      <c r="K78" s="896"/>
      <c r="L78" s="896"/>
      <c r="M78" s="896"/>
      <c r="N78" s="896"/>
      <c r="O78" s="896"/>
      <c r="P78" s="897"/>
      <c r="Q78" s="898">
        <v>140</v>
      </c>
      <c r="R78" s="853"/>
      <c r="S78" s="853"/>
      <c r="T78" s="853"/>
      <c r="U78" s="853"/>
      <c r="V78" s="853">
        <v>135</v>
      </c>
      <c r="W78" s="853"/>
      <c r="X78" s="853"/>
      <c r="Y78" s="853"/>
      <c r="Z78" s="853"/>
      <c r="AA78" s="853">
        <v>5</v>
      </c>
      <c r="AB78" s="853"/>
      <c r="AC78" s="853"/>
      <c r="AD78" s="853"/>
      <c r="AE78" s="853"/>
      <c r="AF78" s="853">
        <v>5</v>
      </c>
      <c r="AG78" s="853"/>
      <c r="AH78" s="853"/>
      <c r="AI78" s="853"/>
      <c r="AJ78" s="853"/>
      <c r="AK78" s="853" t="s">
        <v>515</v>
      </c>
      <c r="AL78" s="853"/>
      <c r="AM78" s="853"/>
      <c r="AN78" s="853"/>
      <c r="AO78" s="853"/>
      <c r="AP78" s="853">
        <v>81</v>
      </c>
      <c r="AQ78" s="853"/>
      <c r="AR78" s="853"/>
      <c r="AS78" s="853"/>
      <c r="AT78" s="853"/>
      <c r="AU78" s="853">
        <v>48</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585</v>
      </c>
      <c r="C79" s="896"/>
      <c r="D79" s="896"/>
      <c r="E79" s="896"/>
      <c r="F79" s="896"/>
      <c r="G79" s="896"/>
      <c r="H79" s="896"/>
      <c r="I79" s="896"/>
      <c r="J79" s="896"/>
      <c r="K79" s="896"/>
      <c r="L79" s="896"/>
      <c r="M79" s="896"/>
      <c r="N79" s="896"/>
      <c r="O79" s="896"/>
      <c r="P79" s="897"/>
      <c r="Q79" s="898">
        <v>3840</v>
      </c>
      <c r="R79" s="853"/>
      <c r="S79" s="853"/>
      <c r="T79" s="853"/>
      <c r="U79" s="853"/>
      <c r="V79" s="853">
        <v>3696</v>
      </c>
      <c r="W79" s="853"/>
      <c r="X79" s="853"/>
      <c r="Y79" s="853"/>
      <c r="Z79" s="853"/>
      <c r="AA79" s="853">
        <v>144</v>
      </c>
      <c r="AB79" s="853"/>
      <c r="AC79" s="853"/>
      <c r="AD79" s="853"/>
      <c r="AE79" s="853"/>
      <c r="AF79" s="853">
        <v>144</v>
      </c>
      <c r="AG79" s="853"/>
      <c r="AH79" s="853"/>
      <c r="AI79" s="853"/>
      <c r="AJ79" s="853"/>
      <c r="AK79" s="853">
        <v>425</v>
      </c>
      <c r="AL79" s="853"/>
      <c r="AM79" s="853"/>
      <c r="AN79" s="853"/>
      <c r="AO79" s="853"/>
      <c r="AP79" s="853">
        <v>3311</v>
      </c>
      <c r="AQ79" s="853"/>
      <c r="AR79" s="853"/>
      <c r="AS79" s="853"/>
      <c r="AT79" s="853"/>
      <c r="AU79" s="853">
        <v>19</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t="s">
        <v>586</v>
      </c>
      <c r="C80" s="896"/>
      <c r="D80" s="896"/>
      <c r="E80" s="896"/>
      <c r="F80" s="896"/>
      <c r="G80" s="896"/>
      <c r="H80" s="896"/>
      <c r="I80" s="896"/>
      <c r="J80" s="896"/>
      <c r="K80" s="896"/>
      <c r="L80" s="896"/>
      <c r="M80" s="896"/>
      <c r="N80" s="896"/>
      <c r="O80" s="896"/>
      <c r="P80" s="897"/>
      <c r="Q80" s="898">
        <v>282</v>
      </c>
      <c r="R80" s="853"/>
      <c r="S80" s="853"/>
      <c r="T80" s="853"/>
      <c r="U80" s="853"/>
      <c r="V80" s="853">
        <v>274</v>
      </c>
      <c r="W80" s="853"/>
      <c r="X80" s="853"/>
      <c r="Y80" s="853"/>
      <c r="Z80" s="853"/>
      <c r="AA80" s="853">
        <v>8</v>
      </c>
      <c r="AB80" s="853"/>
      <c r="AC80" s="853"/>
      <c r="AD80" s="853"/>
      <c r="AE80" s="853"/>
      <c r="AF80" s="853">
        <v>8</v>
      </c>
      <c r="AG80" s="853"/>
      <c r="AH80" s="853"/>
      <c r="AI80" s="853"/>
      <c r="AJ80" s="853"/>
      <c r="AK80" s="853">
        <v>0</v>
      </c>
      <c r="AL80" s="853"/>
      <c r="AM80" s="853"/>
      <c r="AN80" s="853"/>
      <c r="AO80" s="853"/>
      <c r="AP80" s="853" t="s">
        <v>589</v>
      </c>
      <c r="AQ80" s="853"/>
      <c r="AR80" s="853"/>
      <c r="AS80" s="853"/>
      <c r="AT80" s="853"/>
      <c r="AU80" s="853" t="s">
        <v>589</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t="s">
        <v>587</v>
      </c>
      <c r="C81" s="896"/>
      <c r="D81" s="896"/>
      <c r="E81" s="896"/>
      <c r="F81" s="896"/>
      <c r="G81" s="896"/>
      <c r="H81" s="896"/>
      <c r="I81" s="896"/>
      <c r="J81" s="896"/>
      <c r="K81" s="896"/>
      <c r="L81" s="896"/>
      <c r="M81" s="896"/>
      <c r="N81" s="896"/>
      <c r="O81" s="896"/>
      <c r="P81" s="897"/>
      <c r="Q81" s="898">
        <v>194</v>
      </c>
      <c r="R81" s="853"/>
      <c r="S81" s="853"/>
      <c r="T81" s="853"/>
      <c r="U81" s="853"/>
      <c r="V81" s="853">
        <v>185</v>
      </c>
      <c r="W81" s="853"/>
      <c r="X81" s="853"/>
      <c r="Y81" s="853"/>
      <c r="Z81" s="853"/>
      <c r="AA81" s="853">
        <v>8</v>
      </c>
      <c r="AB81" s="853"/>
      <c r="AC81" s="853"/>
      <c r="AD81" s="853"/>
      <c r="AE81" s="853"/>
      <c r="AF81" s="853">
        <v>8</v>
      </c>
      <c r="AG81" s="853"/>
      <c r="AH81" s="853"/>
      <c r="AI81" s="853"/>
      <c r="AJ81" s="853"/>
      <c r="AK81" s="853">
        <v>0</v>
      </c>
      <c r="AL81" s="853"/>
      <c r="AM81" s="853"/>
      <c r="AN81" s="853"/>
      <c r="AO81" s="853"/>
      <c r="AP81" s="853" t="s">
        <v>589</v>
      </c>
      <c r="AQ81" s="853"/>
      <c r="AR81" s="853"/>
      <c r="AS81" s="853"/>
      <c r="AT81" s="853"/>
      <c r="AU81" s="853" t="s">
        <v>589</v>
      </c>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414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14240</v>
      </c>
      <c r="AG88" s="864"/>
      <c r="AH88" s="864"/>
      <c r="AI88" s="864"/>
      <c r="AJ88" s="864"/>
      <c r="AK88" s="861"/>
      <c r="AL88" s="861"/>
      <c r="AM88" s="861"/>
      <c r="AN88" s="861"/>
      <c r="AO88" s="861"/>
      <c r="AP88" s="864">
        <v>4257</v>
      </c>
      <c r="AQ88" s="864"/>
      <c r="AR88" s="864"/>
      <c r="AS88" s="864"/>
      <c r="AT88" s="864"/>
      <c r="AU88" s="864">
        <v>93</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5</v>
      </c>
      <c r="CS102" s="872"/>
      <c r="CT102" s="872"/>
      <c r="CU102" s="872"/>
      <c r="CV102" s="915"/>
      <c r="CW102" s="914" t="s">
        <v>589</v>
      </c>
      <c r="CX102" s="872"/>
      <c r="CY102" s="872"/>
      <c r="CZ102" s="872"/>
      <c r="DA102" s="915"/>
      <c r="DB102" s="914" t="s">
        <v>589</v>
      </c>
      <c r="DC102" s="872"/>
      <c r="DD102" s="872"/>
      <c r="DE102" s="872"/>
      <c r="DF102" s="915"/>
      <c r="DG102" s="914" t="s">
        <v>589</v>
      </c>
      <c r="DH102" s="872"/>
      <c r="DI102" s="872"/>
      <c r="DJ102" s="872"/>
      <c r="DK102" s="915"/>
      <c r="DL102" s="914" t="s">
        <v>589</v>
      </c>
      <c r="DM102" s="872"/>
      <c r="DN102" s="872"/>
      <c r="DO102" s="872"/>
      <c r="DP102" s="915"/>
      <c r="DQ102" s="914" t="s">
        <v>589</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423</v>
      </c>
      <c r="AB109" s="917"/>
      <c r="AC109" s="917"/>
      <c r="AD109" s="917"/>
      <c r="AE109" s="918"/>
      <c r="AF109" s="916" t="s">
        <v>301</v>
      </c>
      <c r="AG109" s="917"/>
      <c r="AH109" s="917"/>
      <c r="AI109" s="917"/>
      <c r="AJ109" s="918"/>
      <c r="AK109" s="916" t="s">
        <v>300</v>
      </c>
      <c r="AL109" s="917"/>
      <c r="AM109" s="917"/>
      <c r="AN109" s="917"/>
      <c r="AO109" s="918"/>
      <c r="AP109" s="916" t="s">
        <v>424</v>
      </c>
      <c r="AQ109" s="917"/>
      <c r="AR109" s="917"/>
      <c r="AS109" s="917"/>
      <c r="AT109" s="919"/>
      <c r="AU109" s="936" t="s">
        <v>422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423</v>
      </c>
      <c r="BR109" s="917"/>
      <c r="BS109" s="917"/>
      <c r="BT109" s="917"/>
      <c r="BU109" s="918"/>
      <c r="BV109" s="916" t="s">
        <v>301</v>
      </c>
      <c r="BW109" s="917"/>
      <c r="BX109" s="917"/>
      <c r="BY109" s="917"/>
      <c r="BZ109" s="918"/>
      <c r="CA109" s="916" t="s">
        <v>300</v>
      </c>
      <c r="CB109" s="917"/>
      <c r="CC109" s="917"/>
      <c r="CD109" s="917"/>
      <c r="CE109" s="918"/>
      <c r="CF109" s="937" t="s">
        <v>424</v>
      </c>
      <c r="CG109" s="937"/>
      <c r="CH109" s="937"/>
      <c r="CI109" s="937"/>
      <c r="CJ109" s="937"/>
      <c r="CK109" s="916" t="s">
        <v>425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423</v>
      </c>
      <c r="DH109" s="917"/>
      <c r="DI109" s="917"/>
      <c r="DJ109" s="917"/>
      <c r="DK109" s="918"/>
      <c r="DL109" s="916" t="s">
        <v>301</v>
      </c>
      <c r="DM109" s="917"/>
      <c r="DN109" s="917"/>
      <c r="DO109" s="917"/>
      <c r="DP109" s="918"/>
      <c r="DQ109" s="916" t="s">
        <v>300</v>
      </c>
      <c r="DR109" s="917"/>
      <c r="DS109" s="917"/>
      <c r="DT109" s="917"/>
      <c r="DU109" s="918"/>
      <c r="DV109" s="916" t="s">
        <v>424</v>
      </c>
      <c r="DW109" s="917"/>
      <c r="DX109" s="917"/>
      <c r="DY109" s="917"/>
      <c r="DZ109" s="919"/>
    </row>
    <row r="110" spans="1:131" s="226" customFormat="1" ht="26.25" customHeight="1">
      <c r="A110" s="920" t="s">
        <v>426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223425</v>
      </c>
      <c r="AB110" s="924"/>
      <c r="AC110" s="924"/>
      <c r="AD110" s="924"/>
      <c r="AE110" s="925"/>
      <c r="AF110" s="926">
        <v>229043</v>
      </c>
      <c r="AG110" s="924"/>
      <c r="AH110" s="924"/>
      <c r="AI110" s="924"/>
      <c r="AJ110" s="925"/>
      <c r="AK110" s="926">
        <v>244132</v>
      </c>
      <c r="AL110" s="924"/>
      <c r="AM110" s="924"/>
      <c r="AN110" s="924"/>
      <c r="AO110" s="925"/>
      <c r="AP110" s="927">
        <v>14.1</v>
      </c>
      <c r="AQ110" s="928"/>
      <c r="AR110" s="928"/>
      <c r="AS110" s="928"/>
      <c r="AT110" s="929"/>
      <c r="AU110" s="930" t="s">
        <v>66</v>
      </c>
      <c r="AV110" s="931"/>
      <c r="AW110" s="931"/>
      <c r="AX110" s="931"/>
      <c r="AY110" s="931"/>
      <c r="AZ110" s="972" t="s">
        <v>427</v>
      </c>
      <c r="BA110" s="921"/>
      <c r="BB110" s="921"/>
      <c r="BC110" s="921"/>
      <c r="BD110" s="921"/>
      <c r="BE110" s="921"/>
      <c r="BF110" s="921"/>
      <c r="BG110" s="921"/>
      <c r="BH110" s="921"/>
      <c r="BI110" s="921"/>
      <c r="BJ110" s="921"/>
      <c r="BK110" s="921"/>
      <c r="BL110" s="921"/>
      <c r="BM110" s="921"/>
      <c r="BN110" s="921"/>
      <c r="BO110" s="921"/>
      <c r="BP110" s="922"/>
      <c r="BQ110" s="958">
        <v>2374689</v>
      </c>
      <c r="BR110" s="959"/>
      <c r="BS110" s="959"/>
      <c r="BT110" s="959"/>
      <c r="BU110" s="959"/>
      <c r="BV110" s="959">
        <v>2336857</v>
      </c>
      <c r="BW110" s="959"/>
      <c r="BX110" s="959"/>
      <c r="BY110" s="959"/>
      <c r="BZ110" s="959"/>
      <c r="CA110" s="959">
        <v>2191442</v>
      </c>
      <c r="CB110" s="959"/>
      <c r="CC110" s="959"/>
      <c r="CD110" s="959"/>
      <c r="CE110" s="959"/>
      <c r="CF110" s="973">
        <v>126.6</v>
      </c>
      <c r="CG110" s="974"/>
      <c r="CH110" s="974"/>
      <c r="CI110" s="974"/>
      <c r="CJ110" s="974"/>
      <c r="CK110" s="975" t="s">
        <v>428</v>
      </c>
      <c r="CL110" s="976"/>
      <c r="CM110" s="955" t="s">
        <v>429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430</v>
      </c>
      <c r="DH110" s="959"/>
      <c r="DI110" s="959"/>
      <c r="DJ110" s="959"/>
      <c r="DK110" s="959"/>
      <c r="DL110" s="959" t="s">
        <v>405</v>
      </c>
      <c r="DM110" s="959"/>
      <c r="DN110" s="959"/>
      <c r="DO110" s="959"/>
      <c r="DP110" s="959"/>
      <c r="DQ110" s="959" t="s">
        <v>405</v>
      </c>
      <c r="DR110" s="959"/>
      <c r="DS110" s="959"/>
      <c r="DT110" s="959"/>
      <c r="DU110" s="959"/>
      <c r="DV110" s="960" t="s">
        <v>405</v>
      </c>
      <c r="DW110" s="960"/>
      <c r="DX110" s="960"/>
      <c r="DY110" s="960"/>
      <c r="DZ110" s="961"/>
    </row>
    <row r="111" spans="1:131" s="226" customFormat="1" ht="26.25" customHeight="1">
      <c r="A111" s="962" t="s">
        <v>431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405</v>
      </c>
      <c r="AB111" s="966"/>
      <c r="AC111" s="966"/>
      <c r="AD111" s="966"/>
      <c r="AE111" s="967"/>
      <c r="AF111" s="968" t="s">
        <v>430</v>
      </c>
      <c r="AG111" s="966"/>
      <c r="AH111" s="966"/>
      <c r="AI111" s="966"/>
      <c r="AJ111" s="967"/>
      <c r="AK111" s="968" t="s">
        <v>432</v>
      </c>
      <c r="AL111" s="966"/>
      <c r="AM111" s="966"/>
      <c r="AN111" s="966"/>
      <c r="AO111" s="967"/>
      <c r="AP111" s="969" t="s">
        <v>432</v>
      </c>
      <c r="AQ111" s="970"/>
      <c r="AR111" s="970"/>
      <c r="AS111" s="970"/>
      <c r="AT111" s="971"/>
      <c r="AU111" s="932"/>
      <c r="AV111" s="933"/>
      <c r="AW111" s="933"/>
      <c r="AX111" s="933"/>
      <c r="AY111" s="933"/>
      <c r="AZ111" s="981" t="s">
        <v>433</v>
      </c>
      <c r="BA111" s="982"/>
      <c r="BB111" s="982"/>
      <c r="BC111" s="982"/>
      <c r="BD111" s="982"/>
      <c r="BE111" s="982"/>
      <c r="BF111" s="982"/>
      <c r="BG111" s="982"/>
      <c r="BH111" s="982"/>
      <c r="BI111" s="982"/>
      <c r="BJ111" s="982"/>
      <c r="BK111" s="982"/>
      <c r="BL111" s="982"/>
      <c r="BM111" s="982"/>
      <c r="BN111" s="982"/>
      <c r="BO111" s="982"/>
      <c r="BP111" s="983"/>
      <c r="BQ111" s="951">
        <v>504</v>
      </c>
      <c r="BR111" s="952"/>
      <c r="BS111" s="952"/>
      <c r="BT111" s="952"/>
      <c r="BU111" s="952"/>
      <c r="BV111" s="952">
        <v>253</v>
      </c>
      <c r="BW111" s="952"/>
      <c r="BX111" s="952"/>
      <c r="BY111" s="952"/>
      <c r="BZ111" s="952"/>
      <c r="CA111" s="952" t="s">
        <v>434</v>
      </c>
      <c r="CB111" s="952"/>
      <c r="CC111" s="952"/>
      <c r="CD111" s="952"/>
      <c r="CE111" s="952"/>
      <c r="CF111" s="946" t="s">
        <v>434</v>
      </c>
      <c r="CG111" s="947"/>
      <c r="CH111" s="947"/>
      <c r="CI111" s="947"/>
      <c r="CJ111" s="947"/>
      <c r="CK111" s="977"/>
      <c r="CL111" s="978"/>
      <c r="CM111" s="948" t="s">
        <v>435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434</v>
      </c>
      <c r="DH111" s="952"/>
      <c r="DI111" s="952"/>
      <c r="DJ111" s="952"/>
      <c r="DK111" s="952"/>
      <c r="DL111" s="952" t="s">
        <v>430</v>
      </c>
      <c r="DM111" s="952"/>
      <c r="DN111" s="952"/>
      <c r="DO111" s="952"/>
      <c r="DP111" s="952"/>
      <c r="DQ111" s="952" t="s">
        <v>405</v>
      </c>
      <c r="DR111" s="952"/>
      <c r="DS111" s="952"/>
      <c r="DT111" s="952"/>
      <c r="DU111" s="952"/>
      <c r="DV111" s="953" t="s">
        <v>434</v>
      </c>
      <c r="DW111" s="953"/>
      <c r="DX111" s="953"/>
      <c r="DY111" s="953"/>
      <c r="DZ111" s="954"/>
    </row>
    <row r="112" spans="1:131" s="226" customFormat="1" ht="26.25" customHeight="1">
      <c r="A112" s="984" t="s">
        <v>436</v>
      </c>
      <c r="B112" s="985"/>
      <c r="C112" s="982" t="s">
        <v>437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430</v>
      </c>
      <c r="AB112" s="991"/>
      <c r="AC112" s="991"/>
      <c r="AD112" s="991"/>
      <c r="AE112" s="992"/>
      <c r="AF112" s="993" t="s">
        <v>434</v>
      </c>
      <c r="AG112" s="991"/>
      <c r="AH112" s="991"/>
      <c r="AI112" s="991"/>
      <c r="AJ112" s="992"/>
      <c r="AK112" s="993" t="s">
        <v>438</v>
      </c>
      <c r="AL112" s="991"/>
      <c r="AM112" s="991"/>
      <c r="AN112" s="991"/>
      <c r="AO112" s="992"/>
      <c r="AP112" s="994" t="s">
        <v>432</v>
      </c>
      <c r="AQ112" s="995"/>
      <c r="AR112" s="995"/>
      <c r="AS112" s="995"/>
      <c r="AT112" s="996"/>
      <c r="AU112" s="932"/>
      <c r="AV112" s="933"/>
      <c r="AW112" s="933"/>
      <c r="AX112" s="933"/>
      <c r="AY112" s="933"/>
      <c r="AZ112" s="981" t="s">
        <v>439</v>
      </c>
      <c r="BA112" s="982"/>
      <c r="BB112" s="982"/>
      <c r="BC112" s="982"/>
      <c r="BD112" s="982"/>
      <c r="BE112" s="982"/>
      <c r="BF112" s="982"/>
      <c r="BG112" s="982"/>
      <c r="BH112" s="982"/>
      <c r="BI112" s="982"/>
      <c r="BJ112" s="982"/>
      <c r="BK112" s="982"/>
      <c r="BL112" s="982"/>
      <c r="BM112" s="982"/>
      <c r="BN112" s="982"/>
      <c r="BO112" s="982"/>
      <c r="BP112" s="983"/>
      <c r="BQ112" s="951">
        <v>2408593</v>
      </c>
      <c r="BR112" s="952"/>
      <c r="BS112" s="952"/>
      <c r="BT112" s="952"/>
      <c r="BU112" s="952"/>
      <c r="BV112" s="952">
        <v>2252235</v>
      </c>
      <c r="BW112" s="952"/>
      <c r="BX112" s="952"/>
      <c r="BY112" s="952"/>
      <c r="BZ112" s="952"/>
      <c r="CA112" s="952">
        <v>2052927</v>
      </c>
      <c r="CB112" s="952"/>
      <c r="CC112" s="952"/>
      <c r="CD112" s="952"/>
      <c r="CE112" s="952"/>
      <c r="CF112" s="946">
        <v>118.6</v>
      </c>
      <c r="CG112" s="947"/>
      <c r="CH112" s="947"/>
      <c r="CI112" s="947"/>
      <c r="CJ112" s="947"/>
      <c r="CK112" s="977"/>
      <c r="CL112" s="978"/>
      <c r="CM112" s="948" t="s">
        <v>440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405</v>
      </c>
      <c r="DH112" s="952"/>
      <c r="DI112" s="952"/>
      <c r="DJ112" s="952"/>
      <c r="DK112" s="952"/>
      <c r="DL112" s="952" t="s">
        <v>430</v>
      </c>
      <c r="DM112" s="952"/>
      <c r="DN112" s="952"/>
      <c r="DO112" s="952"/>
      <c r="DP112" s="952"/>
      <c r="DQ112" s="952" t="s">
        <v>434</v>
      </c>
      <c r="DR112" s="952"/>
      <c r="DS112" s="952"/>
      <c r="DT112" s="952"/>
      <c r="DU112" s="952"/>
      <c r="DV112" s="953" t="s">
        <v>405</v>
      </c>
      <c r="DW112" s="953"/>
      <c r="DX112" s="953"/>
      <c r="DY112" s="953"/>
      <c r="DZ112" s="954"/>
    </row>
    <row r="113" spans="1:130" s="226" customFormat="1" ht="26.25" customHeight="1">
      <c r="A113" s="986"/>
      <c r="B113" s="987"/>
      <c r="C113" s="982" t="s">
        <v>441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288851</v>
      </c>
      <c r="AB113" s="966"/>
      <c r="AC113" s="966"/>
      <c r="AD113" s="966"/>
      <c r="AE113" s="967"/>
      <c r="AF113" s="968">
        <v>296438</v>
      </c>
      <c r="AG113" s="966"/>
      <c r="AH113" s="966"/>
      <c r="AI113" s="966"/>
      <c r="AJ113" s="967"/>
      <c r="AK113" s="968">
        <v>285815</v>
      </c>
      <c r="AL113" s="966"/>
      <c r="AM113" s="966"/>
      <c r="AN113" s="966"/>
      <c r="AO113" s="967"/>
      <c r="AP113" s="969">
        <v>16.5</v>
      </c>
      <c r="AQ113" s="970"/>
      <c r="AR113" s="970"/>
      <c r="AS113" s="970"/>
      <c r="AT113" s="971"/>
      <c r="AU113" s="932"/>
      <c r="AV113" s="933"/>
      <c r="AW113" s="933"/>
      <c r="AX113" s="933"/>
      <c r="AY113" s="933"/>
      <c r="AZ113" s="981" t="s">
        <v>442</v>
      </c>
      <c r="BA113" s="982"/>
      <c r="BB113" s="982"/>
      <c r="BC113" s="982"/>
      <c r="BD113" s="982"/>
      <c r="BE113" s="982"/>
      <c r="BF113" s="982"/>
      <c r="BG113" s="982"/>
      <c r="BH113" s="982"/>
      <c r="BI113" s="982"/>
      <c r="BJ113" s="982"/>
      <c r="BK113" s="982"/>
      <c r="BL113" s="982"/>
      <c r="BM113" s="982"/>
      <c r="BN113" s="982"/>
      <c r="BO113" s="982"/>
      <c r="BP113" s="983"/>
      <c r="BQ113" s="951">
        <v>150927</v>
      </c>
      <c r="BR113" s="952"/>
      <c r="BS113" s="952"/>
      <c r="BT113" s="952"/>
      <c r="BU113" s="952"/>
      <c r="BV113" s="952">
        <v>119944</v>
      </c>
      <c r="BW113" s="952"/>
      <c r="BX113" s="952"/>
      <c r="BY113" s="952"/>
      <c r="BZ113" s="952"/>
      <c r="CA113" s="952">
        <v>93175</v>
      </c>
      <c r="CB113" s="952"/>
      <c r="CC113" s="952"/>
      <c r="CD113" s="952"/>
      <c r="CE113" s="952"/>
      <c r="CF113" s="946">
        <v>5.4</v>
      </c>
      <c r="CG113" s="947"/>
      <c r="CH113" s="947"/>
      <c r="CI113" s="947"/>
      <c r="CJ113" s="947"/>
      <c r="CK113" s="977"/>
      <c r="CL113" s="978"/>
      <c r="CM113" s="948" t="s">
        <v>443</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444</v>
      </c>
      <c r="DH113" s="991"/>
      <c r="DI113" s="991"/>
      <c r="DJ113" s="991"/>
      <c r="DK113" s="992"/>
      <c r="DL113" s="993" t="s">
        <v>434</v>
      </c>
      <c r="DM113" s="991"/>
      <c r="DN113" s="991"/>
      <c r="DO113" s="991"/>
      <c r="DP113" s="992"/>
      <c r="DQ113" s="993" t="s">
        <v>445</v>
      </c>
      <c r="DR113" s="991"/>
      <c r="DS113" s="991"/>
      <c r="DT113" s="991"/>
      <c r="DU113" s="992"/>
      <c r="DV113" s="994" t="s">
        <v>430</v>
      </c>
      <c r="DW113" s="995"/>
      <c r="DX113" s="995"/>
      <c r="DY113" s="995"/>
      <c r="DZ113" s="996"/>
    </row>
    <row r="114" spans="1:130" s="226" customFormat="1" ht="26.25" customHeight="1">
      <c r="A114" s="986"/>
      <c r="B114" s="987"/>
      <c r="C114" s="982" t="s">
        <v>446</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33172</v>
      </c>
      <c r="AB114" s="991"/>
      <c r="AC114" s="991"/>
      <c r="AD114" s="991"/>
      <c r="AE114" s="992"/>
      <c r="AF114" s="993">
        <v>33131</v>
      </c>
      <c r="AG114" s="991"/>
      <c r="AH114" s="991"/>
      <c r="AI114" s="991"/>
      <c r="AJ114" s="992"/>
      <c r="AK114" s="993">
        <v>32220</v>
      </c>
      <c r="AL114" s="991"/>
      <c r="AM114" s="991"/>
      <c r="AN114" s="991"/>
      <c r="AO114" s="992"/>
      <c r="AP114" s="994">
        <v>1.9</v>
      </c>
      <c r="AQ114" s="995"/>
      <c r="AR114" s="995"/>
      <c r="AS114" s="995"/>
      <c r="AT114" s="996"/>
      <c r="AU114" s="932"/>
      <c r="AV114" s="933"/>
      <c r="AW114" s="933"/>
      <c r="AX114" s="933"/>
      <c r="AY114" s="933"/>
      <c r="AZ114" s="981" t="s">
        <v>447</v>
      </c>
      <c r="BA114" s="982"/>
      <c r="BB114" s="982"/>
      <c r="BC114" s="982"/>
      <c r="BD114" s="982"/>
      <c r="BE114" s="982"/>
      <c r="BF114" s="982"/>
      <c r="BG114" s="982"/>
      <c r="BH114" s="982"/>
      <c r="BI114" s="982"/>
      <c r="BJ114" s="982"/>
      <c r="BK114" s="982"/>
      <c r="BL114" s="982"/>
      <c r="BM114" s="982"/>
      <c r="BN114" s="982"/>
      <c r="BO114" s="982"/>
      <c r="BP114" s="983"/>
      <c r="BQ114" s="951">
        <v>464266</v>
      </c>
      <c r="BR114" s="952"/>
      <c r="BS114" s="952"/>
      <c r="BT114" s="952"/>
      <c r="BU114" s="952"/>
      <c r="BV114" s="952">
        <v>458437</v>
      </c>
      <c r="BW114" s="952"/>
      <c r="BX114" s="952"/>
      <c r="BY114" s="952"/>
      <c r="BZ114" s="952"/>
      <c r="CA114" s="952">
        <v>460970</v>
      </c>
      <c r="CB114" s="952"/>
      <c r="CC114" s="952"/>
      <c r="CD114" s="952"/>
      <c r="CE114" s="952"/>
      <c r="CF114" s="946">
        <v>26.6</v>
      </c>
      <c r="CG114" s="947"/>
      <c r="CH114" s="947"/>
      <c r="CI114" s="947"/>
      <c r="CJ114" s="947"/>
      <c r="CK114" s="977"/>
      <c r="CL114" s="978"/>
      <c r="CM114" s="948" t="s">
        <v>448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430</v>
      </c>
      <c r="DH114" s="991"/>
      <c r="DI114" s="991"/>
      <c r="DJ114" s="991"/>
      <c r="DK114" s="992"/>
      <c r="DL114" s="993" t="s">
        <v>449</v>
      </c>
      <c r="DM114" s="991"/>
      <c r="DN114" s="991"/>
      <c r="DO114" s="991"/>
      <c r="DP114" s="992"/>
      <c r="DQ114" s="993" t="s">
        <v>430</v>
      </c>
      <c r="DR114" s="991"/>
      <c r="DS114" s="991"/>
      <c r="DT114" s="991"/>
      <c r="DU114" s="992"/>
      <c r="DV114" s="994" t="s">
        <v>444</v>
      </c>
      <c r="DW114" s="995"/>
      <c r="DX114" s="995"/>
      <c r="DY114" s="995"/>
      <c r="DZ114" s="996"/>
    </row>
    <row r="115" spans="1:130" s="226" customFormat="1" ht="26.25" customHeight="1">
      <c r="A115" s="986"/>
      <c r="B115" s="987"/>
      <c r="C115" s="982" t="s">
        <v>450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267</v>
      </c>
      <c r="AB115" s="966"/>
      <c r="AC115" s="966"/>
      <c r="AD115" s="966"/>
      <c r="AE115" s="967"/>
      <c r="AF115" s="968">
        <v>262</v>
      </c>
      <c r="AG115" s="966"/>
      <c r="AH115" s="966"/>
      <c r="AI115" s="966"/>
      <c r="AJ115" s="967"/>
      <c r="AK115" s="968">
        <v>258</v>
      </c>
      <c r="AL115" s="966"/>
      <c r="AM115" s="966"/>
      <c r="AN115" s="966"/>
      <c r="AO115" s="967"/>
      <c r="AP115" s="969">
        <v>0</v>
      </c>
      <c r="AQ115" s="970"/>
      <c r="AR115" s="970"/>
      <c r="AS115" s="970"/>
      <c r="AT115" s="971"/>
      <c r="AU115" s="932"/>
      <c r="AV115" s="933"/>
      <c r="AW115" s="933"/>
      <c r="AX115" s="933"/>
      <c r="AY115" s="933"/>
      <c r="AZ115" s="981" t="s">
        <v>451</v>
      </c>
      <c r="BA115" s="982"/>
      <c r="BB115" s="982"/>
      <c r="BC115" s="982"/>
      <c r="BD115" s="982"/>
      <c r="BE115" s="982"/>
      <c r="BF115" s="982"/>
      <c r="BG115" s="982"/>
      <c r="BH115" s="982"/>
      <c r="BI115" s="982"/>
      <c r="BJ115" s="982"/>
      <c r="BK115" s="982"/>
      <c r="BL115" s="982"/>
      <c r="BM115" s="982"/>
      <c r="BN115" s="982"/>
      <c r="BO115" s="982"/>
      <c r="BP115" s="983"/>
      <c r="BQ115" s="951" t="s">
        <v>434</v>
      </c>
      <c r="BR115" s="952"/>
      <c r="BS115" s="952"/>
      <c r="BT115" s="952"/>
      <c r="BU115" s="952"/>
      <c r="BV115" s="952" t="s">
        <v>405</v>
      </c>
      <c r="BW115" s="952"/>
      <c r="BX115" s="952"/>
      <c r="BY115" s="952"/>
      <c r="BZ115" s="952"/>
      <c r="CA115" s="952" t="s">
        <v>430</v>
      </c>
      <c r="CB115" s="952"/>
      <c r="CC115" s="952"/>
      <c r="CD115" s="952"/>
      <c r="CE115" s="952"/>
      <c r="CF115" s="946" t="s">
        <v>430</v>
      </c>
      <c r="CG115" s="947"/>
      <c r="CH115" s="947"/>
      <c r="CI115" s="947"/>
      <c r="CJ115" s="947"/>
      <c r="CK115" s="977"/>
      <c r="CL115" s="978"/>
      <c r="CM115" s="981" t="s">
        <v>452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405</v>
      </c>
      <c r="DH115" s="991"/>
      <c r="DI115" s="991"/>
      <c r="DJ115" s="991"/>
      <c r="DK115" s="992"/>
      <c r="DL115" s="993" t="s">
        <v>405</v>
      </c>
      <c r="DM115" s="991"/>
      <c r="DN115" s="991"/>
      <c r="DO115" s="991"/>
      <c r="DP115" s="992"/>
      <c r="DQ115" s="993" t="s">
        <v>430</v>
      </c>
      <c r="DR115" s="991"/>
      <c r="DS115" s="991"/>
      <c r="DT115" s="991"/>
      <c r="DU115" s="992"/>
      <c r="DV115" s="994" t="s">
        <v>430</v>
      </c>
      <c r="DW115" s="995"/>
      <c r="DX115" s="995"/>
      <c r="DY115" s="995"/>
      <c r="DZ115" s="996"/>
    </row>
    <row r="116" spans="1:130" s="226" customFormat="1" ht="26.25" customHeight="1">
      <c r="A116" s="988"/>
      <c r="B116" s="989"/>
      <c r="C116" s="997" t="s">
        <v>453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434</v>
      </c>
      <c r="AB116" s="991"/>
      <c r="AC116" s="991"/>
      <c r="AD116" s="991"/>
      <c r="AE116" s="992"/>
      <c r="AF116" s="993" t="s">
        <v>445</v>
      </c>
      <c r="AG116" s="991"/>
      <c r="AH116" s="991"/>
      <c r="AI116" s="991"/>
      <c r="AJ116" s="992"/>
      <c r="AK116" s="993">
        <v>287</v>
      </c>
      <c r="AL116" s="991"/>
      <c r="AM116" s="991"/>
      <c r="AN116" s="991"/>
      <c r="AO116" s="992"/>
      <c r="AP116" s="994">
        <v>0</v>
      </c>
      <c r="AQ116" s="995"/>
      <c r="AR116" s="995"/>
      <c r="AS116" s="995"/>
      <c r="AT116" s="996"/>
      <c r="AU116" s="932"/>
      <c r="AV116" s="933"/>
      <c r="AW116" s="933"/>
      <c r="AX116" s="933"/>
      <c r="AY116" s="933"/>
      <c r="AZ116" s="999" t="s">
        <v>454</v>
      </c>
      <c r="BA116" s="1000"/>
      <c r="BB116" s="1000"/>
      <c r="BC116" s="1000"/>
      <c r="BD116" s="1000"/>
      <c r="BE116" s="1000"/>
      <c r="BF116" s="1000"/>
      <c r="BG116" s="1000"/>
      <c r="BH116" s="1000"/>
      <c r="BI116" s="1000"/>
      <c r="BJ116" s="1000"/>
      <c r="BK116" s="1000"/>
      <c r="BL116" s="1000"/>
      <c r="BM116" s="1000"/>
      <c r="BN116" s="1000"/>
      <c r="BO116" s="1000"/>
      <c r="BP116" s="1001"/>
      <c r="BQ116" s="951" t="s">
        <v>430</v>
      </c>
      <c r="BR116" s="952"/>
      <c r="BS116" s="952"/>
      <c r="BT116" s="952"/>
      <c r="BU116" s="952"/>
      <c r="BV116" s="952" t="s">
        <v>430</v>
      </c>
      <c r="BW116" s="952"/>
      <c r="BX116" s="952"/>
      <c r="BY116" s="952"/>
      <c r="BZ116" s="952"/>
      <c r="CA116" s="952" t="s">
        <v>432</v>
      </c>
      <c r="CB116" s="952"/>
      <c r="CC116" s="952"/>
      <c r="CD116" s="952"/>
      <c r="CE116" s="952"/>
      <c r="CF116" s="946" t="s">
        <v>430</v>
      </c>
      <c r="CG116" s="947"/>
      <c r="CH116" s="947"/>
      <c r="CI116" s="947"/>
      <c r="CJ116" s="947"/>
      <c r="CK116" s="977"/>
      <c r="CL116" s="978"/>
      <c r="CM116" s="948" t="s">
        <v>455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504</v>
      </c>
      <c r="DH116" s="991"/>
      <c r="DI116" s="991"/>
      <c r="DJ116" s="991"/>
      <c r="DK116" s="992"/>
      <c r="DL116" s="993">
        <v>253</v>
      </c>
      <c r="DM116" s="991"/>
      <c r="DN116" s="991"/>
      <c r="DO116" s="991"/>
      <c r="DP116" s="992"/>
      <c r="DQ116" s="993" t="s">
        <v>445</v>
      </c>
      <c r="DR116" s="991"/>
      <c r="DS116" s="991"/>
      <c r="DT116" s="991"/>
      <c r="DU116" s="992"/>
      <c r="DV116" s="994" t="s">
        <v>405</v>
      </c>
      <c r="DW116" s="995"/>
      <c r="DX116" s="995"/>
      <c r="DY116" s="995"/>
      <c r="DZ116" s="996"/>
    </row>
    <row r="117" spans="1:130" s="226" customFormat="1" ht="26.25" customHeight="1">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456</v>
      </c>
      <c r="Z117" s="918"/>
      <c r="AA117" s="1008">
        <v>545715</v>
      </c>
      <c r="AB117" s="1009"/>
      <c r="AC117" s="1009"/>
      <c r="AD117" s="1009"/>
      <c r="AE117" s="1010"/>
      <c r="AF117" s="1011">
        <v>558874</v>
      </c>
      <c r="AG117" s="1009"/>
      <c r="AH117" s="1009"/>
      <c r="AI117" s="1009"/>
      <c r="AJ117" s="1010"/>
      <c r="AK117" s="1011">
        <v>562712</v>
      </c>
      <c r="AL117" s="1009"/>
      <c r="AM117" s="1009"/>
      <c r="AN117" s="1009"/>
      <c r="AO117" s="1010"/>
      <c r="AP117" s="1012"/>
      <c r="AQ117" s="1013"/>
      <c r="AR117" s="1013"/>
      <c r="AS117" s="1013"/>
      <c r="AT117" s="1014"/>
      <c r="AU117" s="932"/>
      <c r="AV117" s="933"/>
      <c r="AW117" s="933"/>
      <c r="AX117" s="933"/>
      <c r="AY117" s="933"/>
      <c r="AZ117" s="999" t="s">
        <v>457</v>
      </c>
      <c r="BA117" s="1000"/>
      <c r="BB117" s="1000"/>
      <c r="BC117" s="1000"/>
      <c r="BD117" s="1000"/>
      <c r="BE117" s="1000"/>
      <c r="BF117" s="1000"/>
      <c r="BG117" s="1000"/>
      <c r="BH117" s="1000"/>
      <c r="BI117" s="1000"/>
      <c r="BJ117" s="1000"/>
      <c r="BK117" s="1000"/>
      <c r="BL117" s="1000"/>
      <c r="BM117" s="1000"/>
      <c r="BN117" s="1000"/>
      <c r="BO117" s="1000"/>
      <c r="BP117" s="1001"/>
      <c r="BQ117" s="951" t="s">
        <v>405</v>
      </c>
      <c r="BR117" s="952"/>
      <c r="BS117" s="952"/>
      <c r="BT117" s="952"/>
      <c r="BU117" s="952"/>
      <c r="BV117" s="952" t="s">
        <v>445</v>
      </c>
      <c r="BW117" s="952"/>
      <c r="BX117" s="952"/>
      <c r="BY117" s="952"/>
      <c r="BZ117" s="952"/>
      <c r="CA117" s="952" t="s">
        <v>405</v>
      </c>
      <c r="CB117" s="952"/>
      <c r="CC117" s="952"/>
      <c r="CD117" s="952"/>
      <c r="CE117" s="952"/>
      <c r="CF117" s="946" t="s">
        <v>432</v>
      </c>
      <c r="CG117" s="947"/>
      <c r="CH117" s="947"/>
      <c r="CI117" s="947"/>
      <c r="CJ117" s="947"/>
      <c r="CK117" s="977"/>
      <c r="CL117" s="978"/>
      <c r="CM117" s="948" t="s">
        <v>458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430</v>
      </c>
      <c r="DH117" s="991"/>
      <c r="DI117" s="991"/>
      <c r="DJ117" s="991"/>
      <c r="DK117" s="992"/>
      <c r="DL117" s="993" t="s">
        <v>438</v>
      </c>
      <c r="DM117" s="991"/>
      <c r="DN117" s="991"/>
      <c r="DO117" s="991"/>
      <c r="DP117" s="992"/>
      <c r="DQ117" s="993" t="s">
        <v>430</v>
      </c>
      <c r="DR117" s="991"/>
      <c r="DS117" s="991"/>
      <c r="DT117" s="991"/>
      <c r="DU117" s="992"/>
      <c r="DV117" s="994" t="s">
        <v>459</v>
      </c>
      <c r="DW117" s="995"/>
      <c r="DX117" s="995"/>
      <c r="DY117" s="995"/>
      <c r="DZ117" s="996"/>
    </row>
    <row r="118" spans="1:130" s="226" customFormat="1" ht="26.25" customHeight="1">
      <c r="A118" s="936" t="s">
        <v>425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423</v>
      </c>
      <c r="AB118" s="917"/>
      <c r="AC118" s="917"/>
      <c r="AD118" s="917"/>
      <c r="AE118" s="918"/>
      <c r="AF118" s="916" t="s">
        <v>301</v>
      </c>
      <c r="AG118" s="917"/>
      <c r="AH118" s="917"/>
      <c r="AI118" s="917"/>
      <c r="AJ118" s="918"/>
      <c r="AK118" s="916" t="s">
        <v>300</v>
      </c>
      <c r="AL118" s="917"/>
      <c r="AM118" s="917"/>
      <c r="AN118" s="917"/>
      <c r="AO118" s="918"/>
      <c r="AP118" s="1003" t="s">
        <v>424</v>
      </c>
      <c r="AQ118" s="1004"/>
      <c r="AR118" s="1004"/>
      <c r="AS118" s="1004"/>
      <c r="AT118" s="1005"/>
      <c r="AU118" s="932"/>
      <c r="AV118" s="933"/>
      <c r="AW118" s="933"/>
      <c r="AX118" s="933"/>
      <c r="AY118" s="933"/>
      <c r="AZ118" s="1006" t="s">
        <v>460</v>
      </c>
      <c r="BA118" s="997"/>
      <c r="BB118" s="997"/>
      <c r="BC118" s="997"/>
      <c r="BD118" s="997"/>
      <c r="BE118" s="997"/>
      <c r="BF118" s="997"/>
      <c r="BG118" s="997"/>
      <c r="BH118" s="997"/>
      <c r="BI118" s="997"/>
      <c r="BJ118" s="997"/>
      <c r="BK118" s="997"/>
      <c r="BL118" s="997"/>
      <c r="BM118" s="997"/>
      <c r="BN118" s="997"/>
      <c r="BO118" s="997"/>
      <c r="BP118" s="998"/>
      <c r="BQ118" s="1029" t="s">
        <v>438</v>
      </c>
      <c r="BR118" s="1030"/>
      <c r="BS118" s="1030"/>
      <c r="BT118" s="1030"/>
      <c r="BU118" s="1030"/>
      <c r="BV118" s="1030" t="s">
        <v>438</v>
      </c>
      <c r="BW118" s="1030"/>
      <c r="BX118" s="1030"/>
      <c r="BY118" s="1030"/>
      <c r="BZ118" s="1030"/>
      <c r="CA118" s="1030" t="s">
        <v>438</v>
      </c>
      <c r="CB118" s="1030"/>
      <c r="CC118" s="1030"/>
      <c r="CD118" s="1030"/>
      <c r="CE118" s="1030"/>
      <c r="CF118" s="946" t="s">
        <v>459</v>
      </c>
      <c r="CG118" s="947"/>
      <c r="CH118" s="947"/>
      <c r="CI118" s="947"/>
      <c r="CJ118" s="947"/>
      <c r="CK118" s="977"/>
      <c r="CL118" s="978"/>
      <c r="CM118" s="948" t="s">
        <v>461</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430</v>
      </c>
      <c r="DH118" s="991"/>
      <c r="DI118" s="991"/>
      <c r="DJ118" s="991"/>
      <c r="DK118" s="992"/>
      <c r="DL118" s="993" t="s">
        <v>449</v>
      </c>
      <c r="DM118" s="991"/>
      <c r="DN118" s="991"/>
      <c r="DO118" s="991"/>
      <c r="DP118" s="992"/>
      <c r="DQ118" s="993" t="s">
        <v>438</v>
      </c>
      <c r="DR118" s="991"/>
      <c r="DS118" s="991"/>
      <c r="DT118" s="991"/>
      <c r="DU118" s="992"/>
      <c r="DV118" s="994" t="s">
        <v>430</v>
      </c>
      <c r="DW118" s="995"/>
      <c r="DX118" s="995"/>
      <c r="DY118" s="995"/>
      <c r="DZ118" s="996"/>
    </row>
    <row r="119" spans="1:130" s="226" customFormat="1" ht="26.25" customHeight="1">
      <c r="A119" s="1090" t="s">
        <v>428</v>
      </c>
      <c r="B119" s="976"/>
      <c r="C119" s="955" t="s">
        <v>429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444</v>
      </c>
      <c r="AB119" s="924"/>
      <c r="AC119" s="924"/>
      <c r="AD119" s="924"/>
      <c r="AE119" s="925"/>
      <c r="AF119" s="926" t="s">
        <v>449</v>
      </c>
      <c r="AG119" s="924"/>
      <c r="AH119" s="924"/>
      <c r="AI119" s="924"/>
      <c r="AJ119" s="925"/>
      <c r="AK119" s="926" t="s">
        <v>405</v>
      </c>
      <c r="AL119" s="924"/>
      <c r="AM119" s="924"/>
      <c r="AN119" s="924"/>
      <c r="AO119" s="925"/>
      <c r="AP119" s="927" t="s">
        <v>430</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462</v>
      </c>
      <c r="BP119" s="1038"/>
      <c r="BQ119" s="1029">
        <v>5398979</v>
      </c>
      <c r="BR119" s="1030"/>
      <c r="BS119" s="1030"/>
      <c r="BT119" s="1030"/>
      <c r="BU119" s="1030"/>
      <c r="BV119" s="1030">
        <v>5167726</v>
      </c>
      <c r="BW119" s="1030"/>
      <c r="BX119" s="1030"/>
      <c r="BY119" s="1030"/>
      <c r="BZ119" s="1030"/>
      <c r="CA119" s="1030">
        <v>4798514</v>
      </c>
      <c r="CB119" s="1030"/>
      <c r="CC119" s="1030"/>
      <c r="CD119" s="1030"/>
      <c r="CE119" s="1030"/>
      <c r="CF119" s="1031"/>
      <c r="CG119" s="1032"/>
      <c r="CH119" s="1032"/>
      <c r="CI119" s="1032"/>
      <c r="CJ119" s="1033"/>
      <c r="CK119" s="979"/>
      <c r="CL119" s="980"/>
      <c r="CM119" s="1034" t="s">
        <v>463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405</v>
      </c>
      <c r="DH119" s="1016"/>
      <c r="DI119" s="1016"/>
      <c r="DJ119" s="1016"/>
      <c r="DK119" s="1017"/>
      <c r="DL119" s="1015" t="s">
        <v>445</v>
      </c>
      <c r="DM119" s="1016"/>
      <c r="DN119" s="1016"/>
      <c r="DO119" s="1016"/>
      <c r="DP119" s="1017"/>
      <c r="DQ119" s="1015" t="s">
        <v>445</v>
      </c>
      <c r="DR119" s="1016"/>
      <c r="DS119" s="1016"/>
      <c r="DT119" s="1016"/>
      <c r="DU119" s="1017"/>
      <c r="DV119" s="1018" t="s">
        <v>438</v>
      </c>
      <c r="DW119" s="1019"/>
      <c r="DX119" s="1019"/>
      <c r="DY119" s="1019"/>
      <c r="DZ119" s="1020"/>
    </row>
    <row r="120" spans="1:130" s="226" customFormat="1" ht="26.25" customHeight="1">
      <c r="A120" s="1091"/>
      <c r="B120" s="978"/>
      <c r="C120" s="948" t="s">
        <v>435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445</v>
      </c>
      <c r="AB120" s="991"/>
      <c r="AC120" s="991"/>
      <c r="AD120" s="991"/>
      <c r="AE120" s="992"/>
      <c r="AF120" s="993" t="s">
        <v>445</v>
      </c>
      <c r="AG120" s="991"/>
      <c r="AH120" s="991"/>
      <c r="AI120" s="991"/>
      <c r="AJ120" s="992"/>
      <c r="AK120" s="993" t="s">
        <v>459</v>
      </c>
      <c r="AL120" s="991"/>
      <c r="AM120" s="991"/>
      <c r="AN120" s="991"/>
      <c r="AO120" s="992"/>
      <c r="AP120" s="994" t="s">
        <v>445</v>
      </c>
      <c r="AQ120" s="995"/>
      <c r="AR120" s="995"/>
      <c r="AS120" s="995"/>
      <c r="AT120" s="996"/>
      <c r="AU120" s="1021" t="s">
        <v>464</v>
      </c>
      <c r="AV120" s="1022"/>
      <c r="AW120" s="1022"/>
      <c r="AX120" s="1022"/>
      <c r="AY120" s="1023"/>
      <c r="AZ120" s="972" t="s">
        <v>465</v>
      </c>
      <c r="BA120" s="921"/>
      <c r="BB120" s="921"/>
      <c r="BC120" s="921"/>
      <c r="BD120" s="921"/>
      <c r="BE120" s="921"/>
      <c r="BF120" s="921"/>
      <c r="BG120" s="921"/>
      <c r="BH120" s="921"/>
      <c r="BI120" s="921"/>
      <c r="BJ120" s="921"/>
      <c r="BK120" s="921"/>
      <c r="BL120" s="921"/>
      <c r="BM120" s="921"/>
      <c r="BN120" s="921"/>
      <c r="BO120" s="921"/>
      <c r="BP120" s="922"/>
      <c r="BQ120" s="958">
        <v>3068125</v>
      </c>
      <c r="BR120" s="959"/>
      <c r="BS120" s="959"/>
      <c r="BT120" s="959"/>
      <c r="BU120" s="959"/>
      <c r="BV120" s="959">
        <v>3237688</v>
      </c>
      <c r="BW120" s="959"/>
      <c r="BX120" s="959"/>
      <c r="BY120" s="959"/>
      <c r="BZ120" s="959"/>
      <c r="CA120" s="959">
        <v>2269351</v>
      </c>
      <c r="CB120" s="959"/>
      <c r="CC120" s="959"/>
      <c r="CD120" s="959"/>
      <c r="CE120" s="959"/>
      <c r="CF120" s="973">
        <v>131.1</v>
      </c>
      <c r="CG120" s="974"/>
      <c r="CH120" s="974"/>
      <c r="CI120" s="974"/>
      <c r="CJ120" s="974"/>
      <c r="CK120" s="1039" t="s">
        <v>466</v>
      </c>
      <c r="CL120" s="1040"/>
      <c r="CM120" s="1040"/>
      <c r="CN120" s="1040"/>
      <c r="CO120" s="1041"/>
      <c r="CP120" s="1047" t="s">
        <v>467</v>
      </c>
      <c r="CQ120" s="1048"/>
      <c r="CR120" s="1048"/>
      <c r="CS120" s="1048"/>
      <c r="CT120" s="1048"/>
      <c r="CU120" s="1048"/>
      <c r="CV120" s="1048"/>
      <c r="CW120" s="1048"/>
      <c r="CX120" s="1048"/>
      <c r="CY120" s="1048"/>
      <c r="CZ120" s="1048"/>
      <c r="DA120" s="1048"/>
      <c r="DB120" s="1048"/>
      <c r="DC120" s="1048"/>
      <c r="DD120" s="1048"/>
      <c r="DE120" s="1048"/>
      <c r="DF120" s="1049"/>
      <c r="DG120" s="958">
        <v>2043745</v>
      </c>
      <c r="DH120" s="959"/>
      <c r="DI120" s="959"/>
      <c r="DJ120" s="959"/>
      <c r="DK120" s="959"/>
      <c r="DL120" s="959">
        <v>1905583</v>
      </c>
      <c r="DM120" s="959"/>
      <c r="DN120" s="959"/>
      <c r="DO120" s="959"/>
      <c r="DP120" s="959"/>
      <c r="DQ120" s="959">
        <v>1731359</v>
      </c>
      <c r="DR120" s="959"/>
      <c r="DS120" s="959"/>
      <c r="DT120" s="959"/>
      <c r="DU120" s="959"/>
      <c r="DV120" s="960">
        <v>100</v>
      </c>
      <c r="DW120" s="960"/>
      <c r="DX120" s="960"/>
      <c r="DY120" s="960"/>
      <c r="DZ120" s="961"/>
    </row>
    <row r="121" spans="1:130" s="226" customFormat="1" ht="26.25" customHeight="1">
      <c r="A121" s="1091"/>
      <c r="B121" s="978"/>
      <c r="C121" s="999" t="s">
        <v>468</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405</v>
      </c>
      <c r="AB121" s="991"/>
      <c r="AC121" s="991"/>
      <c r="AD121" s="991"/>
      <c r="AE121" s="992"/>
      <c r="AF121" s="993" t="s">
        <v>445</v>
      </c>
      <c r="AG121" s="991"/>
      <c r="AH121" s="991"/>
      <c r="AI121" s="991"/>
      <c r="AJ121" s="992"/>
      <c r="AK121" s="993" t="s">
        <v>438</v>
      </c>
      <c r="AL121" s="991"/>
      <c r="AM121" s="991"/>
      <c r="AN121" s="991"/>
      <c r="AO121" s="992"/>
      <c r="AP121" s="994" t="s">
        <v>432</v>
      </c>
      <c r="AQ121" s="995"/>
      <c r="AR121" s="995"/>
      <c r="AS121" s="995"/>
      <c r="AT121" s="996"/>
      <c r="AU121" s="1024"/>
      <c r="AV121" s="1025"/>
      <c r="AW121" s="1025"/>
      <c r="AX121" s="1025"/>
      <c r="AY121" s="1026"/>
      <c r="AZ121" s="981" t="s">
        <v>469</v>
      </c>
      <c r="BA121" s="982"/>
      <c r="BB121" s="982"/>
      <c r="BC121" s="982"/>
      <c r="BD121" s="982"/>
      <c r="BE121" s="982"/>
      <c r="BF121" s="982"/>
      <c r="BG121" s="982"/>
      <c r="BH121" s="982"/>
      <c r="BI121" s="982"/>
      <c r="BJ121" s="982"/>
      <c r="BK121" s="982"/>
      <c r="BL121" s="982"/>
      <c r="BM121" s="982"/>
      <c r="BN121" s="982"/>
      <c r="BO121" s="982"/>
      <c r="BP121" s="983"/>
      <c r="BQ121" s="951" t="s">
        <v>445</v>
      </c>
      <c r="BR121" s="952"/>
      <c r="BS121" s="952"/>
      <c r="BT121" s="952"/>
      <c r="BU121" s="952"/>
      <c r="BV121" s="952" t="s">
        <v>445</v>
      </c>
      <c r="BW121" s="952"/>
      <c r="BX121" s="952"/>
      <c r="BY121" s="952"/>
      <c r="BZ121" s="952"/>
      <c r="CA121" s="952" t="s">
        <v>449</v>
      </c>
      <c r="CB121" s="952"/>
      <c r="CC121" s="952"/>
      <c r="CD121" s="952"/>
      <c r="CE121" s="952"/>
      <c r="CF121" s="946" t="s">
        <v>438</v>
      </c>
      <c r="CG121" s="947"/>
      <c r="CH121" s="947"/>
      <c r="CI121" s="947"/>
      <c r="CJ121" s="947"/>
      <c r="CK121" s="1042"/>
      <c r="CL121" s="1043"/>
      <c r="CM121" s="1043"/>
      <c r="CN121" s="1043"/>
      <c r="CO121" s="1044"/>
      <c r="CP121" s="1052" t="s">
        <v>470</v>
      </c>
      <c r="CQ121" s="1053"/>
      <c r="CR121" s="1053"/>
      <c r="CS121" s="1053"/>
      <c r="CT121" s="1053"/>
      <c r="CU121" s="1053"/>
      <c r="CV121" s="1053"/>
      <c r="CW121" s="1053"/>
      <c r="CX121" s="1053"/>
      <c r="CY121" s="1053"/>
      <c r="CZ121" s="1053"/>
      <c r="DA121" s="1053"/>
      <c r="DB121" s="1053"/>
      <c r="DC121" s="1053"/>
      <c r="DD121" s="1053"/>
      <c r="DE121" s="1053"/>
      <c r="DF121" s="1054"/>
      <c r="DG121" s="951">
        <v>225403</v>
      </c>
      <c r="DH121" s="952"/>
      <c r="DI121" s="952"/>
      <c r="DJ121" s="952"/>
      <c r="DK121" s="952"/>
      <c r="DL121" s="952">
        <v>235393</v>
      </c>
      <c r="DM121" s="952"/>
      <c r="DN121" s="952"/>
      <c r="DO121" s="952"/>
      <c r="DP121" s="952"/>
      <c r="DQ121" s="952">
        <v>234550</v>
      </c>
      <c r="DR121" s="952"/>
      <c r="DS121" s="952"/>
      <c r="DT121" s="952"/>
      <c r="DU121" s="952"/>
      <c r="DV121" s="953">
        <v>13.5</v>
      </c>
      <c r="DW121" s="953"/>
      <c r="DX121" s="953"/>
      <c r="DY121" s="953"/>
      <c r="DZ121" s="954"/>
    </row>
    <row r="122" spans="1:130" s="226" customFormat="1" ht="26.25" customHeight="1">
      <c r="A122" s="1091"/>
      <c r="B122" s="978"/>
      <c r="C122" s="948" t="s">
        <v>448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438</v>
      </c>
      <c r="AB122" s="991"/>
      <c r="AC122" s="991"/>
      <c r="AD122" s="991"/>
      <c r="AE122" s="992"/>
      <c r="AF122" s="993" t="s">
        <v>445</v>
      </c>
      <c r="AG122" s="991"/>
      <c r="AH122" s="991"/>
      <c r="AI122" s="991"/>
      <c r="AJ122" s="992"/>
      <c r="AK122" s="993" t="s">
        <v>438</v>
      </c>
      <c r="AL122" s="991"/>
      <c r="AM122" s="991"/>
      <c r="AN122" s="991"/>
      <c r="AO122" s="992"/>
      <c r="AP122" s="994" t="s">
        <v>445</v>
      </c>
      <c r="AQ122" s="995"/>
      <c r="AR122" s="995"/>
      <c r="AS122" s="995"/>
      <c r="AT122" s="996"/>
      <c r="AU122" s="1024"/>
      <c r="AV122" s="1025"/>
      <c r="AW122" s="1025"/>
      <c r="AX122" s="1025"/>
      <c r="AY122" s="1026"/>
      <c r="AZ122" s="1006" t="s">
        <v>471</v>
      </c>
      <c r="BA122" s="997"/>
      <c r="BB122" s="997"/>
      <c r="BC122" s="997"/>
      <c r="BD122" s="997"/>
      <c r="BE122" s="997"/>
      <c r="BF122" s="997"/>
      <c r="BG122" s="997"/>
      <c r="BH122" s="997"/>
      <c r="BI122" s="997"/>
      <c r="BJ122" s="997"/>
      <c r="BK122" s="997"/>
      <c r="BL122" s="997"/>
      <c r="BM122" s="997"/>
      <c r="BN122" s="997"/>
      <c r="BO122" s="997"/>
      <c r="BP122" s="998"/>
      <c r="BQ122" s="1029">
        <v>3692983</v>
      </c>
      <c r="BR122" s="1030"/>
      <c r="BS122" s="1030"/>
      <c r="BT122" s="1030"/>
      <c r="BU122" s="1030"/>
      <c r="BV122" s="1030">
        <v>3791860</v>
      </c>
      <c r="BW122" s="1030"/>
      <c r="BX122" s="1030"/>
      <c r="BY122" s="1030"/>
      <c r="BZ122" s="1030"/>
      <c r="CA122" s="1030">
        <v>3751836</v>
      </c>
      <c r="CB122" s="1030"/>
      <c r="CC122" s="1030"/>
      <c r="CD122" s="1030"/>
      <c r="CE122" s="1030"/>
      <c r="CF122" s="1050">
        <v>216.7</v>
      </c>
      <c r="CG122" s="1051"/>
      <c r="CH122" s="1051"/>
      <c r="CI122" s="1051"/>
      <c r="CJ122" s="1051"/>
      <c r="CK122" s="1042"/>
      <c r="CL122" s="1043"/>
      <c r="CM122" s="1043"/>
      <c r="CN122" s="1043"/>
      <c r="CO122" s="1044"/>
      <c r="CP122" s="1052" t="s">
        <v>472</v>
      </c>
      <c r="CQ122" s="1053"/>
      <c r="CR122" s="1053"/>
      <c r="CS122" s="1053"/>
      <c r="CT122" s="1053"/>
      <c r="CU122" s="1053"/>
      <c r="CV122" s="1053"/>
      <c r="CW122" s="1053"/>
      <c r="CX122" s="1053"/>
      <c r="CY122" s="1053"/>
      <c r="CZ122" s="1053"/>
      <c r="DA122" s="1053"/>
      <c r="DB122" s="1053"/>
      <c r="DC122" s="1053"/>
      <c r="DD122" s="1053"/>
      <c r="DE122" s="1053"/>
      <c r="DF122" s="1054"/>
      <c r="DG122" s="951">
        <v>139445</v>
      </c>
      <c r="DH122" s="952"/>
      <c r="DI122" s="952"/>
      <c r="DJ122" s="952"/>
      <c r="DK122" s="952"/>
      <c r="DL122" s="952">
        <v>111259</v>
      </c>
      <c r="DM122" s="952"/>
      <c r="DN122" s="952"/>
      <c r="DO122" s="952"/>
      <c r="DP122" s="952"/>
      <c r="DQ122" s="952">
        <v>87018</v>
      </c>
      <c r="DR122" s="952"/>
      <c r="DS122" s="952"/>
      <c r="DT122" s="952"/>
      <c r="DU122" s="952"/>
      <c r="DV122" s="953">
        <v>5</v>
      </c>
      <c r="DW122" s="953"/>
      <c r="DX122" s="953"/>
      <c r="DY122" s="953"/>
      <c r="DZ122" s="954"/>
    </row>
    <row r="123" spans="1:130" s="226" customFormat="1" ht="26.25" customHeight="1">
      <c r="A123" s="1091"/>
      <c r="B123" s="978"/>
      <c r="C123" s="948" t="s">
        <v>455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267</v>
      </c>
      <c r="AB123" s="991"/>
      <c r="AC123" s="991"/>
      <c r="AD123" s="991"/>
      <c r="AE123" s="992"/>
      <c r="AF123" s="993">
        <v>262</v>
      </c>
      <c r="AG123" s="991"/>
      <c r="AH123" s="991"/>
      <c r="AI123" s="991"/>
      <c r="AJ123" s="992"/>
      <c r="AK123" s="993">
        <v>258</v>
      </c>
      <c r="AL123" s="991"/>
      <c r="AM123" s="991"/>
      <c r="AN123" s="991"/>
      <c r="AO123" s="992"/>
      <c r="AP123" s="994">
        <v>0</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473</v>
      </c>
      <c r="BP123" s="1038"/>
      <c r="BQ123" s="1097">
        <v>6761108</v>
      </c>
      <c r="BR123" s="1098"/>
      <c r="BS123" s="1098"/>
      <c r="BT123" s="1098"/>
      <c r="BU123" s="1098"/>
      <c r="BV123" s="1098">
        <v>7029548</v>
      </c>
      <c r="BW123" s="1098"/>
      <c r="BX123" s="1098"/>
      <c r="BY123" s="1098"/>
      <c r="BZ123" s="1098"/>
      <c r="CA123" s="1098">
        <v>6021187</v>
      </c>
      <c r="CB123" s="1098"/>
      <c r="CC123" s="1098"/>
      <c r="CD123" s="1098"/>
      <c r="CE123" s="1098"/>
      <c r="CF123" s="1031"/>
      <c r="CG123" s="1032"/>
      <c r="CH123" s="1032"/>
      <c r="CI123" s="1032"/>
      <c r="CJ123" s="1033"/>
      <c r="CK123" s="1042"/>
      <c r="CL123" s="1043"/>
      <c r="CM123" s="1043"/>
      <c r="CN123" s="1043"/>
      <c r="CO123" s="1044"/>
      <c r="CP123" s="1052" t="s">
        <v>474</v>
      </c>
      <c r="CQ123" s="1053"/>
      <c r="CR123" s="1053"/>
      <c r="CS123" s="1053"/>
      <c r="CT123" s="1053"/>
      <c r="CU123" s="1053"/>
      <c r="CV123" s="1053"/>
      <c r="CW123" s="1053"/>
      <c r="CX123" s="1053"/>
      <c r="CY123" s="1053"/>
      <c r="CZ123" s="1053"/>
      <c r="DA123" s="1053"/>
      <c r="DB123" s="1053"/>
      <c r="DC123" s="1053"/>
      <c r="DD123" s="1053"/>
      <c r="DE123" s="1053"/>
      <c r="DF123" s="1054"/>
      <c r="DG123" s="990" t="s">
        <v>432</v>
      </c>
      <c r="DH123" s="991"/>
      <c r="DI123" s="991"/>
      <c r="DJ123" s="991"/>
      <c r="DK123" s="992"/>
      <c r="DL123" s="993" t="s">
        <v>405</v>
      </c>
      <c r="DM123" s="991"/>
      <c r="DN123" s="991"/>
      <c r="DO123" s="991"/>
      <c r="DP123" s="992"/>
      <c r="DQ123" s="993" t="s">
        <v>405</v>
      </c>
      <c r="DR123" s="991"/>
      <c r="DS123" s="991"/>
      <c r="DT123" s="991"/>
      <c r="DU123" s="992"/>
      <c r="DV123" s="994" t="s">
        <v>405</v>
      </c>
      <c r="DW123" s="995"/>
      <c r="DX123" s="995"/>
      <c r="DY123" s="995"/>
      <c r="DZ123" s="996"/>
    </row>
    <row r="124" spans="1:130" s="226" customFormat="1" ht="26.25" customHeight="1" thickBot="1">
      <c r="A124" s="1091"/>
      <c r="B124" s="978"/>
      <c r="C124" s="948" t="s">
        <v>458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449</v>
      </c>
      <c r="AB124" s="991"/>
      <c r="AC124" s="991"/>
      <c r="AD124" s="991"/>
      <c r="AE124" s="992"/>
      <c r="AF124" s="993" t="s">
        <v>449</v>
      </c>
      <c r="AG124" s="991"/>
      <c r="AH124" s="991"/>
      <c r="AI124" s="991"/>
      <c r="AJ124" s="992"/>
      <c r="AK124" s="993" t="s">
        <v>444</v>
      </c>
      <c r="AL124" s="991"/>
      <c r="AM124" s="991"/>
      <c r="AN124" s="991"/>
      <c r="AO124" s="992"/>
      <c r="AP124" s="994" t="s">
        <v>449</v>
      </c>
      <c r="AQ124" s="995"/>
      <c r="AR124" s="995"/>
      <c r="AS124" s="995"/>
      <c r="AT124" s="996"/>
      <c r="AU124" s="1093" t="s">
        <v>475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405</v>
      </c>
      <c r="BR124" s="1060"/>
      <c r="BS124" s="1060"/>
      <c r="BT124" s="1060"/>
      <c r="BU124" s="1060"/>
      <c r="BV124" s="1060" t="s">
        <v>432</v>
      </c>
      <c r="BW124" s="1060"/>
      <c r="BX124" s="1060"/>
      <c r="BY124" s="1060"/>
      <c r="BZ124" s="1060"/>
      <c r="CA124" s="1060" t="s">
        <v>444</v>
      </c>
      <c r="CB124" s="1060"/>
      <c r="CC124" s="1060"/>
      <c r="CD124" s="1060"/>
      <c r="CE124" s="1060"/>
      <c r="CF124" s="1061"/>
      <c r="CG124" s="1062"/>
      <c r="CH124" s="1062"/>
      <c r="CI124" s="1062"/>
      <c r="CJ124" s="1063"/>
      <c r="CK124" s="1045"/>
      <c r="CL124" s="1045"/>
      <c r="CM124" s="1045"/>
      <c r="CN124" s="1045"/>
      <c r="CO124" s="1046"/>
      <c r="CP124" s="1052" t="s">
        <v>476</v>
      </c>
      <c r="CQ124" s="1053"/>
      <c r="CR124" s="1053"/>
      <c r="CS124" s="1053"/>
      <c r="CT124" s="1053"/>
      <c r="CU124" s="1053"/>
      <c r="CV124" s="1053"/>
      <c r="CW124" s="1053"/>
      <c r="CX124" s="1053"/>
      <c r="CY124" s="1053"/>
      <c r="CZ124" s="1053"/>
      <c r="DA124" s="1053"/>
      <c r="DB124" s="1053"/>
      <c r="DC124" s="1053"/>
      <c r="DD124" s="1053"/>
      <c r="DE124" s="1053"/>
      <c r="DF124" s="1054"/>
      <c r="DG124" s="1037" t="s">
        <v>444</v>
      </c>
      <c r="DH124" s="1016"/>
      <c r="DI124" s="1016"/>
      <c r="DJ124" s="1016"/>
      <c r="DK124" s="1017"/>
      <c r="DL124" s="1015" t="s">
        <v>432</v>
      </c>
      <c r="DM124" s="1016"/>
      <c r="DN124" s="1016"/>
      <c r="DO124" s="1016"/>
      <c r="DP124" s="1017"/>
      <c r="DQ124" s="1015" t="s">
        <v>432</v>
      </c>
      <c r="DR124" s="1016"/>
      <c r="DS124" s="1016"/>
      <c r="DT124" s="1016"/>
      <c r="DU124" s="1017"/>
      <c r="DV124" s="1018" t="s">
        <v>432</v>
      </c>
      <c r="DW124" s="1019"/>
      <c r="DX124" s="1019"/>
      <c r="DY124" s="1019"/>
      <c r="DZ124" s="1020"/>
    </row>
    <row r="125" spans="1:130" s="226" customFormat="1" ht="26.25" customHeight="1">
      <c r="A125" s="1091"/>
      <c r="B125" s="978"/>
      <c r="C125" s="948" t="s">
        <v>461</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432</v>
      </c>
      <c r="AB125" s="991"/>
      <c r="AC125" s="991"/>
      <c r="AD125" s="991"/>
      <c r="AE125" s="992"/>
      <c r="AF125" s="993" t="s">
        <v>432</v>
      </c>
      <c r="AG125" s="991"/>
      <c r="AH125" s="991"/>
      <c r="AI125" s="991"/>
      <c r="AJ125" s="992"/>
      <c r="AK125" s="993" t="s">
        <v>432</v>
      </c>
      <c r="AL125" s="991"/>
      <c r="AM125" s="991"/>
      <c r="AN125" s="991"/>
      <c r="AO125" s="992"/>
      <c r="AP125" s="994" t="s">
        <v>432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477</v>
      </c>
      <c r="CL125" s="1040"/>
      <c r="CM125" s="1040"/>
      <c r="CN125" s="1040"/>
      <c r="CO125" s="1041"/>
      <c r="CP125" s="972" t="s">
        <v>478</v>
      </c>
      <c r="CQ125" s="921"/>
      <c r="CR125" s="921"/>
      <c r="CS125" s="921"/>
      <c r="CT125" s="921"/>
      <c r="CU125" s="921"/>
      <c r="CV125" s="921"/>
      <c r="CW125" s="921"/>
      <c r="CX125" s="921"/>
      <c r="CY125" s="921"/>
      <c r="CZ125" s="921"/>
      <c r="DA125" s="921"/>
      <c r="DB125" s="921"/>
      <c r="DC125" s="921"/>
      <c r="DD125" s="921"/>
      <c r="DE125" s="921"/>
      <c r="DF125" s="922"/>
      <c r="DG125" s="958" t="s">
        <v>432</v>
      </c>
      <c r="DH125" s="959"/>
      <c r="DI125" s="959"/>
      <c r="DJ125" s="959"/>
      <c r="DK125" s="959"/>
      <c r="DL125" s="959" t="s">
        <v>444</v>
      </c>
      <c r="DM125" s="959"/>
      <c r="DN125" s="959"/>
      <c r="DO125" s="959"/>
      <c r="DP125" s="959"/>
      <c r="DQ125" s="959" t="s">
        <v>432</v>
      </c>
      <c r="DR125" s="959"/>
      <c r="DS125" s="959"/>
      <c r="DT125" s="959"/>
      <c r="DU125" s="959"/>
      <c r="DV125" s="960" t="s">
        <v>432</v>
      </c>
      <c r="DW125" s="960"/>
      <c r="DX125" s="960"/>
      <c r="DY125" s="960"/>
      <c r="DZ125" s="961"/>
    </row>
    <row r="126" spans="1:130" s="226" customFormat="1" ht="26.25" customHeight="1" thickBot="1">
      <c r="A126" s="1091"/>
      <c r="B126" s="978"/>
      <c r="C126" s="948" t="s">
        <v>463</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432</v>
      </c>
      <c r="AB126" s="991"/>
      <c r="AC126" s="991"/>
      <c r="AD126" s="991"/>
      <c r="AE126" s="992"/>
      <c r="AF126" s="993" t="s">
        <v>432</v>
      </c>
      <c r="AG126" s="991"/>
      <c r="AH126" s="991"/>
      <c r="AI126" s="991"/>
      <c r="AJ126" s="992"/>
      <c r="AK126" s="993" t="s">
        <v>432</v>
      </c>
      <c r="AL126" s="991"/>
      <c r="AM126" s="991"/>
      <c r="AN126" s="991"/>
      <c r="AO126" s="992"/>
      <c r="AP126" s="994" t="s">
        <v>432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479</v>
      </c>
      <c r="CQ126" s="982"/>
      <c r="CR126" s="982"/>
      <c r="CS126" s="982"/>
      <c r="CT126" s="982"/>
      <c r="CU126" s="982"/>
      <c r="CV126" s="982"/>
      <c r="CW126" s="982"/>
      <c r="CX126" s="982"/>
      <c r="CY126" s="982"/>
      <c r="CZ126" s="982"/>
      <c r="DA126" s="982"/>
      <c r="DB126" s="982"/>
      <c r="DC126" s="982"/>
      <c r="DD126" s="982"/>
      <c r="DE126" s="982"/>
      <c r="DF126" s="983"/>
      <c r="DG126" s="951" t="s">
        <v>432</v>
      </c>
      <c r="DH126" s="952"/>
      <c r="DI126" s="952"/>
      <c r="DJ126" s="952"/>
      <c r="DK126" s="952"/>
      <c r="DL126" s="952" t="s">
        <v>459</v>
      </c>
      <c r="DM126" s="952"/>
      <c r="DN126" s="952"/>
      <c r="DO126" s="952"/>
      <c r="DP126" s="952"/>
      <c r="DQ126" s="952" t="s">
        <v>432</v>
      </c>
      <c r="DR126" s="952"/>
      <c r="DS126" s="952"/>
      <c r="DT126" s="952"/>
      <c r="DU126" s="952"/>
      <c r="DV126" s="953" t="s">
        <v>432</v>
      </c>
      <c r="DW126" s="953"/>
      <c r="DX126" s="953"/>
      <c r="DY126" s="953"/>
      <c r="DZ126" s="954"/>
    </row>
    <row r="127" spans="1:130" s="226" customFormat="1" ht="26.25" customHeight="1">
      <c r="A127" s="1092"/>
      <c r="B127" s="980"/>
      <c r="C127" s="1034" t="s">
        <v>480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432</v>
      </c>
      <c r="AB127" s="991"/>
      <c r="AC127" s="991"/>
      <c r="AD127" s="991"/>
      <c r="AE127" s="992"/>
      <c r="AF127" s="993" t="s">
        <v>432</v>
      </c>
      <c r="AG127" s="991"/>
      <c r="AH127" s="991"/>
      <c r="AI127" s="991"/>
      <c r="AJ127" s="992"/>
      <c r="AK127" s="993" t="s">
        <v>459</v>
      </c>
      <c r="AL127" s="991"/>
      <c r="AM127" s="991"/>
      <c r="AN127" s="991"/>
      <c r="AO127" s="992"/>
      <c r="AP127" s="994" t="s">
        <v>432</v>
      </c>
      <c r="AQ127" s="995"/>
      <c r="AR127" s="995"/>
      <c r="AS127" s="995"/>
      <c r="AT127" s="996"/>
      <c r="AU127" s="262"/>
      <c r="AV127" s="262"/>
      <c r="AW127" s="262"/>
      <c r="AX127" s="1064" t="s">
        <v>481</v>
      </c>
      <c r="AY127" s="1065"/>
      <c r="AZ127" s="1065"/>
      <c r="BA127" s="1065"/>
      <c r="BB127" s="1065"/>
      <c r="BC127" s="1065"/>
      <c r="BD127" s="1065"/>
      <c r="BE127" s="1066"/>
      <c r="BF127" s="1067" t="s">
        <v>482</v>
      </c>
      <c r="BG127" s="1065"/>
      <c r="BH127" s="1065"/>
      <c r="BI127" s="1065"/>
      <c r="BJ127" s="1065"/>
      <c r="BK127" s="1065"/>
      <c r="BL127" s="1066"/>
      <c r="BM127" s="1067" t="s">
        <v>483</v>
      </c>
      <c r="BN127" s="1065"/>
      <c r="BO127" s="1065"/>
      <c r="BP127" s="1065"/>
      <c r="BQ127" s="1065"/>
      <c r="BR127" s="1065"/>
      <c r="BS127" s="1066"/>
      <c r="BT127" s="1067" t="s">
        <v>484</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485</v>
      </c>
      <c r="CQ127" s="982"/>
      <c r="CR127" s="982"/>
      <c r="CS127" s="982"/>
      <c r="CT127" s="982"/>
      <c r="CU127" s="982"/>
      <c r="CV127" s="982"/>
      <c r="CW127" s="982"/>
      <c r="CX127" s="982"/>
      <c r="CY127" s="982"/>
      <c r="CZ127" s="982"/>
      <c r="DA127" s="982"/>
      <c r="DB127" s="982"/>
      <c r="DC127" s="982"/>
      <c r="DD127" s="982"/>
      <c r="DE127" s="982"/>
      <c r="DF127" s="983"/>
      <c r="DG127" s="951" t="s">
        <v>432</v>
      </c>
      <c r="DH127" s="952"/>
      <c r="DI127" s="952"/>
      <c r="DJ127" s="952"/>
      <c r="DK127" s="952"/>
      <c r="DL127" s="952" t="s">
        <v>432</v>
      </c>
      <c r="DM127" s="952"/>
      <c r="DN127" s="952"/>
      <c r="DO127" s="952"/>
      <c r="DP127" s="952"/>
      <c r="DQ127" s="952" t="s">
        <v>405</v>
      </c>
      <c r="DR127" s="952"/>
      <c r="DS127" s="952"/>
      <c r="DT127" s="952"/>
      <c r="DU127" s="952"/>
      <c r="DV127" s="953" t="s">
        <v>405</v>
      </c>
      <c r="DW127" s="953"/>
      <c r="DX127" s="953"/>
      <c r="DY127" s="953"/>
      <c r="DZ127" s="954"/>
    </row>
    <row r="128" spans="1:130" s="226" customFormat="1" ht="26.25" customHeight="1" thickBot="1">
      <c r="A128" s="1075" t="s">
        <v>486</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487</v>
      </c>
      <c r="X128" s="1077"/>
      <c r="Y128" s="1077"/>
      <c r="Z128" s="1078"/>
      <c r="AA128" s="1079" t="s">
        <v>459</v>
      </c>
      <c r="AB128" s="1080"/>
      <c r="AC128" s="1080"/>
      <c r="AD128" s="1080"/>
      <c r="AE128" s="1081"/>
      <c r="AF128" s="1082" t="s">
        <v>432</v>
      </c>
      <c r="AG128" s="1080"/>
      <c r="AH128" s="1080"/>
      <c r="AI128" s="1080"/>
      <c r="AJ128" s="1081"/>
      <c r="AK128" s="1082" t="s">
        <v>459</v>
      </c>
      <c r="AL128" s="1080"/>
      <c r="AM128" s="1080"/>
      <c r="AN128" s="1080"/>
      <c r="AO128" s="1081"/>
      <c r="AP128" s="1083"/>
      <c r="AQ128" s="1084"/>
      <c r="AR128" s="1084"/>
      <c r="AS128" s="1084"/>
      <c r="AT128" s="1085"/>
      <c r="AU128" s="262"/>
      <c r="AV128" s="262"/>
      <c r="AW128" s="262"/>
      <c r="AX128" s="920" t="s">
        <v>488</v>
      </c>
      <c r="AY128" s="921"/>
      <c r="AZ128" s="921"/>
      <c r="BA128" s="921"/>
      <c r="BB128" s="921"/>
      <c r="BC128" s="921"/>
      <c r="BD128" s="921"/>
      <c r="BE128" s="922"/>
      <c r="BF128" s="1086" t="s">
        <v>432</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489</v>
      </c>
      <c r="CQ128" s="1069"/>
      <c r="CR128" s="1069"/>
      <c r="CS128" s="1069"/>
      <c r="CT128" s="1069"/>
      <c r="CU128" s="1069"/>
      <c r="CV128" s="1069"/>
      <c r="CW128" s="1069"/>
      <c r="CX128" s="1069"/>
      <c r="CY128" s="1069"/>
      <c r="CZ128" s="1069"/>
      <c r="DA128" s="1069"/>
      <c r="DB128" s="1069"/>
      <c r="DC128" s="1069"/>
      <c r="DD128" s="1069"/>
      <c r="DE128" s="1069"/>
      <c r="DF128" s="1070"/>
      <c r="DG128" s="1071" t="s">
        <v>490</v>
      </c>
      <c r="DH128" s="1072"/>
      <c r="DI128" s="1072"/>
      <c r="DJ128" s="1072"/>
      <c r="DK128" s="1072"/>
      <c r="DL128" s="1072" t="s">
        <v>491</v>
      </c>
      <c r="DM128" s="1072"/>
      <c r="DN128" s="1072"/>
      <c r="DO128" s="1072"/>
      <c r="DP128" s="1072"/>
      <c r="DQ128" s="1072" t="s">
        <v>492</v>
      </c>
      <c r="DR128" s="1072"/>
      <c r="DS128" s="1072"/>
      <c r="DT128" s="1072"/>
      <c r="DU128" s="1072"/>
      <c r="DV128" s="1073" t="s">
        <v>491</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493</v>
      </c>
      <c r="X129" s="1106"/>
      <c r="Y129" s="1106"/>
      <c r="Z129" s="1107"/>
      <c r="AA129" s="990">
        <v>2210987</v>
      </c>
      <c r="AB129" s="991"/>
      <c r="AC129" s="991"/>
      <c r="AD129" s="991"/>
      <c r="AE129" s="992"/>
      <c r="AF129" s="993">
        <v>2172968</v>
      </c>
      <c r="AG129" s="991"/>
      <c r="AH129" s="991"/>
      <c r="AI129" s="991"/>
      <c r="AJ129" s="992"/>
      <c r="AK129" s="993">
        <v>2160488</v>
      </c>
      <c r="AL129" s="991"/>
      <c r="AM129" s="991"/>
      <c r="AN129" s="991"/>
      <c r="AO129" s="992"/>
      <c r="AP129" s="1108"/>
      <c r="AQ129" s="1109"/>
      <c r="AR129" s="1109"/>
      <c r="AS129" s="1109"/>
      <c r="AT129" s="1110"/>
      <c r="AU129" s="264"/>
      <c r="AV129" s="264"/>
      <c r="AW129" s="264"/>
      <c r="AX129" s="1099" t="s">
        <v>494</v>
      </c>
      <c r="AY129" s="982"/>
      <c r="AZ129" s="982"/>
      <c r="BA129" s="982"/>
      <c r="BB129" s="982"/>
      <c r="BC129" s="982"/>
      <c r="BD129" s="982"/>
      <c r="BE129" s="983"/>
      <c r="BF129" s="1100" t="s">
        <v>121</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496</v>
      </c>
      <c r="X130" s="1106"/>
      <c r="Y130" s="1106"/>
      <c r="Z130" s="1107"/>
      <c r="AA130" s="990">
        <v>431136</v>
      </c>
      <c r="AB130" s="991"/>
      <c r="AC130" s="991"/>
      <c r="AD130" s="991"/>
      <c r="AE130" s="992"/>
      <c r="AF130" s="993">
        <v>429893</v>
      </c>
      <c r="AG130" s="991"/>
      <c r="AH130" s="991"/>
      <c r="AI130" s="991"/>
      <c r="AJ130" s="992"/>
      <c r="AK130" s="993">
        <v>429453</v>
      </c>
      <c r="AL130" s="991"/>
      <c r="AM130" s="991"/>
      <c r="AN130" s="991"/>
      <c r="AO130" s="992"/>
      <c r="AP130" s="1108"/>
      <c r="AQ130" s="1109"/>
      <c r="AR130" s="1109"/>
      <c r="AS130" s="1109"/>
      <c r="AT130" s="1110"/>
      <c r="AU130" s="264"/>
      <c r="AV130" s="264"/>
      <c r="AW130" s="264"/>
      <c r="AX130" s="1099" t="s">
        <v>497</v>
      </c>
      <c r="AY130" s="982"/>
      <c r="AZ130" s="982"/>
      <c r="BA130" s="982"/>
      <c r="BB130" s="982"/>
      <c r="BC130" s="982"/>
      <c r="BD130" s="982"/>
      <c r="BE130" s="983"/>
      <c r="BF130" s="1136">
        <v>7.1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498</v>
      </c>
      <c r="X131" s="1144"/>
      <c r="Y131" s="1144"/>
      <c r="Z131" s="1145"/>
      <c r="AA131" s="1037">
        <v>1779851</v>
      </c>
      <c r="AB131" s="1016"/>
      <c r="AC131" s="1016"/>
      <c r="AD131" s="1016"/>
      <c r="AE131" s="1017"/>
      <c r="AF131" s="1015">
        <v>1743075</v>
      </c>
      <c r="AG131" s="1016"/>
      <c r="AH131" s="1016"/>
      <c r="AI131" s="1016"/>
      <c r="AJ131" s="1017"/>
      <c r="AK131" s="1015">
        <v>1731035</v>
      </c>
      <c r="AL131" s="1016"/>
      <c r="AM131" s="1016"/>
      <c r="AN131" s="1016"/>
      <c r="AO131" s="1017"/>
      <c r="AP131" s="1146"/>
      <c r="AQ131" s="1147"/>
      <c r="AR131" s="1147"/>
      <c r="AS131" s="1147"/>
      <c r="AT131" s="1148"/>
      <c r="AU131" s="264"/>
      <c r="AV131" s="264"/>
      <c r="AW131" s="264"/>
      <c r="AX131" s="1118" t="s">
        <v>499</v>
      </c>
      <c r="AY131" s="1069"/>
      <c r="AZ131" s="1069"/>
      <c r="BA131" s="1069"/>
      <c r="BB131" s="1069"/>
      <c r="BC131" s="1069"/>
      <c r="BD131" s="1069"/>
      <c r="BE131" s="1070"/>
      <c r="BF131" s="1119" t="s">
        <v>490</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501</v>
      </c>
      <c r="W132" s="1129"/>
      <c r="X132" s="1129"/>
      <c r="Y132" s="1129"/>
      <c r="Z132" s="1130"/>
      <c r="AA132" s="1131">
        <v>6.4375613459999999</v>
      </c>
      <c r="AB132" s="1132"/>
      <c r="AC132" s="1132"/>
      <c r="AD132" s="1132"/>
      <c r="AE132" s="1133"/>
      <c r="AF132" s="1134">
        <v>7.3996242270000003</v>
      </c>
      <c r="AG132" s="1132"/>
      <c r="AH132" s="1132"/>
      <c r="AI132" s="1132"/>
      <c r="AJ132" s="1133"/>
      <c r="AK132" s="1134">
        <v>7.698226783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502</v>
      </c>
      <c r="W133" s="1112"/>
      <c r="X133" s="1112"/>
      <c r="Y133" s="1112"/>
      <c r="Z133" s="1113"/>
      <c r="AA133" s="1114">
        <v>7.3</v>
      </c>
      <c r="AB133" s="1115"/>
      <c r="AC133" s="1115"/>
      <c r="AD133" s="1115"/>
      <c r="AE133" s="1116"/>
      <c r="AF133" s="1114">
        <v>6.9</v>
      </c>
      <c r="AG133" s="1115"/>
      <c r="AH133" s="1115"/>
      <c r="AI133" s="1115"/>
      <c r="AJ133" s="1116"/>
      <c r="AK133" s="1114">
        <v>7.1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S0Cb5HLcHO+HBWlLZ0zn8KOoYx+TKoSpmrcJUAY5+HJHWiuD50N8JASJn/cKglWVPz8tg0qEVZTYXjbO+AK7Q==" saltValue="FgXV5AP6t7xgPBv4NEV70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UFmU7zj/O2X1lsBga/R8cWeodv40CylokG0JwFlOaRKlu3tZQUD0wc6KYUexjZ/SGVHO+tzOIcli8tXm8w51w==" saltValue="noi0M/eHF5XtR0oBjkC7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YRsdiE+NKhW+iTr39XijJJaAtXT0G0CmYphnYUSpKW6f98ZKzP8BtL+Txm7ZPZd7CXIhMm1C8IiIwGeCHA7Q==" saltValue="DRAk9mM8I09R2Qg0VspX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506</v>
      </c>
      <c r="AP7" s="283"/>
      <c r="AQ7" s="284" t="s">
        <v>507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508</v>
      </c>
      <c r="AQ8" s="290" t="s">
        <v>509</v>
      </c>
      <c r="AR8" s="291" t="s">
        <v>510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511</v>
      </c>
      <c r="AL9" s="1155"/>
      <c r="AM9" s="1155"/>
      <c r="AN9" s="1156"/>
      <c r="AO9" s="292">
        <v>407438</v>
      </c>
      <c r="AP9" s="292">
        <v>88247</v>
      </c>
      <c r="AQ9" s="293">
        <v>189734</v>
      </c>
      <c r="AR9" s="294">
        <v>-53.5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512</v>
      </c>
      <c r="AL10" s="1155"/>
      <c r="AM10" s="1155"/>
      <c r="AN10" s="1156"/>
      <c r="AO10" s="295">
        <v>90949</v>
      </c>
      <c r="AP10" s="295">
        <v>19699</v>
      </c>
      <c r="AQ10" s="296">
        <v>22180</v>
      </c>
      <c r="AR10" s="297">
        <v>-11.2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513</v>
      </c>
      <c r="AL11" s="1155"/>
      <c r="AM11" s="1155"/>
      <c r="AN11" s="1156"/>
      <c r="AO11" s="295">
        <v>84911</v>
      </c>
      <c r="AP11" s="295">
        <v>18391</v>
      </c>
      <c r="AQ11" s="296">
        <v>28692</v>
      </c>
      <c r="AR11" s="297">
        <v>-35.9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514</v>
      </c>
      <c r="AL12" s="1155"/>
      <c r="AM12" s="1155"/>
      <c r="AN12" s="1156"/>
      <c r="AO12" s="295" t="s">
        <v>515</v>
      </c>
      <c r="AP12" s="295" t="s">
        <v>515</v>
      </c>
      <c r="AQ12" s="296">
        <v>4806</v>
      </c>
      <c r="AR12" s="297" t="s">
        <v>515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516</v>
      </c>
      <c r="AL13" s="1155"/>
      <c r="AM13" s="1155"/>
      <c r="AN13" s="1156"/>
      <c r="AO13" s="295" t="s">
        <v>515</v>
      </c>
      <c r="AP13" s="295" t="s">
        <v>515</v>
      </c>
      <c r="AQ13" s="296" t="s">
        <v>515</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517</v>
      </c>
      <c r="AL14" s="1155"/>
      <c r="AM14" s="1155"/>
      <c r="AN14" s="1156"/>
      <c r="AO14" s="295">
        <v>11687</v>
      </c>
      <c r="AP14" s="295">
        <v>2531</v>
      </c>
      <c r="AQ14" s="296">
        <v>8976</v>
      </c>
      <c r="AR14" s="297">
        <v>-71.8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518</v>
      </c>
      <c r="AL15" s="1155"/>
      <c r="AM15" s="1155"/>
      <c r="AN15" s="1156"/>
      <c r="AO15" s="295">
        <v>24632</v>
      </c>
      <c r="AP15" s="295">
        <v>5335</v>
      </c>
      <c r="AQ15" s="296">
        <v>4161</v>
      </c>
      <c r="AR15" s="297">
        <v>28.2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519</v>
      </c>
      <c r="AL16" s="1158"/>
      <c r="AM16" s="1158"/>
      <c r="AN16" s="1159"/>
      <c r="AO16" s="295">
        <v>-33413</v>
      </c>
      <c r="AP16" s="295">
        <v>-7237</v>
      </c>
      <c r="AQ16" s="296">
        <v>-17989</v>
      </c>
      <c r="AR16" s="297">
        <v>-59.8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586204</v>
      </c>
      <c r="AP17" s="295">
        <v>126966</v>
      </c>
      <c r="AQ17" s="296">
        <v>240560</v>
      </c>
      <c r="AR17" s="297">
        <v>-47.2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524</v>
      </c>
      <c r="AL21" s="1150"/>
      <c r="AM21" s="1150"/>
      <c r="AN21" s="1151"/>
      <c r="AO21" s="307">
        <v>10.18</v>
      </c>
      <c r="AP21" s="308">
        <v>21.65</v>
      </c>
      <c r="AQ21" s="309">
        <v>-11.47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525</v>
      </c>
      <c r="AL22" s="1150"/>
      <c r="AM22" s="1150"/>
      <c r="AN22" s="1151"/>
      <c r="AO22" s="312">
        <v>91.7</v>
      </c>
      <c r="AP22" s="313">
        <v>95.4</v>
      </c>
      <c r="AQ22" s="314">
        <v>-3.7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506</v>
      </c>
      <c r="AP30" s="283"/>
      <c r="AQ30" s="284" t="s">
        <v>507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508</v>
      </c>
      <c r="AQ31" s="290" t="s">
        <v>509</v>
      </c>
      <c r="AR31" s="291" t="s">
        <v>510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530</v>
      </c>
      <c r="AL32" s="1166"/>
      <c r="AM32" s="1166"/>
      <c r="AN32" s="1167"/>
      <c r="AO32" s="322">
        <v>244132</v>
      </c>
      <c r="AP32" s="322">
        <v>52877</v>
      </c>
      <c r="AQ32" s="323">
        <v>139228</v>
      </c>
      <c r="AR32" s="324">
        <v>-62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531</v>
      </c>
      <c r="AL33" s="1166"/>
      <c r="AM33" s="1166"/>
      <c r="AN33" s="1167"/>
      <c r="AO33" s="322" t="s">
        <v>515</v>
      </c>
      <c r="AP33" s="322" t="s">
        <v>515</v>
      </c>
      <c r="AQ33" s="323" t="s">
        <v>515</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532</v>
      </c>
      <c r="AL34" s="1166"/>
      <c r="AM34" s="1166"/>
      <c r="AN34" s="1167"/>
      <c r="AO34" s="322" t="s">
        <v>515</v>
      </c>
      <c r="AP34" s="322" t="s">
        <v>515</v>
      </c>
      <c r="AQ34" s="323">
        <v>5</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533</v>
      </c>
      <c r="AL35" s="1166"/>
      <c r="AM35" s="1166"/>
      <c r="AN35" s="1167"/>
      <c r="AO35" s="322">
        <v>285815</v>
      </c>
      <c r="AP35" s="322">
        <v>61905</v>
      </c>
      <c r="AQ35" s="323">
        <v>32095</v>
      </c>
      <c r="AR35" s="324">
        <v>92.9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534</v>
      </c>
      <c r="AL36" s="1166"/>
      <c r="AM36" s="1166"/>
      <c r="AN36" s="1167"/>
      <c r="AO36" s="322">
        <v>32220</v>
      </c>
      <c r="AP36" s="322">
        <v>6979</v>
      </c>
      <c r="AQ36" s="323">
        <v>5254</v>
      </c>
      <c r="AR36" s="324">
        <v>32.799999999999997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535</v>
      </c>
      <c r="AL37" s="1166"/>
      <c r="AM37" s="1166"/>
      <c r="AN37" s="1167"/>
      <c r="AO37" s="322">
        <v>258</v>
      </c>
      <c r="AP37" s="322">
        <v>56</v>
      </c>
      <c r="AQ37" s="323">
        <v>1384</v>
      </c>
      <c r="AR37" s="324">
        <v>-96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536</v>
      </c>
      <c r="AL38" s="1169"/>
      <c r="AM38" s="1169"/>
      <c r="AN38" s="1170"/>
      <c r="AO38" s="325">
        <v>287</v>
      </c>
      <c r="AP38" s="325">
        <v>62</v>
      </c>
      <c r="AQ38" s="326">
        <v>32</v>
      </c>
      <c r="AR38" s="314">
        <v>93.8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537</v>
      </c>
      <c r="AL39" s="1169"/>
      <c r="AM39" s="1169"/>
      <c r="AN39" s="1170"/>
      <c r="AO39" s="322" t="s">
        <v>515</v>
      </c>
      <c r="AP39" s="322" t="s">
        <v>515</v>
      </c>
      <c r="AQ39" s="323">
        <v>-8131</v>
      </c>
      <c r="AR39" s="324" t="s">
        <v>515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538</v>
      </c>
      <c r="AL40" s="1166"/>
      <c r="AM40" s="1166"/>
      <c r="AN40" s="1167"/>
      <c r="AO40" s="322">
        <v>-429453</v>
      </c>
      <c r="AP40" s="322">
        <v>-93016</v>
      </c>
      <c r="AQ40" s="323">
        <v>-126394</v>
      </c>
      <c r="AR40" s="324">
        <v>-26.4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133259</v>
      </c>
      <c r="AP41" s="322">
        <v>28863</v>
      </c>
      <c r="AQ41" s="323">
        <v>43473</v>
      </c>
      <c r="AR41" s="324">
        <v>-33.6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506</v>
      </c>
      <c r="AN49" s="1162" t="s">
        <v>542</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418881</v>
      </c>
      <c r="AN51" s="344">
        <v>88093</v>
      </c>
      <c r="AO51" s="345">
        <v>148</v>
      </c>
      <c r="AP51" s="346">
        <v>316331</v>
      </c>
      <c r="AQ51" s="347">
        <v>38.6</v>
      </c>
      <c r="AR51" s="348">
        <v>109.4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245175</v>
      </c>
      <c r="AN52" s="352">
        <v>51562</v>
      </c>
      <c r="AO52" s="353">
        <v>474.8</v>
      </c>
      <c r="AP52" s="354">
        <v>106387</v>
      </c>
      <c r="AQ52" s="355">
        <v>22.8</v>
      </c>
      <c r="AR52" s="356">
        <v>452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1278784</v>
      </c>
      <c r="AN53" s="344">
        <v>271966</v>
      </c>
      <c r="AO53" s="345">
        <v>208.7</v>
      </c>
      <c r="AP53" s="346">
        <v>333013</v>
      </c>
      <c r="AQ53" s="347">
        <v>5.3</v>
      </c>
      <c r="AR53" s="348">
        <v>203.4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612967</v>
      </c>
      <c r="AN54" s="352">
        <v>130363</v>
      </c>
      <c r="AO54" s="353">
        <v>152.80000000000001</v>
      </c>
      <c r="AP54" s="354">
        <v>126732</v>
      </c>
      <c r="AQ54" s="355">
        <v>19.100000000000001</v>
      </c>
      <c r="AR54" s="356">
        <v>133.69999999999999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732226</v>
      </c>
      <c r="AN55" s="344">
        <v>156995</v>
      </c>
      <c r="AO55" s="345">
        <v>-42.3</v>
      </c>
      <c r="AP55" s="346">
        <v>280458</v>
      </c>
      <c r="AQ55" s="347">
        <v>-15.8</v>
      </c>
      <c r="AR55" s="348">
        <v>-26.5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631144</v>
      </c>
      <c r="AN56" s="352">
        <v>135322</v>
      </c>
      <c r="AO56" s="353">
        <v>3.8</v>
      </c>
      <c r="AP56" s="354">
        <v>127286</v>
      </c>
      <c r="AQ56" s="355">
        <v>0.4</v>
      </c>
      <c r="AR56" s="356">
        <v>3.4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725737</v>
      </c>
      <c r="AN57" s="344">
        <v>155972</v>
      </c>
      <c r="AO57" s="345">
        <v>-0.7</v>
      </c>
      <c r="AP57" s="346">
        <v>291945</v>
      </c>
      <c r="AQ57" s="347">
        <v>4.0999999999999996</v>
      </c>
      <c r="AR57" s="348">
        <v>-4.8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465352</v>
      </c>
      <c r="AN58" s="352">
        <v>100011</v>
      </c>
      <c r="AO58" s="353">
        <v>-26.1</v>
      </c>
      <c r="AP58" s="354">
        <v>127651</v>
      </c>
      <c r="AQ58" s="355">
        <v>0.3</v>
      </c>
      <c r="AR58" s="356">
        <v>-26.4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1544703</v>
      </c>
      <c r="AN59" s="344">
        <v>334569</v>
      </c>
      <c r="AO59" s="345">
        <v>114.5</v>
      </c>
      <c r="AP59" s="346">
        <v>291173</v>
      </c>
      <c r="AQ59" s="347">
        <v>-0.3</v>
      </c>
      <c r="AR59" s="348">
        <v>114.8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187622</v>
      </c>
      <c r="AN60" s="352">
        <v>40637</v>
      </c>
      <c r="AO60" s="353">
        <v>-59.4</v>
      </c>
      <c r="AP60" s="354">
        <v>119071</v>
      </c>
      <c r="AQ60" s="355">
        <v>-6.7</v>
      </c>
      <c r="AR60" s="356">
        <v>-52.7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940066</v>
      </c>
      <c r="AN61" s="359">
        <v>201519</v>
      </c>
      <c r="AO61" s="360">
        <v>85.6</v>
      </c>
      <c r="AP61" s="361">
        <v>302584</v>
      </c>
      <c r="AQ61" s="362">
        <v>6.4</v>
      </c>
      <c r="AR61" s="348">
        <v>79.2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428452</v>
      </c>
      <c r="AN62" s="352">
        <v>91579</v>
      </c>
      <c r="AO62" s="353">
        <v>109.2</v>
      </c>
      <c r="AP62" s="354">
        <v>121425</v>
      </c>
      <c r="AQ62" s="355">
        <v>7.2</v>
      </c>
      <c r="AR62" s="356">
        <v>102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jDs5aSQUhKejPmwEs6i4uGM+wh0qknRLYL6JdzCkNCvKO/sY15a6RL1UTvunc4mQ7U9KwQi8NViutM1hfj47g==" saltValue="X4rsFNYR1yA/Tl1HuX2p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bmYlABhPXfA61oJGs0rdvbfcvv0eYQ5JN51XEwhR4fAB6j38AHxEL7DKGf0jOIZkU1aiwzYr80hvhn6IJUoA==" saltValue="t+Ad0uJlvCHbkbOpDtPZ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DsdafH7aoP0yi6ARb/CqlsJgcnfX7vMadcNtgjXf8tmyKqgKjmVW0pQckDXwjH/VbWQONOVHi9GPQ9KTZsD6g==" saltValue="OOm/H1NKyFGoVk7LnZEc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74" t="s">
        <v>3</v>
      </c>
      <c r="D47" s="1174"/>
      <c r="E47" s="1175"/>
      <c r="F47" s="11">
        <v>52.01</v>
      </c>
      <c r="G47" s="12">
        <v>52.68</v>
      </c>
      <c r="H47" s="12">
        <v>51.09</v>
      </c>
      <c r="I47" s="12">
        <v>54.59</v>
      </c>
      <c r="J47" s="13">
        <v>38.17</v>
      </c>
    </row>
    <row r="48" spans="2:10" ht="57.75" customHeight="1">
      <c r="B48" s="14"/>
      <c r="C48" s="1176" t="s">
        <v>4</v>
      </c>
      <c r="D48" s="1176"/>
      <c r="E48" s="1177"/>
      <c r="F48" s="15">
        <v>6.52</v>
      </c>
      <c r="G48" s="16">
        <v>6.39</v>
      </c>
      <c r="H48" s="16">
        <v>6.07</v>
      </c>
      <c r="I48" s="16">
        <v>7.41</v>
      </c>
      <c r="J48" s="17">
        <v>6.13</v>
      </c>
    </row>
    <row r="49" spans="2:10" ht="57.75" customHeight="1" thickBot="1">
      <c r="B49" s="18"/>
      <c r="C49" s="1178" t="s">
        <v>5</v>
      </c>
      <c r="D49" s="1178"/>
      <c r="E49" s="1179"/>
      <c r="F49" s="19" t="s">
        <v>563</v>
      </c>
      <c r="G49" s="20">
        <v>10.38</v>
      </c>
      <c r="H49" s="20">
        <v>3.35</v>
      </c>
      <c r="I49" s="20">
        <v>6.85</v>
      </c>
      <c r="J49" s="21">
        <v>12.09</v>
      </c>
    </row>
    <row r="50" spans="2:10" ht="13.5" customHeight="1"/>
    <row r="51" spans="2:10" ht="13.5" hidden="1" customHeight="1"/>
    <row r="52" spans="2:10" ht="13.5" hidden="1" customHeight="1"/>
    <row r="53" spans="2:10" ht="13.5" hidden="1" customHeight="1"/>
  </sheetData>
  <sheetProtection algorithmName="SHA-512" hashValue="7St1uYpIzNls9Jy68EKChl2a0zURk0cCtjSkRm6WzqdmGlFVQLPVtNbyQgaWkL15NL0AJkqwCae2XDnb93BwlA==" saltValue="AhCtarDYJNSEoyigL3ph8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2019-03-11T04:10:42Z</cp:lastPrinted>
  <dcterms:created xsi:type="dcterms:W3CDTF">2019-02-14T03:00:44Z</dcterms:created>
  <dcterms:modified xsi:type="dcterms:W3CDTF">2019-10-25T08:33:15Z</dcterms:modified>
  <cp:category/>
</cp:coreProperties>
</file>